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nas\Documents\Bootcamp\HW\HW1\"/>
    </mc:Choice>
  </mc:AlternateContent>
  <xr:revisionPtr revIDLastSave="0" documentId="13_ncr:1_{65B28CC7-4F22-4DE4-AC3E-8DAF30F38621}" xr6:coauthVersionLast="40" xr6:coauthVersionMax="40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Category Success+pivot1" sheetId="5" r:id="rId1"/>
    <sheet name="Category Success+pivot2" sheetId="3" r:id="rId2"/>
    <sheet name="Pivot 3+Line chart" sheetId="7" r:id="rId3"/>
    <sheet name="Bonus" sheetId="8" r:id="rId4"/>
    <sheet name="Original" sheetId="1" r:id="rId5"/>
  </sheets>
  <definedNames>
    <definedName name="_xlnm._FilterDatabase" localSheetId="4" hidden="1">Original!$A$1:$R$4115</definedName>
    <definedName name="_xlchart.v1.0" hidden="1">Bonus!$A$11</definedName>
    <definedName name="_xlchart.v1.1" hidden="1">Bonus!$A$13</definedName>
    <definedName name="_xlchart.v1.10" hidden="1">Bonus!$B$14:$H$14</definedName>
    <definedName name="_xlchart.v1.11" hidden="1">Bonus!$B$2:$H$2</definedName>
    <definedName name="_xlchart.v1.12" hidden="1">Bonus!$B$3:$H$3</definedName>
    <definedName name="_xlchart.v1.13" hidden="1">Bonus!$B$4:$H$4</definedName>
    <definedName name="_xlchart.v1.14" hidden="1">Bonus!$B$5:$H$5</definedName>
    <definedName name="_xlchart.v1.15" hidden="1">Bonus!$B$6:$H$6</definedName>
    <definedName name="_xlchart.v1.16" hidden="1">Bonus!$B$7:$H$7</definedName>
    <definedName name="_xlchart.v1.17" hidden="1">Bonus!$B$8:$H$8</definedName>
    <definedName name="_xlchart.v1.18" hidden="1">Bonus!$B$9:$H$9</definedName>
    <definedName name="_xlchart.v1.19" hidden="1">Bonus!$A$11</definedName>
    <definedName name="_xlchart.v1.2" hidden="1">Bonus!$A$3</definedName>
    <definedName name="_xlchart.v1.20" hidden="1">Bonus!$A$13</definedName>
    <definedName name="_xlchart.v1.21" hidden="1">Bonus!$A$3</definedName>
    <definedName name="_xlchart.v1.22" hidden="1">Bonus!$A$5</definedName>
    <definedName name="_xlchart.v1.23" hidden="1">Bonus!$A$7</definedName>
    <definedName name="_xlchart.v1.24" hidden="1">Bonus!$A$9</definedName>
    <definedName name="_xlchart.v1.25" hidden="1">Bonus!$B$10:$H$10</definedName>
    <definedName name="_xlchart.v1.26" hidden="1">Bonus!$B$11:$H$11</definedName>
    <definedName name="_xlchart.v1.27" hidden="1">Bonus!$B$12:$H$12</definedName>
    <definedName name="_xlchart.v1.28" hidden="1">Bonus!$B$13:$H$13</definedName>
    <definedName name="_xlchart.v1.29" hidden="1">Bonus!$B$14:$H$14</definedName>
    <definedName name="_xlchart.v1.3" hidden="1">Bonus!$A$5</definedName>
    <definedName name="_xlchart.v1.30" hidden="1">Bonus!$B$2:$H$2</definedName>
    <definedName name="_xlchart.v1.31" hidden="1">Bonus!$B$3:$H$3</definedName>
    <definedName name="_xlchart.v1.32" hidden="1">Bonus!$B$4:$H$4</definedName>
    <definedName name="_xlchart.v1.33" hidden="1">Bonus!$B$5:$H$5</definedName>
    <definedName name="_xlchart.v1.34" hidden="1">Bonus!$B$6:$H$6</definedName>
    <definedName name="_xlchart.v1.35" hidden="1">Bonus!$B$7:$H$7</definedName>
    <definedName name="_xlchart.v1.36" hidden="1">Bonus!$B$8:$H$8</definedName>
    <definedName name="_xlchart.v1.37" hidden="1">Bonus!$B$9:$H$9</definedName>
    <definedName name="_xlchart.v1.4" hidden="1">Bonus!$A$7</definedName>
    <definedName name="_xlchart.v1.5" hidden="1">Bonus!$A$9</definedName>
    <definedName name="_xlchart.v1.6" hidden="1">Bonus!$B$10:$H$10</definedName>
    <definedName name="_xlchart.v1.7" hidden="1">Bonus!$B$11:$H$11</definedName>
    <definedName name="_xlchart.v1.8" hidden="1">Bonus!$B$12:$H$12</definedName>
    <definedName name="_xlchart.v1.9" hidden="1">Bonus!$B$13:$H$13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" i="8" l="1"/>
  <c r="H5" i="8"/>
  <c r="H6" i="8"/>
  <c r="H7" i="8"/>
  <c r="H8" i="8"/>
  <c r="H9" i="8"/>
  <c r="H10" i="8"/>
  <c r="H11" i="8"/>
  <c r="H12" i="8"/>
  <c r="H13" i="8"/>
  <c r="H14" i="8"/>
  <c r="H3" i="8"/>
  <c r="F4" i="8"/>
  <c r="F5" i="8"/>
  <c r="F6" i="8"/>
  <c r="F7" i="8"/>
  <c r="F8" i="8"/>
  <c r="F9" i="8"/>
  <c r="F10" i="8"/>
  <c r="F11" i="8"/>
  <c r="F12" i="8"/>
  <c r="F13" i="8"/>
  <c r="F14" i="8"/>
  <c r="F3" i="8"/>
  <c r="G3" i="8"/>
  <c r="E3" i="8"/>
  <c r="G4" i="8"/>
  <c r="G5" i="8"/>
  <c r="G6" i="8"/>
  <c r="G7" i="8"/>
  <c r="G8" i="8"/>
  <c r="G9" i="8"/>
  <c r="G10" i="8"/>
  <c r="G11" i="8"/>
  <c r="G12" i="8"/>
  <c r="G13" i="8"/>
  <c r="G14" i="8"/>
  <c r="E4" i="8"/>
  <c r="E5" i="8"/>
  <c r="E6" i="8"/>
  <c r="E7" i="8"/>
  <c r="E8" i="8"/>
  <c r="E9" i="8"/>
  <c r="E10" i="8"/>
  <c r="E11" i="8"/>
  <c r="E12" i="8"/>
  <c r="E13" i="8"/>
  <c r="E14" i="8"/>
  <c r="D14" i="8"/>
  <c r="D13" i="8"/>
  <c r="D12" i="8"/>
  <c r="D11" i="8"/>
  <c r="D10" i="8"/>
  <c r="D9" i="8"/>
  <c r="D8" i="8"/>
  <c r="D7" i="8"/>
  <c r="D6" i="8"/>
  <c r="D5" i="8"/>
  <c r="D3" i="8"/>
  <c r="C14" i="8"/>
  <c r="C13" i="8"/>
  <c r="C12" i="8"/>
  <c r="C11" i="8"/>
  <c r="C10" i="8"/>
  <c r="C9" i="8"/>
  <c r="C8" i="8"/>
  <c r="C6" i="8"/>
  <c r="C5" i="8"/>
  <c r="C3" i="8"/>
  <c r="C7" i="8"/>
  <c r="D4" i="8"/>
  <c r="B3" i="8"/>
  <c r="B14" i="8"/>
  <c r="B13" i="8"/>
  <c r="B12" i="8"/>
  <c r="B11" i="8"/>
  <c r="B10" i="8"/>
  <c r="B9" i="8"/>
  <c r="B8" i="8"/>
  <c r="B7" i="8"/>
  <c r="B6" i="8"/>
  <c r="B5" i="8"/>
  <c r="C4" i="8"/>
  <c r="B4" i="8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<sst xmlns="http://schemas.openxmlformats.org/spreadsheetml/2006/main" count="24820" uniqueCount="8402">
  <si>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</si>
  <si>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</si>
  <si>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</si>
  <si>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</si>
  <si>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</si>
  <si>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</si>
  <si>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</si>
  <si>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</si>
  <si>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</si>
  <si>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</si>
  <si>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</si>
  <si>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</si>
  <si>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</si>
  <si>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</si>
  <si>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</si>
  <si>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</si>
  <si>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</si>
  <si>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</si>
  <si>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</si>
  <si>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</si>
  <si>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</si>
  <si>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</si>
  <si>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</si>
  <si>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</si>
  <si>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</si>
  <si>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</si>
  <si>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</si>
  <si>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</si>
  <si>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</si>
  <si>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</si>
  <si>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</si>
  <si>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</si>
  <si>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</si>
  <si>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</si>
  <si>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</si>
  <si>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</si>
  <si>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</si>
  <si>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</si>
  <si>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</si>
  <si>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</si>
  <si>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</si>
  <si>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</si>
  <si>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</si>
  <si>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</si>
  <si>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</si>
  <si>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</si>
  <si>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</si>
  <si>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</si>
  <si>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</si>
  <si>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</si>
  <si>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</si>
  <si>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</si>
  <si>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</si>
  <si>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</si>
  <si>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</si>
  <si>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</si>
  <si>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</si>
  <si>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</si>
  <si>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</si>
  <si>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</si>
  <si>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</si>
  <si>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</si>
  <si>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</si>
  <si>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</si>
  <si>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</si>
  <si>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</si>
  <si>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</si>
  <si>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</si>
  <si>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</si>
  <si>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</si>
  <si>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</si>
  <si>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</si>
  <si>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</si>
  <si>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</si>
  <si>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</si>
  <si>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</si>
  <si>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</si>
  <si>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</si>
  <si>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</si>
  <si>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</si>
  <si>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</si>
  <si>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</si>
  <si>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</si>
  <si>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</si>
  <si>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</si>
  <si>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</si>
  <si>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</si>
  <si>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</si>
  <si>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</si>
  <si>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</si>
  <si>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</si>
  <si>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</si>
  <si>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</si>
  <si>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</si>
  <si>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</si>
  <si>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</si>
  <si>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</si>
  <si>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</si>
  <si>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</si>
  <si>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</si>
  <si>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</si>
  <si>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</si>
  <si>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</si>
  <si>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</si>
  <si>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</si>
  <si>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</si>
  <si>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</si>
  <si>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</si>
  <si>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</si>
  <si>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</si>
  <si>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</si>
  <si>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</si>
  <si>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</si>
  <si>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</si>
  <si>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</si>
  <si>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</si>
  <si>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</si>
  <si>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</si>
  <si>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</si>
  <si>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</si>
  <si>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</si>
  <si>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</si>
  <si>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</si>
  <si>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</si>
  <si>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</si>
  <si>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</si>
  <si>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</si>
  <si>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</si>
  <si>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</si>
  <si>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</si>
  <si>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</si>
  <si>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</si>
  <si>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</si>
  <si>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</si>
  <si>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</si>
  <si>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</si>
  <si>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</si>
  <si>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</si>
  <si>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</si>
  <si>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</si>
  <si>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</si>
  <si>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</si>
  <si>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</si>
  <si>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</si>
  <si>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</si>
  <si>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</si>
  <si>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</si>
  <si>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</si>
  <si>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</si>
  <si>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</si>
  <si>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</si>
  <si>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</si>
  <si>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</si>
  <si>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</si>
  <si>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</si>
  <si>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</si>
  <si>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</si>
  <si>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</si>
  <si>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</si>
  <si>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</si>
  <si>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</si>
  <si>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</si>
  <si>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</si>
  <si>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</si>
  <si>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</si>
  <si>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</si>
  <si>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</si>
  <si>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</si>
  <si>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</si>
  <si>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</si>
  <si>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</si>
  <si>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</si>
  <si>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</si>
  <si>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</si>
  <si>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</si>
  <si>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</si>
  <si>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</si>
  <si>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</si>
  <si>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</si>
  <si>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</si>
  <si>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</si>
  <si>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</si>
  <si>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</si>
  <si>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</si>
  <si>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</si>
  <si>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</si>
  <si>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</si>
  <si>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</si>
  <si>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</si>
  <si>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</si>
  <si>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</si>
  <si>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</si>
  <si>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</si>
  <si>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</si>
  <si>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</si>
  <si>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</si>
  <si>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</si>
  <si>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</si>
  <si>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</si>
  <si>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</si>
  <si>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</si>
  <si>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</si>
  <si>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</si>
  <si>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</si>
  <si>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</si>
  <si>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</si>
  <si>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</si>
  <si>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</si>
  <si>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</si>
  <si>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</si>
  <si>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</si>
  <si>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</si>
  <si>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</si>
  <si>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</si>
  <si>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</si>
  <si>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</si>
  <si>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</si>
  <si>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</si>
  <si>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</si>
  <si>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</si>
  <si>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</si>
  <si>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</si>
  <si>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</si>
  <si>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</si>
  <si>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</si>
  <si>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</si>
  <si>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</si>
  <si>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</si>
  <si>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</si>
  <si>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</si>
  <si>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</si>
  <si>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</si>
  <si>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</si>
  <si>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</si>
  <si>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</si>
  <si>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</si>
  <si>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</si>
  <si>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</si>
  <si>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</si>
  <si>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</si>
  <si>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</si>
  <si>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</si>
  <si>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</si>
  <si>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</si>
  <si>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</si>
  <si>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</si>
  <si>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</si>
  <si>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</si>
  <si>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</si>
  <si>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</si>
  <si>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</si>
  <si>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</si>
  <si>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</si>
  <si>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</si>
  <si>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</si>
  <si>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</si>
  <si>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</si>
  <si>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</si>
  <si>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</si>
  <si>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</si>
  <si>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</si>
  <si>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</si>
  <si>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</si>
  <si>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</si>
  <si>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</si>
  <si>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</si>
  <si>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</si>
  <si>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</si>
  <si>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</si>
  <si>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</si>
  <si>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</si>
  <si>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</si>
  <si>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</si>
  <si>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</si>
  <si>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</si>
  <si>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</si>
  <si>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</si>
  <si>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</si>
  <si>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</si>
  <si>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</si>
  <si>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</si>
  <si>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</si>
  <si>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</si>
  <si>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</si>
  <si>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</si>
  <si>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</si>
  <si>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</si>
  <si>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</si>
  <si>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</si>
  <si>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</si>
  <si>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</si>
  <si>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</si>
  <si>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</si>
  <si>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</si>
  <si>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</si>
  <si>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</si>
  <si>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</si>
  <si>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</si>
  <si>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</si>
  <si>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</si>
  <si>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</si>
  <si>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</si>
  <si>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</si>
  <si>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</si>
  <si>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</si>
  <si>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</si>
  <si>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</si>
  <si>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</si>
  <si>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</si>
  <si>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</si>
  <si>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</si>
  <si>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</si>
  <si>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</si>
  <si>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</si>
  <si>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</si>
  <si>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</si>
  <si>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</si>
  <si>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</si>
  <si>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</si>
  <si>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</si>
  <si>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</si>
  <si>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</si>
  <si>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</si>
  <si>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</si>
  <si>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</si>
  <si>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</si>
  <si>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</si>
  <si>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</si>
  <si>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</si>
  <si>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</si>
  <si>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</si>
  <si>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</si>
  <si>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</si>
  <si>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</si>
  <si>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</si>
  <si>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</si>
  <si>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</si>
  <si>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</si>
  <si>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</si>
  <si>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</si>
  <si>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</si>
  <si>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</si>
  <si>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</si>
  <si>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</si>
  <si>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</si>
  <si>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</si>
  <si>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</si>
  <si>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</si>
  <si>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</si>
  <si>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</si>
  <si>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</si>
  <si>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</si>
  <si>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</si>
  <si>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</si>
  <si>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</si>
  <si>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</si>
  <si>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</si>
  <si>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</si>
  <si>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</si>
  <si>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</si>
  <si>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</si>
  <si>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</si>
  <si>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</si>
  <si>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</si>
  <si>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</si>
  <si>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</si>
  <si>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</si>
  <si>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</si>
  <si>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</si>
  <si>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</si>
  <si>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</si>
  <si>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</si>
  <si>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</si>
  <si>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</si>
  <si>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</si>
  <si>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</si>
  <si>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</si>
  <si>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</si>
  <si>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</si>
  <si>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</si>
  <si>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</si>
  <si>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</si>
  <si>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</si>
  <si>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</si>
  <si>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</si>
  <si>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</si>
  <si>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</si>
  <si>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</si>
  <si>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</si>
  <si>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</si>
  <si>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</si>
  <si>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</si>
  <si>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</si>
  <si>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</si>
  <si>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</si>
  <si>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</si>
  <si>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</si>
  <si>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</si>
  <si>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</si>
  <si>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</si>
  <si>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</si>
  <si>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</si>
  <si>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</si>
  <si>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</si>
  <si>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</si>
  <si>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</si>
  <si>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</si>
  <si>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</si>
  <si>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</si>
  <si>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</si>
  <si>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</si>
  <si>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</si>
  <si>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</si>
  <si>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</si>
  <si>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</si>
  <si>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</si>
  <si>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</si>
  <si>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</si>
  <si>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</si>
  <si>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</si>
  <si>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</si>
  <si>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</si>
  <si>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</si>
  <si>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</si>
  <si>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</si>
  <si>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</si>
  <si>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</si>
  <si>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</si>
  <si>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</si>
  <si>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</si>
  <si>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</si>
  <si>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</si>
  <si>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</si>
  <si>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</si>
  <si>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</si>
  <si>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</si>
  <si>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</si>
  <si>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</si>
  <si>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</si>
  <si>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</si>
  <si>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</si>
  <si>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</si>
  <si>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</si>
  <si>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</si>
  <si>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</si>
  <si>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</si>
  <si>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</si>
  <si>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</si>
  <si>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</si>
  <si>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</si>
  <si>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</si>
  <si>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</si>
  <si>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</si>
  <si>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</si>
  <si>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</si>
  <si>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</si>
  <si>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</si>
  <si>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</si>
  <si>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</si>
  <si>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</si>
  <si>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</si>
  <si>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</si>
  <si>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</si>
  <si>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</si>
  <si>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</si>
  <si>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</si>
  <si>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</si>
  <si>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</si>
  <si>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</si>
  <si>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</si>
  <si>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</si>
  <si>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</si>
  <si>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</si>
  <si>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</si>
  <si>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</si>
  <si>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</si>
  <si>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</si>
  <si>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</si>
  <si>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</si>
  <si>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</si>
  <si>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</si>
  <si>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</si>
  <si>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</si>
  <si>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</si>
  <si>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</si>
  <si>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</si>
  <si>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</si>
  <si>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</si>
  <si>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</si>
  <si>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</si>
  <si>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</si>
  <si>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</si>
  <si>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</si>
  <si>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</si>
  <si>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</si>
  <si>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</si>
  <si>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</si>
  <si>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</si>
  <si>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</si>
  <si>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</si>
  <si>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</si>
  <si>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</si>
  <si>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</si>
  <si>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</si>
  <si>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</si>
  <si>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</si>
  <si>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</si>
  <si>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</si>
  <si>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</si>
  <si>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</si>
  <si>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</si>
  <si>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</si>
  <si>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</si>
  <si>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</si>
  <si>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</si>
  <si>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</si>
  <si>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</si>
  <si>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</si>
  <si>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</si>
  <si>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</si>
  <si>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</si>
  <si>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</si>
  <si>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</si>
  <si>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</si>
  <si>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</si>
  <si>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</si>
  <si>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</si>
  <si>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</si>
  <si>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</si>
  <si>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</si>
  <si>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</si>
  <si>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</si>
  <si>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</si>
  <si>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</si>
  <si>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</si>
  <si>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</si>
  <si>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</si>
  <si>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</si>
  <si>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</si>
  <si>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</si>
  <si>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</si>
  <si>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</si>
  <si>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</si>
  <si>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</si>
  <si>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</si>
  <si>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</si>
  <si>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</si>
  <si>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</si>
  <si>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</si>
  <si>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</si>
  <si>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</si>
  <si>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</si>
  <si>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</si>
  <si>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</si>
  <si>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</si>
  <si>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</si>
  <si>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</si>
  <si>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</si>
  <si>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</si>
  <si>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</si>
  <si>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</si>
  <si>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</si>
  <si>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</si>
  <si>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</si>
  <si>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</si>
  <si>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</si>
  <si>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</si>
  <si>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</si>
  <si>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</si>
  <si>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</si>
  <si>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</si>
  <si>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</si>
  <si>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</si>
  <si>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</si>
  <si>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</si>
  <si>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</si>
  <si>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</si>
  <si>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</si>
  <si>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</si>
  <si>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</si>
  <si>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</si>
  <si>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</si>
  <si>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</si>
  <si>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</si>
  <si>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</si>
  <si>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</si>
  <si>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</si>
  <si>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</si>
  <si>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</si>
  <si>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</si>
  <si>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</si>
  <si>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</si>
  <si>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</si>
  <si>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</si>
  <si>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</si>
  <si>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</si>
  <si>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</si>
  <si>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</si>
  <si>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</si>
  <si>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</si>
  <si>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</si>
  <si>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</si>
  <si>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</si>
  <si>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</si>
  <si>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</si>
  <si>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</si>
  <si>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</si>
  <si>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</si>
  <si>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</si>
  <si>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</si>
  <si>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</si>
  <si>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</si>
  <si>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</si>
  <si>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</si>
  <si>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</si>
  <si>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</si>
  <si>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</si>
  <si>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</si>
  <si>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</si>
  <si>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</si>
  <si>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</si>
  <si>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</si>
  <si>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</si>
  <si>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</si>
  <si>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</si>
  <si>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</si>
  <si>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</si>
  <si>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</si>
  <si>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</si>
  <si>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</si>
  <si>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</si>
  <si>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</si>
  <si>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</si>
  <si>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</si>
  <si>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</si>
  <si>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</si>
  <si>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</si>
  <si>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</si>
  <si>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</si>
  <si>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</si>
  <si>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</si>
  <si>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</si>
  <si>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</si>
  <si>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</si>
  <si>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</si>
  <si>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</si>
  <si>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</si>
  <si>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</si>
  <si>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</si>
  <si>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</si>
  <si>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</si>
  <si>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</si>
  <si>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</si>
  <si>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</si>
  <si>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</si>
  <si>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</si>
  <si>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</si>
  <si>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</si>
  <si>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</si>
  <si>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</si>
  <si>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</si>
  <si>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</si>
  <si>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</si>
  <si>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</si>
  <si>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</si>
  <si>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</si>
  <si>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</si>
  <si>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</si>
  <si>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</si>
  <si>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</si>
  <si>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</si>
  <si>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</si>
  <si>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</si>
  <si>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</si>
  <si>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</si>
  <si>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</si>
  <si>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</si>
  <si>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</si>
  <si>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</si>
  <si>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</si>
  <si>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</si>
  <si>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</si>
  <si>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</si>
  <si>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</si>
  <si>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</si>
  <si>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</si>
  <si>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</si>
  <si>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</si>
  <si>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</si>
  <si>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</si>
  <si>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</si>
  <si>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</si>
  <si>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</si>
  <si>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</si>
  <si>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</si>
  <si>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</si>
  <si>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</si>
  <si>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</si>
  <si>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</si>
  <si>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</si>
  <si>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</si>
  <si>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</si>
  <si>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</si>
  <si>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</si>
  <si>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</si>
  <si>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</si>
  <si>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</si>
  <si>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</si>
  <si>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</si>
  <si>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</si>
  <si>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</si>
  <si>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</si>
  <si>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</si>
  <si>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</si>
  <si>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</si>
  <si>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</si>
  <si>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</si>
  <si>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</si>
  <si>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</si>
  <si>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</si>
  <si>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</si>
  <si>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</si>
  <si>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</si>
  <si>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</si>
  <si>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</si>
  <si>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</si>
  <si>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</si>
  <si>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</si>
  <si>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</si>
  <si>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</si>
  <si>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</si>
  <si>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</si>
  <si>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</si>
  <si>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</si>
  <si>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</si>
  <si>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</si>
  <si>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</si>
  <si>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</si>
  <si>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</si>
  <si>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</si>
  <si>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</si>
  <si>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</si>
  <si>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</si>
  <si>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</si>
  <si>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</si>
  <si>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</si>
  <si>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</si>
  <si>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</si>
  <si>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</si>
  <si>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</si>
  <si>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</si>
  <si>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</si>
  <si>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</si>
  <si>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</si>
  <si>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</si>
  <si>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</si>
  <si>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</si>
  <si>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</si>
  <si>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</si>
  <si>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</si>
  <si>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</si>
  <si>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</si>
  <si>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</si>
  <si>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</si>
  <si>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</si>
  <si>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</si>
  <si>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</si>
  <si>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</si>
  <si>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</si>
  <si>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</si>
  <si>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</si>
  <si>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</si>
  <si>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</si>
  <si>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</si>
  <si>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</si>
  <si>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</si>
  <si>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</si>
  <si>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</si>
  <si>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</si>
  <si>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</si>
  <si>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</si>
  <si>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</si>
  <si>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</si>
  <si>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</si>
  <si>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</si>
  <si>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</si>
  <si>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</si>
  <si>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</si>
  <si>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</si>
  <si>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</si>
  <si>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</si>
  <si>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</si>
  <si>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</si>
  <si>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</si>
  <si>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</si>
  <si>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</si>
  <si>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</si>
  <si>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</si>
  <si>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</si>
  <si>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</si>
  <si>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</si>
  <si>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</si>
  <si>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</si>
  <si>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</si>
  <si>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</si>
  <si>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</si>
  <si>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</si>
  <si>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</si>
  <si>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</si>
  <si>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</si>
  <si>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</si>
  <si>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</si>
  <si>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</si>
  <si>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</si>
  <si>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</si>
  <si>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</si>
  <si>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</si>
  <si>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</si>
  <si>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</si>
  <si>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</si>
  <si>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</si>
  <si>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</si>
  <si>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</si>
  <si>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</si>
  <si>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</si>
  <si>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</si>
  <si>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</si>
  <si>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</si>
  <si>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</si>
  <si>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</si>
  <si>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</si>
  <si>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</si>
  <si>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</si>
  <si>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</si>
  <si>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</si>
  <si>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</si>
  <si>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</si>
  <si>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</si>
  <si>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</si>
  <si>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</si>
  <si>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</si>
  <si>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</si>
  <si>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</si>
  <si>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</si>
  <si>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</si>
  <si>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</si>
  <si>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</si>
  <si>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</si>
  <si>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</si>
  <si>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</si>
  <si>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</si>
  <si>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</si>
  <si>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</si>
  <si>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</si>
  <si>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</si>
  <si>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</si>
  <si>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</si>
  <si>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</si>
  <si>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</si>
  <si>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</si>
  <si>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</si>
  <si>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</si>
  <si>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</si>
  <si>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</si>
  <si>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</si>
  <si>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</si>
  <si>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</si>
  <si>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</si>
  <si>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</si>
  <si>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</si>
  <si>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</si>
  <si>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</si>
  <si>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</si>
  <si>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</si>
  <si>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</si>
  <si>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</si>
  <si>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</si>
  <si>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</si>
  <si>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</si>
  <si>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</si>
  <si>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</si>
  <si>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</si>
  <si>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</si>
  <si>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</si>
  <si>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</si>
  <si>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</si>
  <si>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</si>
  <si>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</si>
  <si>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</si>
  <si>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</si>
  <si>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</si>
  <si>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</si>
  <si>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</si>
  <si>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</si>
  <si>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</si>
  <si>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</si>
  <si>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</si>
  <si>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</si>
  <si>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</si>
  <si>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</si>
  <si>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</si>
  <si>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</si>
  <si>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</si>
  <si>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</si>
  <si>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</si>
  <si>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</si>
  <si>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</si>
  <si>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</si>
  <si>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</si>
  <si>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</si>
  <si>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</si>
  <si>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</si>
  <si>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</si>
  <si>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</si>
  <si>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</si>
  <si>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</si>
  <si>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</si>
  <si>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</si>
  <si>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</si>
  <si>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</si>
  <si>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</si>
  <si>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</si>
  <si>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</si>
  <si>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</si>
  <si>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</si>
  <si>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</si>
  <si>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</si>
  <si>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</si>
  <si>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</si>
  <si>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</si>
  <si>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</si>
  <si>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</si>
  <si>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</si>
  <si>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</si>
  <si>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</si>
  <si>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</si>
  <si>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</si>
  <si>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</si>
  <si>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</si>
  <si>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</si>
  <si>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</si>
  <si>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</si>
  <si>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</si>
  <si>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</si>
  <si>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</si>
  <si>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</si>
  <si>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</si>
  <si>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</si>
  <si>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</si>
  <si>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</si>
  <si>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</si>
  <si>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</si>
  <si>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</si>
  <si>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</si>
  <si>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</si>
  <si>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</si>
  <si>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</si>
  <si>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</si>
  <si>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</si>
  <si>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</si>
  <si>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</si>
  <si>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</si>
  <si>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</si>
  <si>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</si>
  <si>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</si>
  <si>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</si>
  <si>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</si>
  <si>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</si>
  <si>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</si>
  <si>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</si>
  <si>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</si>
  <si>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</si>
  <si>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</si>
  <si>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</si>
  <si>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</si>
  <si>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</si>
  <si>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</si>
  <si>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</si>
  <si>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</si>
  <si>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</si>
  <si>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</si>
  <si>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</si>
  <si>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</si>
  <si>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</si>
  <si>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</si>
  <si>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</si>
  <si>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</si>
  <si>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</si>
  <si>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</si>
  <si>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</si>
  <si>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</si>
  <si>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</si>
  <si>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</si>
  <si>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</si>
  <si>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</si>
  <si>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</si>
  <si>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</si>
  <si>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</si>
  <si>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</si>
  <si>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</si>
  <si>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</si>
  <si>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</si>
  <si>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</si>
  <si>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</si>
  <si>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</si>
  <si>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</si>
  <si>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</si>
  <si>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</si>
  <si>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</si>
  <si>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</si>
  <si>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</si>
  <si>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</si>
  <si>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</si>
  <si>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</si>
  <si>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</si>
  <si>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</si>
  <si>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</si>
  <si>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</si>
  <si>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</si>
  <si>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</si>
  <si>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</si>
  <si>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</si>
  <si>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</si>
  <si>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</si>
  <si>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</si>
  <si>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</si>
  <si>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</si>
  <si>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</si>
  <si>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</si>
  <si>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</si>
  <si>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</si>
  <si>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</si>
  <si>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</si>
  <si>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</si>
  <si>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</si>
  <si>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</si>
  <si>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</si>
  <si>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</si>
  <si>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</si>
  <si>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</si>
  <si>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</si>
  <si>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</si>
  <si>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</si>
  <si>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</si>
  <si>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</si>
  <si>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</si>
  <si>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</si>
  <si>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</si>
  <si>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</si>
  <si>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</si>
  <si>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</si>
  <si>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</si>
  <si>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</si>
  <si>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</si>
  <si>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</si>
  <si>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</si>
  <si>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</si>
  <si>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</si>
  <si>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</si>
  <si>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</si>
  <si>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</si>
  <si>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</si>
  <si>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</si>
  <si>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</si>
  <si>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</si>
  <si>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</si>
  <si>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</si>
  <si>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</si>
  <si>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</si>
  <si>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</si>
  <si>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</si>
  <si>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</si>
  <si>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</si>
  <si>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</si>
  <si>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</si>
  <si>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</si>
  <si>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</si>
  <si>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</si>
  <si>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</si>
  <si>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</si>
  <si>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</si>
  <si>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</si>
  <si>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</si>
  <si>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</si>
  <si>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</si>
  <si>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</si>
  <si>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</si>
  <si>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</si>
  <si>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</si>
  <si>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</si>
  <si>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</si>
  <si>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</si>
  <si>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</si>
  <si>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</si>
  <si>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</si>
  <si>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</si>
  <si>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</si>
  <si>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</si>
  <si>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</si>
  <si>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</si>
  <si>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</si>
  <si>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</si>
  <si>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</si>
  <si>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</si>
  <si>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</si>
  <si>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</si>
  <si>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</si>
  <si>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</si>
  <si>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</si>
  <si>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</si>
  <si>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</si>
  <si>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</si>
  <si>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</si>
  <si>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</si>
  <si>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</si>
  <si>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</si>
  <si>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</si>
  <si>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</si>
  <si>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</si>
  <si>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</si>
  <si>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</si>
  <si>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</si>
  <si>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</si>
  <si>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</si>
  <si>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</si>
  <si>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</si>
  <si>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</si>
  <si>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</si>
  <si>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</si>
  <si>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</si>
  <si>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</si>
  <si>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</si>
  <si>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</si>
  <si>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</si>
  <si>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</si>
  <si>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</si>
  <si>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</si>
  <si>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</si>
  <si>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</si>
  <si>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</si>
  <si>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</si>
  <si>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</si>
  <si>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</si>
  <si>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</si>
  <si>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</si>
  <si>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</si>
  <si>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</si>
  <si>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</si>
  <si>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</si>
  <si>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</si>
  <si>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</si>
  <si>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</si>
  <si>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</si>
  <si>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</si>
  <si>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</si>
  <si>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</si>
  <si>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</si>
  <si>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</si>
  <si>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</si>
  <si>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</si>
  <si>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</si>
  <si>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</si>
  <si>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</si>
  <si>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</si>
  <si>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</si>
  <si>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</si>
  <si>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</si>
  <si>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</si>
  <si>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</si>
  <si>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</si>
  <si>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</si>
  <si>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</si>
  <si>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</si>
  <si>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</si>
  <si>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</si>
  <si>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</si>
  <si>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</si>
  <si>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</si>
  <si>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</si>
  <si>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</si>
  <si>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</si>
  <si>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</si>
  <si>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</si>
  <si>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</si>
  <si>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</si>
  <si>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</si>
  <si>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</si>
  <si>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</si>
  <si>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</si>
  <si>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</si>
  <si>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</si>
  <si>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</si>
  <si>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</si>
  <si>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</si>
  <si>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</si>
  <si>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</si>
  <si>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</si>
  <si>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</si>
  <si>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</si>
  <si>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</si>
  <si>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</si>
  <si>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</si>
  <si>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</si>
  <si>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</si>
  <si>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</si>
  <si>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</si>
  <si>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</si>
  <si>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</si>
  <si>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</si>
  <si>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</si>
  <si>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</si>
  <si>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</si>
  <si>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</si>
  <si>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</si>
  <si>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</si>
  <si>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</si>
  <si>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</si>
  <si>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</si>
  <si>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</si>
  <si>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</si>
  <si>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</si>
  <si>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</si>
  <si>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</si>
  <si>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</si>
  <si>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</si>
  <si>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</si>
  <si>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</si>
  <si>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</si>
  <si>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</si>
  <si>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</si>
  <si>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</si>
  <si>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</si>
  <si>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</si>
  <si>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</si>
  <si>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</si>
  <si>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</si>
  <si>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</si>
  <si>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</si>
  <si>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</si>
  <si>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</si>
  <si>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</si>
  <si>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</si>
  <si>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</si>
  <si>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</si>
  <si>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</si>
  <si>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</si>
  <si>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</si>
  <si>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</si>
  <si>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</si>
  <si>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</si>
  <si>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</si>
  <si>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</si>
  <si>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</si>
  <si>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</si>
  <si>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</si>
  <si>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</si>
  <si>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</si>
  <si>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</si>
  <si>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</si>
  <si>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</si>
  <si>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</si>
  <si>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</si>
  <si>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</si>
  <si>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</si>
  <si>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</si>
  <si>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</si>
  <si>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</si>
  <si>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</si>
  <si>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</si>
  <si>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</si>
  <si>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</si>
  <si>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</si>
  <si>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</si>
  <si>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</si>
  <si>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</si>
  <si>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</si>
  <si>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</si>
  <si>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</si>
  <si>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</si>
  <si>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</si>
  <si>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</si>
  <si>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</si>
  <si>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</si>
  <si>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</si>
  <si>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</si>
  <si>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</si>
  <si>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</si>
  <si>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</si>
  <si>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</si>
  <si>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</si>
  <si>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</si>
  <si>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</si>
  <si>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</si>
  <si>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</si>
  <si>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</si>
  <si>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</si>
  <si>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</si>
  <si>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</si>
  <si>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</si>
  <si>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</si>
  <si>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</si>
  <si>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</si>
  <si>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</si>
  <si>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</si>
  <si>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</si>
  <si>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</si>
  <si>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</si>
  <si>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</si>
  <si>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</si>
  <si>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</si>
  <si>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</si>
  <si>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</si>
  <si>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</si>
  <si>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</si>
  <si>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</si>
  <si>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</si>
  <si>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</si>
  <si>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</si>
  <si>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</si>
  <si>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</si>
  <si>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</si>
  <si>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</si>
  <si>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</si>
  <si>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</si>
  <si>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</si>
  <si>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</si>
  <si>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</si>
  <si>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</si>
  <si>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</si>
  <si>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</si>
  <si>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</si>
  <si>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</si>
  <si>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</si>
  <si>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</si>
  <si>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</si>
  <si>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</si>
  <si>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</si>
  <si>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</si>
  <si>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</si>
  <si>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</si>
  <si>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</si>
  <si>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</si>
  <si>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</si>
  <si>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</si>
  <si>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</si>
  <si>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</si>
  <si>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</si>
  <si>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</si>
  <si>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</si>
  <si>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</si>
  <si>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</si>
  <si>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</si>
  <si>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</si>
  <si>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</si>
  <si>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</si>
  <si>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</si>
  <si>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</si>
  <si>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</si>
  <si>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</si>
  <si>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</si>
  <si>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</si>
  <si>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</si>
  <si>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</si>
  <si>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</si>
  <si>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</si>
  <si>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</si>
  <si>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</si>
  <si>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</si>
  <si>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</si>
  <si>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</si>
  <si>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</si>
  <si>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</si>
  <si>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</si>
  <si>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</si>
  <si>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</si>
  <si>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</si>
  <si>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</si>
  <si>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</si>
  <si>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</si>
  <si>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</si>
  <si>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</si>
  <si>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</si>
  <si>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</si>
  <si>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</si>
  <si>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</si>
  <si>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</si>
  <si>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</si>
  <si>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</si>
  <si>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</si>
  <si>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</si>
  <si>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</si>
  <si>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</si>
  <si>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</si>
  <si>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</si>
  <si>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</si>
  <si>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</si>
  <si>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</si>
  <si>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</si>
  <si>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</si>
  <si>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</si>
  <si>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</si>
  <si>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</si>
  <si>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</si>
  <si>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</si>
  <si>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</si>
  <si>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</si>
  <si>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</si>
  <si>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</si>
  <si>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</si>
  <si>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</si>
  <si>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</si>
  <si>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</si>
  <si>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</si>
  <si>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</si>
  <si>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</si>
  <si>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</si>
  <si>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</si>
  <si>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</si>
  <si>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</si>
  <si>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</si>
  <si>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</si>
  <si>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</si>
  <si>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</si>
  <si>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</si>
  <si>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</si>
  <si>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</si>
  <si>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</si>
  <si>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</si>
  <si>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</si>
  <si>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</si>
  <si>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</si>
  <si>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</si>
  <si>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</si>
  <si>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</si>
  <si>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</si>
  <si>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</si>
  <si>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</si>
  <si>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</si>
  <si>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</si>
  <si>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</si>
  <si>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</si>
  <si>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</si>
  <si>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</si>
  <si>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</si>
  <si>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</si>
  <si>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</si>
  <si>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</si>
  <si>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</si>
  <si>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</si>
  <si>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</si>
  <si>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</si>
  <si>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</si>
  <si>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</si>
  <si>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</si>
  <si>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</si>
  <si>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</si>
  <si>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</si>
  <si>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</si>
  <si>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</si>
  <si>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</si>
  <si>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</si>
  <si>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</si>
  <si>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</si>
  <si>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</si>
  <si>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</si>
  <si>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</si>
  <si>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</si>
  <si>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</si>
  <si>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</si>
  <si>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</si>
  <si>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</si>
  <si>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</si>
  <si>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</si>
  <si>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</si>
  <si>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</si>
  <si>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</si>
  <si>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</si>
  <si>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</si>
  <si>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</si>
  <si>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</si>
  <si>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</si>
  <si>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</si>
  <si>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</si>
  <si>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</si>
  <si>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</si>
  <si>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</si>
  <si>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</si>
  <si>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</si>
  <si>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</si>
  <si>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</si>
  <si>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</si>
  <si>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</si>
  <si>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</si>
  <si>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</si>
  <si>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</si>
  <si>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</si>
  <si>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</si>
  <si>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</si>
  <si>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</si>
  <si>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</si>
  <si>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</si>
  <si>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</si>
  <si>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</si>
  <si>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</si>
  <si>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</si>
  <si>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</si>
  <si>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</si>
  <si>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</si>
  <si>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</si>
  <si>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</si>
  <si>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</si>
  <si>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</si>
  <si>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</si>
  <si>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</si>
  <si>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</si>
  <si>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</si>
  <si>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</si>
  <si>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</si>
  <si>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</si>
  <si>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</si>
  <si>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</si>
  <si>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</si>
  <si>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</si>
  <si>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</si>
  <si>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</si>
  <si>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</si>
  <si>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</si>
  <si>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</si>
  <si>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</si>
  <si>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</si>
  <si>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</si>
  <si>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</si>
  <si>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</si>
  <si>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</si>
  <si>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</si>
  <si>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</si>
  <si>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</si>
  <si>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</si>
  <si>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</si>
  <si>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</si>
  <si>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</si>
  <si>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</si>
  <si>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</si>
  <si>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</si>
  <si>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</si>
  <si>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</si>
  <si>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</si>
  <si>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</si>
  <si>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</si>
  <si>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</si>
  <si>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</si>
  <si>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</si>
  <si>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</si>
  <si>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</si>
  <si>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</si>
  <si>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</si>
  <si>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</si>
  <si>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</si>
  <si>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</si>
  <si>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</si>
  <si>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</si>
  <si>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</si>
  <si>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</si>
  <si>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</si>
  <si>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</si>
  <si>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</si>
  <si>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</si>
  <si>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</si>
  <si>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</si>
  <si>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</si>
  <si>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</si>
  <si>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</si>
  <si>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</si>
  <si>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</si>
  <si>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</si>
  <si>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</si>
  <si>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</si>
  <si>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</si>
  <si>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</si>
  <si>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</si>
  <si>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</si>
  <si>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</si>
  <si>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</si>
  <si>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</si>
  <si>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</si>
  <si>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</si>
  <si>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</si>
  <si>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</si>
  <si>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</si>
  <si>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</si>
  <si>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</si>
  <si>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</si>
  <si>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</si>
  <si>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</si>
  <si>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</si>
  <si>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</si>
  <si>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</si>
  <si>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</si>
  <si>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</si>
  <si>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</si>
  <si>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</si>
  <si>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</si>
  <si>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</si>
  <si>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</si>
  <si>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</si>
  <si>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</si>
  <si>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</si>
  <si>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</si>
  <si>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</si>
  <si>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</si>
  <si>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</si>
  <si>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</si>
  <si>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</si>
  <si>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</si>
  <si>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</si>
  <si>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</si>
  <si>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</si>
  <si>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</si>
  <si>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</si>
  <si>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</si>
  <si>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</si>
  <si>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</si>
  <si>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</si>
  <si>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</si>
  <si>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</si>
  <si>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</si>
  <si>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</si>
  <si>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</si>
  <si>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</si>
  <si>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</si>
  <si>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</si>
  <si>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</si>
  <si>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</si>
  <si>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</si>
  <si>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</si>
  <si>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</si>
  <si>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</si>
  <si>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</si>
  <si>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</si>
  <si>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</si>
  <si>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</si>
  <si>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</si>
  <si>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</si>
  <si>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</si>
  <si>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</si>
  <si>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</si>
  <si>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</si>
  <si>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</si>
  <si>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</si>
  <si>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</si>
  <si>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</si>
  <si>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</si>
  <si>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</si>
  <si>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</si>
  <si>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</si>
  <si>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</si>
  <si>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</si>
  <si>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</si>
  <si>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</si>
  <si>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</si>
  <si>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</si>
  <si>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</si>
  <si>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</si>
  <si>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</si>
  <si>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</si>
  <si>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</si>
  <si>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</si>
  <si>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</si>
  <si>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</si>
  <si>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</si>
  <si>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</si>
  <si>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</si>
  <si>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</si>
  <si>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</si>
  <si>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</si>
  <si>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</si>
  <si>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</si>
  <si>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</si>
  <si>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</si>
  <si>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</si>
  <si>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</si>
  <si>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</si>
  <si>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</si>
  <si>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</si>
  <si>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</si>
  <si>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</si>
  <si>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</si>
  <si>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</si>
  <si>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</si>
  <si>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</si>
  <si>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</si>
  <si>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</si>
  <si>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</si>
  <si>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</si>
  <si>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</si>
  <si>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</si>
  <si>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</si>
  <si>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</si>
  <si>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</si>
  <si>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</si>
  <si>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</si>
  <si>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</si>
  <si>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</si>
  <si>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</si>
  <si>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</si>
  <si>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</si>
  <si>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</si>
  <si>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</si>
  <si>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</si>
  <si>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</si>
  <si>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</si>
  <si>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</si>
  <si>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</si>
  <si>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</si>
  <si>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</si>
  <si>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</si>
  <si>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</si>
  <si>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</si>
  <si>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</si>
  <si>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</si>
  <si>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</si>
  <si>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</si>
  <si>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</si>
  <si>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</si>
  <si>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</si>
  <si>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</si>
  <si>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</si>
  <si>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</si>
  <si>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</si>
  <si>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</si>
  <si>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</si>
  <si>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</si>
  <si>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</si>
  <si>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</si>
  <si>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</si>
  <si>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</si>
  <si>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</si>
  <si>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</si>
  <si>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</si>
  <si>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</si>
  <si>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</si>
  <si>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</si>
  <si>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</si>
  <si>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</si>
  <si>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</si>
  <si>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</si>
  <si>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</si>
  <si>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</si>
  <si>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</si>
  <si>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</si>
  <si>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</si>
  <si>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</si>
  <si>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</si>
  <si>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</si>
  <si>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</si>
  <si>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</si>
  <si>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</si>
  <si>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</si>
  <si>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</si>
  <si>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</si>
  <si>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</si>
  <si>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</si>
  <si>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</si>
  <si>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</si>
  <si>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</si>
  <si>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</si>
  <si>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</si>
  <si>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</si>
  <si>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</si>
  <si>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</si>
  <si>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</si>
  <si>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</si>
  <si>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</si>
  <si>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</si>
  <si>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</si>
  <si>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</si>
  <si>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</si>
  <si>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</si>
  <si>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</si>
  <si>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</si>
  <si>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</si>
  <si>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</si>
  <si>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</si>
  <si>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</si>
  <si>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</si>
  <si>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</si>
  <si>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</si>
  <si>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</si>
  <si>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</si>
  <si>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</si>
  <si>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</si>
  <si>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</si>
  <si>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</si>
  <si>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</si>
  <si>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</si>
  <si>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</si>
  <si>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</si>
  <si>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</si>
  <si>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</si>
  <si>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</si>
  <si>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</si>
  <si>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</si>
  <si>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</si>
  <si>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</si>
  <si>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</si>
  <si>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</si>
  <si>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</si>
  <si>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</si>
  <si>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</si>
  <si>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</si>
  <si>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</si>
  <si>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</si>
  <si>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</si>
  <si>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</si>
  <si>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</si>
  <si>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</si>
  <si>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</si>
  <si>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</si>
  <si>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</si>
  <si>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</si>
  <si>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</si>
  <si>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</si>
  <si>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</si>
  <si>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</si>
  <si>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</si>
  <si>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</si>
  <si>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</si>
  <si>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</si>
  <si>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</si>
  <si>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</si>
  <si>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</si>
  <si>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</si>
  <si>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</si>
  <si>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</si>
  <si>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</si>
  <si>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</si>
  <si>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</si>
  <si>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</si>
  <si>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</si>
  <si>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</si>
  <si>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</si>
  <si>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</si>
  <si>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</si>
  <si>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</si>
  <si>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</si>
  <si>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</si>
  <si>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</si>
  <si>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</si>
  <si>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</si>
  <si>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</si>
  <si>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</si>
  <si>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</si>
  <si>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</si>
  <si>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</si>
  <si>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</si>
  <si>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</si>
  <si>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</si>
  <si>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</si>
  <si>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</si>
  <si>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</si>
  <si>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</si>
  <si>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</si>
  <si>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</si>
  <si>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</si>
  <si>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</si>
  <si>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</si>
  <si>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</si>
  <si>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</si>
  <si>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</si>
  <si>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</si>
  <si>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</si>
  <si>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</si>
  <si>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</si>
  <si>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</si>
  <si>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</si>
  <si>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</si>
  <si>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</si>
  <si>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</si>
  <si>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</si>
  <si>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</si>
  <si>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</si>
  <si>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</si>
  <si>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</si>
  <si>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</si>
  <si>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</si>
  <si>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</si>
  <si>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</si>
  <si>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</si>
  <si>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</si>
  <si>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</si>
  <si>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</si>
  <si>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</si>
  <si>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</si>
  <si>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</si>
  <si>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</si>
  <si>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</si>
  <si>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</si>
  <si>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</si>
  <si>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</si>
  <si>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</si>
  <si>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</si>
  <si>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</si>
  <si>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</si>
  <si>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</si>
  <si>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</si>
  <si>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</si>
  <si>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</si>
  <si>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</si>
  <si>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</si>
  <si>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</si>
  <si>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</si>
  <si>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</si>
  <si>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</si>
  <si>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</si>
  <si>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</si>
  <si>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</si>
  <si>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</si>
  <si>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</si>
  <si>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</si>
  <si>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</si>
  <si>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</si>
  <si>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</si>
  <si>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</si>
  <si>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</si>
  <si>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</si>
  <si>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</si>
  <si>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</si>
  <si>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</si>
  <si>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</si>
  <si>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</si>
  <si>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</si>
  <si>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</si>
  <si>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</si>
  <si>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</si>
  <si>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</si>
  <si>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</si>
  <si>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</si>
  <si>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</si>
  <si>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</si>
  <si>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</si>
  <si>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</si>
  <si>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</si>
  <si>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</si>
  <si>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</si>
  <si>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</si>
  <si>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</si>
  <si>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</si>
  <si>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</si>
  <si>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</si>
  <si>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</si>
  <si>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</si>
  <si>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</si>
  <si>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</si>
  <si>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</si>
  <si>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</si>
  <si>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</si>
  <si>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</si>
  <si>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</si>
  <si>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</si>
  <si>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</si>
  <si>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</si>
  <si>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</si>
  <si>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</si>
  <si>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</si>
  <si>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</si>
  <si>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</si>
  <si>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</si>
  <si>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</si>
  <si>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</si>
  <si>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</si>
  <si>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</si>
  <si>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</si>
  <si>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</si>
  <si>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</si>
  <si>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</si>
  <si>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</si>
  <si>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</si>
  <si>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</si>
  <si>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</si>
  <si>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</si>
  <si>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</si>
  <si>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</si>
  <si>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</si>
  <si>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</si>
  <si>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</si>
  <si>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</si>
  <si>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</si>
  <si>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</si>
  <si>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</si>
  <si>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</si>
  <si>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</si>
  <si>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</si>
  <si>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</si>
  <si>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</si>
  <si>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</si>
  <si>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</si>
  <si>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</si>
  <si>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</si>
  <si>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</si>
  <si>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</si>
  <si>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</si>
  <si>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</si>
  <si>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</si>
  <si>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</si>
  <si>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</si>
  <si>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</si>
  <si>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</si>
  <si>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</si>
  <si>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</si>
  <si>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</si>
  <si>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</si>
  <si>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</si>
  <si>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</si>
  <si>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</si>
  <si>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</si>
  <si>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</si>
  <si>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</si>
  <si>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</si>
  <si>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</si>
  <si>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</si>
  <si>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</si>
  <si>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</si>
  <si>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</si>
  <si>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</si>
  <si>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</si>
  <si>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</si>
  <si>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</si>
  <si>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</si>
  <si>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</si>
  <si>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</si>
  <si>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</si>
  <si>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</si>
  <si>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</si>
  <si>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</si>
  <si>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</si>
  <si>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</si>
  <si>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</si>
  <si>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</si>
  <si>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</si>
  <si>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</si>
  <si>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</si>
  <si>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</si>
  <si>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</si>
  <si>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</si>
  <si>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</si>
  <si>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</si>
  <si>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</si>
  <si>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</si>
  <si>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</si>
  <si>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</si>
  <si>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</si>
  <si>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</si>
  <si>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</si>
  <si>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</si>
  <si>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</si>
  <si>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</si>
  <si>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</si>
  <si>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</si>
  <si>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</si>
  <si>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</si>
  <si>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</si>
  <si>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</si>
  <si>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</si>
  <si>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</si>
  <si>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</si>
  <si>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</si>
  <si>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</si>
  <si>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</si>
  <si>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</si>
  <si>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</si>
  <si>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</si>
  <si>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</si>
  <si>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</si>
  <si>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</si>
  <si>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</si>
  <si>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</si>
  <si>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</si>
  <si>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</si>
  <si>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</si>
  <si>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</si>
  <si>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</si>
  <si>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</si>
  <si>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</si>
  <si>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</si>
  <si>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</si>
  <si>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</si>
  <si>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</si>
  <si>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</si>
  <si>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</si>
  <si>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</si>
  <si>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</si>
  <si>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</si>
  <si>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</si>
  <si>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</si>
  <si>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</si>
  <si>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</si>
  <si>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</si>
  <si>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</si>
  <si>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</si>
  <si>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</si>
  <si>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</si>
  <si>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</si>
  <si>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</si>
  <si>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</si>
  <si>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</si>
  <si>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</si>
  <si>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</si>
  <si>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</si>
  <si>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</si>
  <si>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</si>
  <si>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</si>
  <si>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</si>
  <si>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</si>
  <si>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</si>
  <si>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</si>
  <si>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</si>
  <si>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</si>
  <si>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</si>
  <si>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</si>
  <si>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</si>
  <si>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</si>
  <si>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</si>
  <si>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</si>
  <si>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</si>
  <si>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</si>
  <si>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</si>
  <si>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</si>
  <si>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</si>
  <si>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</si>
  <si>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</si>
  <si>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</si>
  <si>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</si>
  <si>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</si>
  <si>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</si>
  <si>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</si>
  <si>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</si>
  <si>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</si>
  <si>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</si>
  <si>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</si>
  <si>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</si>
  <si>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</si>
  <si>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</si>
  <si>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</si>
  <si>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</si>
  <si>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</si>
  <si>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</si>
  <si>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</si>
  <si>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</si>
  <si>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</si>
  <si>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</si>
  <si>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</si>
  <si>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</si>
  <si>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</si>
  <si>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</si>
  <si>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</si>
  <si>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</si>
  <si>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</si>
  <si>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</si>
  <si>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</si>
  <si>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</si>
  <si>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</si>
  <si>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</si>
  <si>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</si>
  <si>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</si>
  <si>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</si>
  <si>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</si>
  <si>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</si>
  <si>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</si>
  <si>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</si>
  <si>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</si>
  <si>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</si>
  <si>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</si>
  <si>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</si>
  <si>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</si>
  <si>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</si>
  <si>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</si>
  <si>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</si>
  <si>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</si>
  <si>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</si>
  <si>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</si>
  <si>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</si>
  <si>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</si>
  <si>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</si>
  <si>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</si>
  <si>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</si>
  <si>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</si>
  <si>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</si>
  <si>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</si>
  <si>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</si>
  <si>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</si>
  <si>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</si>
  <si>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</si>
  <si>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</si>
  <si>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</si>
  <si>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</si>
  <si>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</si>
  <si>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</si>
  <si>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</si>
  <si>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</si>
  <si>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</si>
  <si>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</si>
  <si>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</si>
  <si>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</si>
  <si>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</si>
  <si>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</si>
  <si>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</si>
  <si>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</si>
  <si>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</si>
  <si>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</si>
  <si>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</si>
  <si>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</si>
  <si>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</si>
  <si>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</si>
  <si>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</si>
  <si>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</si>
  <si>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</si>
  <si>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</si>
  <si>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</si>
  <si>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</si>
  <si>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</si>
  <si>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</si>
  <si>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</si>
  <si>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</si>
  <si>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</si>
  <si>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</si>
  <si>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</si>
  <si>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</si>
  <si>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</si>
  <si>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</si>
  <si>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</si>
  <si>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</si>
  <si>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</si>
  <si>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</si>
  <si>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</si>
  <si>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</si>
  <si>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</si>
  <si>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</si>
  <si>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</si>
  <si>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</si>
  <si>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</si>
  <si>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</si>
  <si>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</si>
  <si>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</si>
  <si>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</si>
  <si>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</si>
  <si>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</si>
  <si>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</si>
  <si>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</si>
  <si>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</si>
  <si>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</si>
  <si>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</si>
  <si>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</si>
  <si>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</si>
  <si>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</si>
  <si>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</si>
  <si>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</si>
  <si>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</si>
  <si>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</si>
  <si>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</si>
  <si>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</si>
  <si>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</si>
  <si>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</si>
  <si>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</si>
  <si>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</si>
  <si>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</si>
  <si>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</si>
  <si>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</si>
  <si>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</si>
  <si>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</si>
  <si>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</si>
  <si>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</si>
  <si>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</si>
  <si>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</si>
  <si>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</si>
  <si>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</si>
  <si>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</si>
  <si>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</si>
  <si>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</si>
  <si>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</si>
  <si>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</si>
  <si>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</si>
  <si>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</si>
  <si>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</si>
  <si>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</si>
  <si>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</si>
  <si>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</si>
  <si>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</si>
  <si>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</si>
  <si>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</si>
  <si>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</si>
  <si>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</si>
  <si>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</si>
  <si>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</si>
  <si>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</si>
  <si>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</si>
  <si>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</si>
  <si>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</si>
  <si>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</si>
  <si>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</si>
  <si>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</si>
  <si>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</si>
  <si>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</si>
  <si>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</si>
  <si>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</si>
  <si>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</si>
  <si>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</si>
  <si>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</si>
  <si>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</si>
  <si>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</si>
  <si>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</si>
  <si>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</si>
  <si>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</si>
  <si>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</si>
  <si>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</si>
  <si>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</si>
  <si>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</si>
  <si>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</si>
  <si>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</si>
  <si>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</si>
  <si>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</si>
  <si>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</si>
  <si>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</si>
  <si>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</si>
  <si>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</si>
  <si>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</si>
  <si>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</si>
  <si>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</si>
  <si>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</si>
  <si>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</si>
  <si>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</si>
  <si>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</si>
  <si>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</si>
  <si>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</si>
  <si>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</si>
  <si>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</si>
  <si>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</si>
  <si>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</si>
  <si>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</si>
  <si>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</si>
  <si>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</si>
  <si>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</si>
  <si>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</si>
  <si>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</si>
  <si>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</si>
  <si>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</si>
  <si>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</si>
  <si>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</si>
  <si>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</si>
  <si>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</si>
  <si>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</si>
  <si>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</si>
  <si>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</si>
  <si>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</si>
  <si>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</si>
  <si>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</si>
  <si>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</si>
  <si>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</si>
  <si>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</si>
  <si>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</si>
  <si>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</si>
  <si>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</si>
  <si>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</si>
  <si>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</si>
  <si>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</si>
  <si>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</si>
  <si>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</si>
  <si>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</si>
  <si>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</si>
  <si>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</si>
  <si>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</si>
  <si>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</si>
  <si>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</si>
  <si>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</si>
  <si>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</si>
  <si>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</si>
  <si>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</si>
  <si>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</si>
  <si>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</si>
  <si>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</si>
  <si>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</si>
  <si>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</si>
  <si>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</si>
  <si>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</si>
  <si>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</si>
  <si>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</si>
  <si>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</si>
  <si>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</si>
  <si>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</si>
  <si>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</si>
  <si>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</si>
  <si>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</si>
  <si>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</si>
  <si>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</si>
  <si>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</si>
  <si>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</si>
  <si>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</si>
  <si>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</si>
  <si>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</si>
  <si>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</si>
  <si>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</si>
  <si>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</si>
  <si>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</si>
  <si>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</si>
  <si>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</si>
  <si>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</si>
  <si>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</si>
  <si>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</si>
  <si>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</si>
  <si>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</si>
  <si>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</si>
  <si>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</si>
  <si>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</si>
  <si>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</si>
  <si>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</si>
  <si>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</si>
  <si>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</si>
  <si>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</si>
  <si>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</si>
  <si>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</si>
  <si>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</si>
  <si>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</si>
  <si>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</si>
  <si>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</si>
  <si>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</si>
  <si>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</si>
  <si>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</si>
  <si>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</si>
  <si>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</si>
  <si>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</si>
  <si>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</si>
  <si>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</si>
  <si>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</si>
  <si>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</si>
  <si>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</si>
  <si>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</si>
  <si>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</si>
  <si>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</si>
  <si>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</si>
  <si>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</si>
  <si>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</si>
  <si>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</si>
  <si>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</si>
  <si>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</si>
  <si>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</si>
  <si>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</si>
  <si>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</si>
  <si>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</si>
  <si>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</si>
  <si>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</si>
  <si>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</si>
  <si>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</si>
  <si>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</si>
  <si>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</si>
  <si>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</si>
  <si>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</si>
  <si>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</si>
  <si>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</si>
  <si>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</si>
  <si>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</si>
  <si>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</si>
  <si>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</si>
  <si>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</si>
  <si>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</si>
  <si>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</si>
  <si>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</si>
  <si>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</si>
  <si>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</si>
  <si>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</si>
  <si>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</si>
  <si>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</si>
  <si>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</si>
  <si>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</si>
  <si>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</si>
  <si>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</si>
  <si>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</si>
  <si>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</si>
  <si>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</si>
  <si>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</si>
  <si>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</si>
  <si>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</si>
  <si>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</si>
  <si>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</si>
  <si>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</si>
  <si>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</si>
  <si>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</si>
  <si>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</si>
  <si>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</si>
  <si>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</si>
  <si>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</si>
  <si>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</si>
  <si>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</si>
  <si>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</si>
  <si>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</si>
  <si>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</si>
  <si>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</si>
  <si>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</si>
  <si>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</si>
  <si>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</si>
  <si>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</si>
  <si>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</si>
  <si>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</si>
  <si>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</si>
  <si>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</si>
  <si>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</si>
  <si>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</si>
  <si>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</si>
  <si>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</si>
  <si>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</si>
  <si>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</si>
  <si>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</si>
  <si>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</si>
  <si>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</si>
  <si>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</si>
  <si>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</si>
  <si>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</si>
  <si>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</si>
  <si>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</si>
  <si>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</si>
  <si>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</si>
  <si>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</si>
  <si>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</si>
  <si>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</si>
  <si>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</si>
  <si>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</si>
  <si>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</si>
  <si>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</si>
  <si>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</si>
  <si>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</si>
  <si>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</si>
  <si>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</si>
  <si>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</si>
  <si>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</si>
  <si>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</si>
  <si>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</si>
  <si>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</si>
  <si>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</si>
  <si>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</si>
  <si>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</si>
  <si>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</si>
  <si>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</si>
  <si>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</si>
  <si>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</si>
  <si>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</si>
  <si>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</si>
  <si>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</si>
  <si>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</si>
  <si>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</si>
  <si>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</si>
  <si>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</si>
  <si>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</si>
  <si>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</si>
  <si>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</si>
  <si>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</si>
  <si>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</si>
  <si>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</si>
  <si>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</si>
  <si>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</si>
  <si>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</si>
  <si>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</si>
  <si>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</si>
  <si>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</si>
  <si>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</si>
  <si>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</si>
  <si>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</si>
  <si>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</si>
  <si>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</si>
  <si>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</si>
  <si>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</si>
  <si>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</si>
  <si>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</si>
  <si>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</si>
  <si>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</si>
  <si>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</si>
  <si>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</si>
  <si>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</si>
  <si>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</si>
  <si>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</si>
  <si>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</si>
  <si>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</si>
  <si>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</si>
  <si>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</si>
  <si>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</si>
  <si>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</si>
  <si>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</si>
  <si>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</si>
  <si>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</si>
  <si>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</si>
  <si>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</si>
  <si>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</si>
  <si>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</si>
  <si>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</si>
  <si>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</si>
  <si>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</si>
  <si>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</si>
  <si>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</si>
  <si>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</si>
  <si>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</si>
  <si>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</si>
  <si>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</si>
  <si>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</si>
  <si>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</si>
  <si>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</si>
  <si>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</si>
  <si>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</si>
  <si>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</si>
  <si>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</si>
  <si>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</si>
  <si>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</si>
  <si>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</si>
  <si>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</si>
  <si>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</si>
  <si>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</si>
  <si>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</si>
  <si>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</si>
  <si>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</si>
  <si>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</si>
  <si>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</si>
  <si>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</si>
  <si>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</si>
  <si>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</si>
  <si>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</si>
  <si>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</si>
  <si>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</si>
  <si>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</si>
  <si>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</si>
  <si>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</si>
  <si>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</si>
  <si>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</si>
  <si>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</si>
  <si>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</si>
  <si>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</si>
  <si>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</si>
  <si>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</si>
  <si>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</si>
  <si>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</si>
  <si>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</si>
  <si>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</si>
  <si>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</si>
  <si>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</si>
  <si>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</si>
  <si>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</si>
  <si>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</si>
  <si>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</si>
  <si>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</si>
  <si>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</si>
  <si>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</si>
  <si>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</si>
  <si>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</si>
  <si>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</si>
  <si>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</si>
  <si>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</si>
  <si>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</si>
  <si>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</si>
  <si>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</si>
  <si>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</si>
  <si>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</si>
  <si>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</si>
  <si>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</si>
  <si>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</si>
  <si>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</si>
  <si>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</si>
  <si>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</si>
  <si>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</si>
  <si>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</si>
  <si>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</si>
  <si>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</si>
  <si>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</si>
  <si>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</si>
  <si>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</si>
  <si>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</si>
  <si>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</si>
  <si>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</si>
  <si>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</si>
  <si>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</si>
  <si>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</si>
  <si>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</si>
  <si>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</si>
  <si>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</si>
  <si>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</si>
  <si>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</si>
  <si>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</si>
  <si>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</si>
  <si>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</si>
  <si>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</si>
  <si>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</si>
  <si>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</si>
  <si>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</si>
  <si>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</si>
  <si>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</si>
  <si>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</si>
  <si>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</si>
  <si>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</si>
  <si>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</si>
  <si>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</si>
  <si>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</si>
  <si>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</si>
  <si>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</si>
  <si>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</si>
  <si>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</si>
  <si>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</si>
  <si>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</si>
  <si>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</si>
  <si>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</si>
  <si>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</si>
  <si>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</si>
  <si>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</si>
  <si>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</si>
  <si>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</si>
  <si>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</si>
  <si>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</si>
  <si>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</si>
  <si>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</si>
  <si>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</si>
  <si>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</si>
  <si>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</si>
  <si>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</si>
  <si>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</si>
  <si>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</si>
  <si>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</si>
  <si>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</si>
  <si>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</si>
  <si>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</si>
  <si>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</si>
  <si>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</si>
  <si>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</si>
  <si>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</si>
  <si>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</si>
  <si>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</si>
  <si>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</si>
  <si>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</si>
  <si>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</si>
  <si>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</si>
  <si>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</si>
  <si>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</si>
  <si>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</si>
  <si>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</si>
  <si>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</si>
  <si>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</si>
  <si>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</si>
  <si>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</si>
  <si>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</si>
  <si>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</si>
  <si>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</si>
  <si>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</si>
  <si>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</si>
  <si>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</si>
  <si>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</si>
  <si>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</si>
  <si>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</si>
  <si>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</si>
  <si>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</si>
  <si>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</si>
  <si>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</si>
  <si>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</si>
  <si>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</si>
  <si>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</si>
  <si>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</si>
  <si>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</si>
  <si>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</si>
  <si>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</si>
  <si>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</si>
  <si>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</si>
  <si>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</si>
  <si>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</si>
  <si>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</si>
  <si>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</si>
  <si>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</si>
  <si>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</si>
  <si>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</si>
  <si>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</si>
  <si>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</si>
  <si>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</si>
  <si>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</si>
  <si>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</si>
  <si>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</si>
  <si>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</si>
  <si>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</si>
  <si>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</si>
  <si>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</si>
  <si>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</si>
  <si>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</si>
  <si>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</si>
  <si>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</si>
  <si>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</si>
  <si>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</si>
  <si>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</si>
  <si>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</si>
  <si>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</si>
  <si>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</si>
  <si>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</si>
  <si>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</si>
  <si>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</si>
  <si>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</si>
  <si>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</si>
  <si>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</si>
  <si>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</si>
  <si>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</si>
  <si>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</si>
  <si>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</si>
  <si>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</si>
  <si>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</si>
  <si>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</si>
  <si>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</si>
  <si>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</si>
  <si>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</si>
  <si>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</si>
  <si>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</si>
  <si>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</si>
  <si>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</si>
  <si>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</si>
  <si>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</si>
  <si>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</si>
  <si>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</si>
  <si>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</si>
  <si>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</si>
  <si>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</si>
  <si>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</si>
  <si>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</si>
  <si>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</si>
  <si>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</si>
  <si>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</si>
  <si>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</si>
  <si>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</si>
  <si>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</si>
  <si>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</si>
  <si>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</si>
  <si>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</si>
  <si>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</si>
  <si>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</si>
  <si>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</si>
  <si>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</si>
  <si>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</si>
  <si>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</si>
  <si>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</si>
  <si>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</si>
  <si>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</si>
  <si>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</si>
  <si>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</si>
  <si>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</si>
  <si>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</si>
  <si>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</si>
  <si>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</si>
  <si>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</si>
  <si>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</si>
  <si>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</si>
  <si>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</si>
  <si>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</si>
  <si>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</si>
  <si>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</si>
  <si>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</si>
  <si>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</si>
  <si>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</si>
  <si>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</si>
  <si>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</si>
  <si>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</si>
  <si>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</si>
  <si>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</si>
  <si>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</si>
  <si>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</si>
  <si>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</si>
  <si>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</si>
  <si>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</si>
  <si>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</si>
  <si>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</si>
  <si>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</si>
  <si>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</si>
  <si>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</si>
  <si>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</si>
  <si>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</si>
  <si>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</si>
  <si>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</si>
  <si>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</si>
  <si>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</si>
  <si>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</si>
  <si>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</si>
  <si>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</si>
  <si>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</si>
  <si>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</si>
  <si>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</si>
  <si>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</si>
  <si>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</si>
  <si>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</si>
  <si>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</si>
  <si>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</si>
  <si>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</si>
  <si>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</si>
  <si>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</si>
  <si>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</si>
  <si>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</si>
  <si>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</si>
  <si>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</si>
  <si>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</si>
  <si>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</si>
  <si>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</si>
  <si>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</si>
  <si>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</si>
  <si>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</si>
  <si>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</si>
  <si>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</si>
  <si>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</si>
  <si>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</si>
  <si>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</si>
  <si>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</si>
  <si>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</si>
  <si>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</si>
  <si>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</si>
  <si>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</si>
  <si>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</si>
  <si>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</si>
  <si>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</si>
  <si>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</si>
  <si>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</si>
  <si>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</si>
  <si>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</si>
  <si>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</si>
  <si>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</si>
  <si>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</si>
  <si>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</si>
  <si>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</si>
  <si>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</si>
  <si>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</si>
  <si>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</si>
  <si>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</si>
  <si>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</si>
  <si>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</si>
  <si>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</si>
  <si>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</si>
  <si>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</si>
  <si>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</si>
  <si>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</si>
  <si>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</si>
  <si>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</si>
  <si>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</si>
  <si>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</si>
  <si>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</si>
  <si>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</si>
  <si>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</si>
  <si>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</si>
  <si>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</si>
  <si>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</si>
  <si>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</si>
  <si>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</si>
  <si>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</si>
  <si>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</si>
  <si>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</si>
  <si>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</si>
  <si>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</si>
  <si>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</si>
  <si>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</si>
  <si>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</si>
  <si>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</si>
  <si>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</si>
  <si>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</si>
  <si>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</si>
  <si>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</si>
  <si>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</si>
  <si>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</si>
  <si>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</si>
  <si>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</si>
  <si>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</si>
  <si>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</si>
  <si>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</si>
  <si>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</si>
  <si>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</si>
  <si>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</si>
  <si>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</si>
  <si>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</si>
  <si>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</si>
  <si>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</si>
  <si>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</si>
  <si>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</si>
  <si>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</si>
  <si>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</si>
  <si>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</si>
  <si>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</si>
  <si>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</si>
  <si>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</si>
  <si>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</si>
  <si>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</si>
  <si>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</si>
  <si>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</si>
  <si>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</si>
  <si>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</si>
  <si>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</si>
  <si>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</si>
  <si>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</si>
  <si>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</si>
  <si>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</si>
  <si>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</si>
  <si>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</si>
  <si>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</si>
  <si>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</si>
  <si>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</si>
  <si>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</si>
  <si>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</si>
  <si>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</si>
  <si>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</si>
  <si>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</si>
  <si>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</si>
  <si>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</si>
  <si>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</si>
  <si>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</si>
  <si>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</si>
  <si>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</si>
  <si>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</si>
  <si>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</si>
  <si>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</si>
  <si>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</si>
  <si>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</si>
  <si>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</si>
  <si>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</si>
  <si>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</si>
  <si>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</si>
  <si>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</si>
  <si>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</si>
  <si>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</si>
  <si>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</si>
  <si>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</si>
  <si>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</si>
  <si>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</si>
  <si>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</si>
  <si>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</si>
  <si>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</si>
  <si>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</si>
  <si>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</si>
  <si>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</si>
  <si>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</si>
  <si>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</si>
  <si>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</si>
  <si>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</si>
  <si>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</si>
  <si>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</si>
  <si>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</si>
  <si>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</si>
  <si>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</si>
  <si>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</si>
  <si>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</si>
  <si>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</si>
  <si>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</si>
  <si>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</si>
  <si>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</si>
  <si>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</si>
  <si>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</si>
  <si>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</si>
  <si>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</si>
  <si>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</si>
  <si>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</si>
  <si>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</si>
  <si>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</si>
  <si>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</si>
  <si>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</si>
  <si>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</si>
  <si>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</si>
  <si>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</si>
  <si>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</si>
  <si>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</si>
  <si>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</si>
  <si>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</si>
  <si>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</si>
  <si>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</si>
  <si>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</si>
  <si>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</si>
  <si>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</si>
  <si>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</si>
  <si>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</si>
  <si>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</si>
  <si>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</si>
  <si>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</si>
  <si>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</si>
  <si>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</si>
  <si>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</si>
  <si>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</si>
  <si>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</si>
  <si>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</si>
  <si>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</si>
  <si>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</si>
  <si>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</si>
  <si>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</si>
  <si>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</si>
  <si>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</si>
  <si>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</si>
  <si>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</si>
  <si>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</si>
  <si>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</si>
  <si>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</si>
  <si>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</si>
  <si>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</si>
  <si>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</si>
  <si>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</si>
  <si>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</si>
  <si>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</si>
  <si>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</si>
  <si>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</si>
  <si>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</si>
  <si>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</si>
  <si>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</si>
  <si>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</si>
  <si>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</si>
  <si>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</si>
  <si>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</si>
  <si>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</si>
  <si>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</si>
  <si>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</si>
  <si>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</si>
  <si>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</si>
  <si>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</si>
  <si>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</si>
  <si>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</si>
  <si>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</si>
  <si>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</si>
  <si>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</si>
  <si>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</si>
  <si>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</si>
  <si>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</si>
  <si>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</si>
  <si>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</si>
  <si>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</si>
  <si>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</si>
  <si>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</si>
  <si>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</si>
  <si>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</si>
  <si>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</si>
  <si>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</si>
  <si>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</si>
  <si>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</si>
  <si>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</si>
  <si>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</si>
  <si>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</si>
  <si>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</si>
  <si>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</si>
  <si>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</si>
  <si>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</si>
  <si>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</si>
  <si>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</si>
  <si>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</si>
  <si>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</si>
  <si>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</si>
  <si>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</si>
  <si>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</si>
  <si>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</si>
  <si>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</si>
  <si>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</si>
  <si>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</si>
  <si>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</si>
  <si>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</si>
  <si>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</si>
  <si>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</si>
  <si>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</si>
  <si>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</si>
  <si>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</si>
  <si>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</si>
  <si>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</si>
  <si>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</si>
  <si>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</si>
  <si>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</si>
  <si>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</si>
  <si>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</si>
  <si>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</si>
  <si>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</si>
  <si>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</si>
  <si>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</si>
  <si>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</si>
  <si>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</si>
  <si>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</si>
  <si>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</si>
  <si>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</si>
  <si>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</si>
  <si>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</si>
  <si>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</si>
  <si>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</si>
  <si>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</si>
  <si>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</si>
  <si>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</si>
  <si>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</si>
  <si>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</si>
  <si>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</si>
  <si>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</si>
  <si>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</si>
  <si>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</si>
  <si>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</si>
  <si>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</si>
  <si>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</si>
  <si>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</si>
  <si>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</si>
  <si>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</si>
  <si>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</si>
  <si>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</si>
  <si>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</si>
  <si>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</si>
  <si>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</si>
  <si>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</si>
  <si>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</si>
  <si>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</si>
  <si>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</si>
  <si>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</si>
  <si>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</si>
  <si>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</si>
  <si>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</si>
  <si>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</si>
  <si>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</si>
  <si>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</si>
  <si>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</si>
  <si>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</si>
  <si>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</si>
  <si>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</si>
  <si>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</si>
  <si>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</si>
  <si>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</si>
  <si>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</si>
  <si>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</si>
  <si>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</si>
  <si>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</si>
  <si>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</si>
  <si>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</si>
  <si>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</si>
  <si>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</si>
  <si>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</si>
  <si>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</si>
  <si>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</si>
  <si>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</si>
  <si>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</si>
  <si>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</si>
  <si>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</si>
  <si>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</si>
  <si>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</si>
  <si>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</si>
  <si>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</si>
  <si>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</si>
  <si>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</si>
  <si>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</si>
  <si>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</si>
  <si>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</si>
  <si>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</si>
  <si>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</si>
  <si>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</si>
  <si>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</si>
  <si>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</si>
  <si>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</si>
  <si>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</si>
  <si>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</si>
  <si>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</si>
  <si>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</si>
  <si>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</si>
  <si>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</si>
  <si>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</si>
  <si>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</si>
  <si>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</si>
  <si>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</si>
  <si>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</si>
  <si>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</si>
  <si>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</si>
  <si>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</si>
  <si>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</si>
  <si>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</si>
  <si>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</si>
  <si>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</si>
  <si>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</si>
  <si>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</si>
  <si>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</si>
  <si>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</si>
  <si>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</si>
  <si>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</si>
  <si>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</si>
  <si>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</si>
  <si>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</si>
  <si>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</si>
  <si>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</si>
  <si>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</si>
  <si>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</si>
  <si>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</si>
  <si>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</si>
  <si>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</si>
  <si>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</si>
  <si>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</si>
  <si>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</si>
  <si>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</si>
  <si>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</si>
  <si>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</si>
  <si>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</si>
  <si>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</si>
  <si>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</si>
  <si>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</si>
  <si>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</si>
  <si>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</si>
  <si>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</si>
  <si>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</si>
  <si>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</si>
  <si>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</si>
  <si>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</si>
  <si>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</si>
  <si>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</si>
  <si>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</si>
  <si>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</si>
  <si>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</si>
  <si>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</si>
  <si>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</si>
  <si>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</si>
  <si>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</si>
  <si>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</si>
  <si>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</si>
  <si>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</si>
  <si>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</si>
  <si>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</si>
  <si>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</si>
  <si>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</si>
  <si>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</si>
  <si>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</si>
  <si>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</si>
  <si>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</si>
  <si>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</si>
  <si>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</si>
  <si>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</si>
  <si>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</si>
  <si>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</si>
  <si>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</si>
  <si>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</si>
  <si>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</si>
  <si>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</si>
  <si>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</si>
  <si>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</si>
  <si>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</si>
  <si>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</si>
  <si>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</si>
  <si>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</si>
  <si>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</si>
  <si>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</si>
  <si>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</si>
  <si>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</si>
  <si>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</si>
  <si>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</si>
  <si>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</si>
  <si>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</si>
  <si>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</si>
  <si>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</si>
  <si>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</si>
  <si>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</si>
  <si>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</si>
  <si>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</si>
  <si>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</si>
  <si>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</si>
  <si>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</si>
  <si>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</si>
  <si>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</si>
  <si>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</si>
  <si>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</si>
  <si>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</si>
  <si>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</si>
  <si>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</si>
  <si>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</si>
  <si>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</si>
  <si>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</si>
  <si>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</si>
  <si>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</si>
  <si>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</si>
  <si>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</si>
  <si>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</si>
  <si>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</si>
  <si>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</si>
  <si>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</si>
  <si>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</si>
  <si>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</si>
  <si>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</si>
  <si>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</si>
  <si>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</si>
  <si>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</si>
  <si>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</si>
  <si>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</si>
  <si>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</si>
  <si>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</si>
  <si>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</si>
  <si>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</si>
  <si>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</si>
  <si>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</si>
  <si>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</si>
  <si>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</si>
  <si>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</si>
  <si>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</si>
  <si>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</si>
  <si>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</si>
  <si>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</si>
  <si>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</si>
  <si>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</si>
  <si>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</si>
  <si>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</si>
  <si>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</si>
  <si>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</si>
  <si>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</si>
  <si>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</si>
  <si>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</si>
  <si>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</si>
  <si>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</si>
  <si>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</si>
  <si>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</si>
  <si>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</si>
  <si>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</si>
  <si>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</si>
  <si>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</si>
  <si>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</si>
  <si>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</si>
  <si>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</si>
  <si>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</si>
  <si>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</si>
  <si>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</si>
  <si>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</si>
  <si>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</si>
  <si>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</si>
  <si>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</si>
  <si>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</si>
  <si>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</si>
  <si>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</si>
  <si>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</si>
  <si>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</si>
  <si>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</si>
  <si>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</si>
  <si>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</si>
  <si>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</si>
  <si>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</si>
  <si>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</si>
  <si>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</si>
  <si>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</si>
  <si>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</si>
  <si>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</si>
  <si>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</si>
  <si>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</si>
  <si>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</si>
  <si>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</si>
  <si>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</si>
  <si>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</si>
  <si>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</si>
  <si>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</si>
  <si>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</si>
  <si>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</si>
  <si>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</si>
  <si>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</si>
  <si>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</si>
  <si>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</si>
  <si>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</si>
  <si>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</si>
  <si>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</si>
  <si>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</si>
  <si>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</si>
  <si>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</si>
  <si>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</si>
  <si>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</si>
  <si>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</si>
  <si>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</si>
  <si>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</si>
  <si>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</si>
  <si>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</si>
  <si>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</si>
  <si>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</si>
  <si>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</si>
  <si>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</si>
  <si>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</si>
  <si>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</si>
  <si>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</si>
  <si>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</si>
  <si>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</si>
  <si>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</si>
  <si>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</si>
  <si>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</si>
  <si>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</si>
  <si>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</si>
  <si>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</si>
  <si>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</si>
  <si>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</si>
  <si>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</si>
  <si>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</si>
  <si>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</si>
  <si>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</si>
  <si>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</si>
  <si>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</si>
  <si>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</si>
  <si>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</si>
  <si>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</si>
  <si>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</si>
  <si>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</si>
  <si>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</si>
  <si>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</si>
  <si>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</si>
  <si>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</si>
  <si>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</si>
  <si>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</si>
  <si>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</si>
  <si>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</si>
  <si>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</si>
  <si>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</si>
  <si>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</si>
  <si>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</si>
  <si>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</si>
  <si>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</si>
  <si>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</si>
  <si>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</si>
  <si>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</si>
  <si>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</si>
  <si>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</si>
  <si>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</si>
  <si>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</si>
  <si>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</si>
  <si>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</si>
  <si>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</si>
  <si>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</si>
  <si>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</si>
  <si>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</si>
  <si>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</si>
  <si>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</si>
  <si>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</si>
  <si>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</si>
  <si>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</si>
  <si>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</si>
  <si>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</si>
  <si>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</si>
  <si>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</si>
  <si>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</si>
  <si>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</si>
  <si>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</si>
  <si>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</si>
  <si>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</si>
  <si>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</si>
  <si>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</si>
  <si>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</si>
  <si>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</si>
  <si>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</si>
  <si>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</si>
  <si>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</si>
  <si>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</si>
  <si>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</si>
  <si>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</si>
  <si>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</si>
  <si>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</si>
  <si>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</si>
  <si>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</si>
  <si>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</si>
  <si>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</si>
  <si>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</si>
  <si>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</si>
  <si>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</si>
  <si>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</si>
  <si>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</si>
  <si>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</si>
  <si>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</si>
  <si>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</si>
  <si>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</si>
  <si>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</si>
  <si>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</si>
  <si>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</si>
  <si>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</si>
  <si>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</si>
  <si>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</si>
  <si>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</si>
  <si>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</si>
  <si>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</si>
  <si>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</si>
  <si>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</si>
  <si>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</si>
  <si>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</si>
  <si>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</si>
  <si>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</si>
  <si>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</si>
  <si>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</si>
  <si>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</si>
  <si>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</si>
  <si>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</si>
  <si>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</si>
  <si>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</si>
  <si>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</si>
  <si>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</si>
  <si>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</si>
  <si>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</si>
  <si>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</si>
  <si>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</si>
  <si>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</si>
  <si>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</si>
  <si>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</si>
  <si>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</si>
  <si>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</si>
  <si>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</si>
  <si>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</si>
  <si>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</si>
  <si>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</si>
  <si>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</si>
  <si>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</si>
  <si>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</si>
  <si>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</si>
  <si>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</si>
  <si>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</si>
  <si>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</si>
  <si>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</si>
  <si>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</si>
  <si>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</si>
  <si>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</si>
  <si>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</si>
  <si>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</si>
  <si>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</si>
  <si>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</si>
  <si>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</si>
  <si>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</si>
  <si>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</si>
  <si>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</si>
  <si>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</si>
  <si>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</si>
  <si>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</si>
  <si>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</si>
  <si>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</si>
  <si>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</si>
  <si>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</si>
  <si>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</si>
  <si>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</si>
  <si>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</si>
  <si>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</si>
  <si>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</si>
  <si>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</si>
  <si>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</si>
  <si>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</si>
  <si>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</si>
  <si>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</si>
  <si>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</si>
  <si>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</si>
  <si>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</si>
  <si>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</si>
  <si>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</si>
  <si>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</si>
  <si>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</si>
  <si>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</si>
  <si>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</si>
  <si>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</si>
  <si>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</si>
  <si>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</si>
  <si>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</si>
  <si>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</si>
  <si>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</si>
  <si>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</si>
  <si>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</si>
  <si>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</si>
  <si>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</si>
  <si>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</si>
  <si>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</si>
  <si>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</si>
  <si>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</si>
  <si>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</si>
  <si>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</si>
  <si>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</si>
  <si>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</si>
  <si>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</si>
  <si>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</si>
  <si>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</si>
  <si>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</si>
  <si>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</si>
  <si>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</si>
  <si>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</si>
  <si>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</si>
  <si>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</si>
  <si>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</si>
  <si>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</si>
  <si>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</si>
  <si>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</si>
  <si>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</si>
  <si>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</si>
  <si>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</si>
  <si>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</si>
  <si>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</si>
  <si>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</si>
  <si>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</si>
  <si>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</si>
  <si>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</si>
  <si>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</si>
  <si>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</si>
  <si>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</si>
  <si>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</si>
  <si>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</si>
  <si>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</si>
  <si>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</si>
  <si>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</si>
  <si>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</si>
  <si>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</si>
  <si>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</si>
  <si>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</si>
  <si>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</si>
  <si>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</si>
  <si>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</si>
  <si>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</si>
  <si>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</si>
  <si>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</si>
  <si>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</si>
  <si>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</si>
  <si>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</si>
  <si>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</si>
  <si>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</si>
  <si>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</si>
  <si>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</si>
  <si>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</si>
  <si>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</si>
  <si>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</si>
  <si>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</si>
  <si>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</si>
  <si>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</si>
  <si>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</si>
  <si>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</si>
  <si>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</si>
  <si>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</si>
  <si>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</si>
  <si>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</si>
  <si>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</si>
  <si>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</si>
  <si>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</si>
  <si>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</si>
  <si>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</si>
  <si>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</si>
  <si>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</si>
  <si>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</si>
  <si>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</si>
  <si>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</si>
  <si>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</si>
  <si>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</si>
  <si>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</si>
  <si>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</si>
  <si>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</si>
  <si>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</si>
  <si>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</si>
  <si>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</si>
  <si>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</si>
  <si>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</si>
  <si>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</si>
  <si>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</si>
  <si>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</si>
  <si>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</si>
  <si>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</si>
  <si>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</si>
  <si>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</si>
  <si>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</si>
  <si>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</si>
  <si>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</si>
  <si>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</si>
  <si>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</si>
  <si>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</si>
  <si>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</si>
  <si>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</si>
  <si>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</si>
  <si>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</si>
  <si>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</si>
  <si>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</si>
  <si>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</si>
  <si>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</si>
  <si>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</si>
  <si>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</si>
  <si>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</si>
  <si>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</si>
  <si>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</si>
  <si>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</si>
  <si>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</si>
  <si>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</si>
  <si>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</si>
  <si>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</si>
  <si>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</si>
  <si>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</si>
  <si>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</si>
  <si>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</si>
  <si>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</si>
  <si>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</si>
  <si>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</si>
  <si>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</si>
  <si>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</si>
  <si>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</si>
  <si>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</si>
  <si>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</si>
  <si>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</si>
  <si>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</si>
  <si>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</si>
  <si>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</si>
  <si>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</si>
  <si>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</si>
  <si>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</si>
  <si>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</si>
  <si>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</si>
  <si>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</si>
  <si>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</si>
  <si>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</si>
  <si>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</si>
  <si>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</si>
  <si>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</si>
  <si>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</si>
  <si>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</si>
  <si>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</si>
  <si>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</si>
  <si>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</si>
  <si>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</si>
  <si>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</si>
  <si>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</si>
  <si>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</si>
  <si>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</si>
  <si>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</si>
  <si>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</si>
  <si>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</si>
  <si>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</si>
  <si>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</si>
  <si>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</si>
  <si>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</si>
  <si>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</si>
  <si>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</si>
  <si>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</si>
  <si>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</si>
  <si>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</si>
  <si>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</si>
  <si>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</si>
  <si>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</si>
  <si>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</si>
  <si>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</si>
  <si>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</si>
  <si>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</si>
  <si>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</si>
  <si>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</si>
  <si>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</si>
  <si>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</si>
  <si>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</si>
  <si>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</si>
  <si>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</si>
  <si>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</si>
  <si>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</si>
  <si>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</si>
  <si>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</si>
  <si>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</si>
  <si>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</si>
  <si>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</si>
  <si>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</si>
  <si>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</si>
  <si>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</si>
  <si>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</si>
  <si>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</si>
  <si>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</si>
  <si>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</si>
  <si>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</si>
  <si>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</si>
  <si>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</si>
  <si>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</si>
  <si>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</si>
  <si>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</si>
  <si>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</si>
  <si>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</si>
  <si>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</si>
  <si>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</si>
  <si>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</si>
  <si>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</si>
  <si>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</si>
  <si>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</si>
  <si>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</si>
  <si>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</si>
  <si>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</si>
  <si>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</si>
  <si>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</si>
  <si>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</si>
  <si>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</si>
  <si>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</si>
  <si>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</si>
  <si>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</si>
  <si>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</si>
  <si>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</si>
  <si>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</si>
  <si>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</si>
  <si>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</si>
  <si>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</si>
  <si>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</si>
  <si>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</si>
  <si>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</si>
  <si>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</si>
  <si>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</si>
  <si>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</si>
  <si>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</si>
  <si>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</si>
  <si>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</si>
  <si>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</si>
  <si>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</si>
  <si>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</si>
  <si>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</si>
  <si>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</si>
  <si>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</si>
  <si>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</si>
  <si>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</si>
  <si>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</si>
  <si>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</si>
  <si>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</si>
  <si>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</si>
  <si>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</si>
  <si>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</si>
  <si>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</si>
  <si>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</si>
  <si>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</si>
  <si>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</si>
  <si>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</si>
  <si>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</si>
  <si>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</si>
  <si>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</si>
  <si>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</si>
  <si>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</si>
  <si>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</si>
  <si>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</si>
  <si>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</si>
  <si>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</si>
  <si>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</si>
  <si>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</si>
  <si>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</si>
  <si>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</si>
  <si>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</si>
  <si>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</si>
  <si>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</si>
  <si>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</si>
  <si>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</si>
  <si>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</si>
  <si>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</si>
  <si>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</si>
  <si>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</si>
  <si>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</si>
  <si>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</si>
  <si>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</si>
  <si>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</si>
  <si>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</si>
  <si>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</si>
  <si>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</si>
  <si>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</si>
  <si>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</si>
  <si>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</si>
  <si>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</si>
  <si>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</si>
  <si>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</si>
  <si>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</si>
  <si>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</si>
  <si>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</si>
  <si>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</si>
  <si>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</si>
  <si>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</si>
  <si>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</si>
  <si>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</si>
  <si>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</si>
  <si>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</si>
  <si>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</si>
  <si>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</si>
  <si>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</si>
  <si>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</si>
  <si>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</si>
  <si>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</si>
  <si>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</si>
  <si>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</si>
  <si>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</si>
  <si>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</si>
  <si>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</si>
  <si>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</si>
  <si>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</si>
  <si>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</si>
  <si>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</si>
  <si>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</si>
  <si>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</si>
  <si>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</si>
  <si>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</si>
  <si>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</si>
  <si>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</si>
  <si>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</si>
  <si>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</si>
  <si>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</si>
  <si>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</si>
  <si>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</si>
  <si>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</si>
  <si>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</si>
  <si>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</si>
  <si>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</si>
  <si>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</si>
  <si>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</si>
  <si>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</si>
  <si>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</si>
  <si>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</si>
  <si>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</si>
  <si>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</si>
  <si>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</si>
  <si>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</si>
  <si>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</si>
  <si>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</si>
  <si>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</si>
  <si>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</si>
  <si>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</si>
  <si>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</si>
  <si>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</si>
  <si>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</si>
  <si>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</si>
  <si>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</si>
  <si>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</si>
  <si>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</si>
  <si>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</si>
  <si>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</si>
  <si>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</si>
  <si>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</si>
  <si>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</si>
  <si>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</si>
  <si>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</si>
  <si>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</si>
  <si>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</si>
  <si>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</si>
  <si>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</si>
  <si>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</si>
  <si>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</si>
  <si>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</si>
  <si>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</si>
  <si>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</si>
  <si>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</si>
  <si>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</si>
  <si>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</si>
  <si>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</si>
  <si>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</si>
  <si>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</si>
  <si>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</si>
  <si>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</si>
  <si>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</si>
  <si>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</si>
  <si>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</si>
  <si>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</si>
  <si>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</si>
  <si>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</si>
  <si>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</si>
  <si>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</si>
  <si>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</si>
  <si>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</si>
  <si>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</si>
  <si>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</si>
  <si>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</si>
  <si>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</si>
  <si>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</si>
  <si>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</si>
  <si>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</si>
  <si>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</si>
  <si>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</si>
  <si>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</si>
  <si>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</si>
  <si>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</si>
  <si>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</si>
  <si>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</si>
  <si>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</si>
  <si>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</si>
  <si>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</si>
  <si>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</si>
  <si>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</si>
  <si>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</si>
  <si>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</si>
  <si>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</si>
  <si>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</si>
  <si>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</si>
  <si>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</si>
  <si>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</si>
  <si>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</si>
  <si>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</si>
  <si>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</si>
  <si>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</si>
  <si>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</si>
  <si>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</si>
  <si>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</si>
  <si>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</si>
  <si>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</si>
  <si>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</si>
  <si>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</si>
  <si>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</si>
  <si>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</si>
  <si>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</si>
  <si>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</si>
  <si>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</si>
  <si>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</si>
  <si>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</si>
  <si>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</si>
  <si>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</si>
  <si>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</si>
  <si>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</si>
  <si>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</si>
  <si>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</si>
  <si>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</si>
  <si>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</si>
  <si>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</si>
  <si>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</si>
  <si>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</si>
  <si>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</si>
  <si>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</si>
  <si>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</si>
  <si>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</si>
  <si>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</si>
  <si>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</si>
  <si>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</si>
  <si>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</si>
  <si>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</si>
  <si>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</si>
  <si>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</si>
  <si>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</si>
  <si>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</si>
  <si>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</si>
  <si>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</si>
  <si>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</si>
  <si>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</si>
  <si>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</si>
  <si>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</si>
  <si>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</si>
  <si>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</si>
  <si>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</si>
  <si>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</si>
  <si>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</si>
  <si>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</si>
  <si>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</si>
  <si>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</si>
  <si>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</si>
  <si>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</si>
  <si>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</si>
  <si>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</si>
  <si>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</si>
  <si>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</si>
  <si>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</si>
  <si>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</si>
  <si>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</si>
  <si>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</si>
  <si>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</si>
  <si>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</si>
  <si>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</si>
  <si>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</si>
  <si>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</si>
  <si>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</si>
  <si>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</si>
  <si>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</si>
  <si>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</si>
  <si>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</si>
  <si>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</si>
  <si>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</si>
  <si>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</si>
  <si>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</si>
  <si>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</si>
  <si>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</si>
  <si>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</si>
  <si>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</si>
  <si>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</si>
  <si>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</si>
  <si>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</si>
  <si>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</si>
  <si>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</si>
  <si>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</si>
  <si>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</si>
  <si>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</si>
  <si>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</si>
  <si>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</si>
  <si>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</si>
  <si>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</si>
  <si>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</si>
  <si>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</si>
  <si>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</si>
  <si>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</si>
  <si>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</si>
  <si>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</si>
  <si>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</si>
  <si>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</si>
  <si>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</si>
  <si>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</si>
  <si>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</si>
  <si>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</si>
  <si>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</si>
  <si>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</si>
  <si>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</si>
  <si>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</si>
  <si>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</si>
  <si>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</si>
  <si>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</si>
  <si>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</si>
  <si>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</si>
  <si>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</si>
  <si>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</si>
  <si>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</si>
  <si>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</si>
  <si>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</si>
  <si>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</si>
  <si>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</si>
  <si>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</si>
  <si>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</si>
  <si>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</si>
  <si>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</si>
  <si>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</si>
  <si>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</si>
  <si>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</si>
  <si>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</si>
  <si>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</si>
  <si>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</si>
  <si>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</si>
  <si>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</si>
  <si>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</si>
  <si>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</si>
  <si>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</si>
  <si>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</si>
  <si>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</si>
  <si>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</si>
  <si>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</si>
  <si>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</si>
  <si>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</si>
  <si>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</si>
  <si>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</si>
  <si>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</si>
  <si>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</si>
  <si>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</si>
  <si>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</si>
  <si>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</si>
  <si>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</si>
  <si>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</si>
  <si>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</si>
  <si>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</si>
  <si>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</si>
  <si>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</si>
  <si>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</si>
  <si>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</si>
  <si>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</si>
  <si>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</si>
  <si>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</si>
  <si>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</si>
  <si>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</si>
  <si>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</si>
  <si>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</si>
  <si>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</si>
  <si>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</si>
  <si>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</si>
  <si>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</si>
  <si>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</si>
  <si>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</si>
  <si>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</si>
  <si>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</si>
  <si>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</si>
  <si>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</si>
  <si>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</si>
  <si>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</si>
  <si>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</si>
  <si>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</si>
  <si>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</si>
  <si>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</si>
  <si>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</si>
  <si>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</si>
  <si>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</si>
  <si>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</si>
  <si>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</si>
  <si>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</si>
  <si>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</si>
  <si>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</si>
  <si>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</si>
  <si>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</si>
  <si>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</si>
  <si>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</si>
  <si>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</si>
  <si>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</si>
  <si>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</si>
  <si>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</si>
  <si>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</si>
  <si>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</si>
  <si>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</si>
  <si>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</si>
  <si>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</si>
  <si>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</si>
  <si>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</si>
  <si>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</si>
  <si>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</si>
  <si>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</si>
  <si>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</si>
  <si>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</si>
  <si>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</si>
  <si>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</si>
  <si>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</si>
  <si>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</si>
  <si>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</si>
  <si>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</si>
  <si>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</si>
  <si>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</si>
  <si>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</si>
  <si>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</si>
  <si>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</si>
  <si>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</si>
  <si>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</si>
  <si>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</si>
  <si>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</si>
  <si>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</si>
  <si>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</si>
  <si>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</si>
  <si>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</si>
  <si>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</si>
  <si>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</si>
  <si>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</si>
  <si>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</si>
  <si>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</si>
  <si>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</si>
  <si>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</si>
  <si>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</si>
  <si>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</si>
  <si>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</si>
  <si>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</si>
  <si>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</si>
  <si>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</si>
  <si>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</si>
  <si>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</si>
  <si>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</si>
  <si>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</si>
  <si>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</si>
  <si>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</si>
  <si>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</si>
  <si>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</si>
  <si>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</si>
  <si>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</si>
  <si>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</si>
  <si>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</si>
  <si>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</si>
  <si>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</si>
  <si>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</si>
  <si>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</si>
  <si>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</si>
  <si>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</si>
  <si>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</si>
  <si>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</si>
  <si>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</si>
  <si>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</si>
  <si>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</si>
  <si>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</si>
  <si>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</si>
  <si>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</si>
  <si>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</si>
  <si>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</si>
  <si>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</si>
  <si>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</si>
  <si>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</si>
  <si>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</si>
  <si>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</si>
  <si>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</si>
  <si>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</si>
  <si>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</si>
  <si>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</si>
  <si>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</si>
  <si>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</si>
  <si>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</si>
  <si>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</si>
  <si>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</si>
  <si>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</si>
  <si>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</si>
  <si>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</si>
  <si>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</si>
  <si>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</si>
  <si>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</si>
  <si>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</si>
  <si>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</si>
  <si>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</si>
  <si>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</si>
  <si>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</si>
  <si>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</si>
  <si>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</si>
  <si>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</si>
  <si>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</si>
  <si>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</si>
  <si>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</si>
  <si>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</si>
  <si>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</si>
  <si>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</si>
  <si>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</si>
  <si>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</si>
  <si>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</si>
  <si>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</si>
  <si>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</si>
  <si>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</si>
  <si>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</si>
  <si>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</si>
  <si>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</si>
  <si>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</si>
  <si>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</si>
  <si>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</si>
  <si>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</si>
  <si>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</si>
  <si>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</si>
  <si>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</si>
  <si>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</si>
  <si>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</si>
  <si>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</si>
  <si>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</si>
  <si>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</si>
  <si>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</si>
  <si>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</si>
  <si>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</si>
  <si>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</si>
  <si>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</si>
  <si>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</si>
  <si>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</si>
  <si>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</si>
  <si>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</si>
  <si>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</si>
  <si>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</si>
  <si>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</si>
  <si>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</si>
  <si>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</si>
  <si>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</si>
  <si>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</si>
  <si>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</si>
  <si>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</si>
  <si>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</si>
  <si>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</si>
  <si>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</si>
  <si>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</si>
  <si>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</si>
  <si>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</si>
  <si>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</si>
  <si>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</si>
  <si>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</si>
  <si>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</si>
  <si>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</si>
  <si>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</si>
  <si>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</si>
  <si>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</si>
  <si>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</si>
  <si>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</si>
  <si>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</si>
  <si>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</si>
  <si>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</si>
  <si>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</si>
  <si>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</si>
  <si>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</si>
  <si>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</si>
  <si>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</si>
  <si>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</si>
  <si>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</si>
  <si>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</si>
  <si>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</si>
  <si>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</si>
  <si>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</si>
  <si>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</si>
  <si>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</si>
  <si>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</si>
  <si>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</si>
  <si>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</si>
  <si>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</si>
  <si>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</si>
  <si>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</si>
  <si>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</si>
  <si>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</si>
  <si>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</si>
  <si>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</si>
  <si>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</si>
  <si>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</si>
  <si>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</si>
  <si>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</si>
  <si>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</si>
  <si>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</si>
  <si>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</si>
  <si>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</si>
  <si>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</si>
  <si>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</si>
  <si>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</si>
  <si>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</si>
  <si>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</si>
  <si>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</si>
  <si>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</si>
  <si>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</si>
  <si>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</si>
  <si>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</si>
  <si>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</si>
  <si>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</si>
  <si>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</si>
  <si>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</si>
  <si>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</si>
  <si>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</si>
  <si>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</si>
  <si>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</si>
  <si>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</si>
  <si>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</si>
  <si>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</si>
  <si>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</si>
  <si>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</si>
  <si>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</si>
  <si>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</si>
  <si>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</si>
  <si>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</si>
  <si>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</si>
  <si>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</si>
  <si>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</si>
  <si>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</si>
  <si>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</si>
  <si>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</si>
  <si>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</si>
  <si>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</si>
  <si>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</si>
  <si>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</si>
  <si>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</si>
  <si>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</si>
  <si>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</si>
  <si>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</si>
  <si>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</si>
  <si>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</si>
  <si>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</si>
  <si>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</si>
  <si>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</si>
  <si>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</si>
  <si>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</si>
  <si>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</si>
  <si>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</si>
  <si>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</si>
  <si>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</si>
  <si>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</si>
  <si>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</si>
  <si>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</si>
  <si>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</si>
  <si>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</si>
  <si>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</si>
  <si>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</si>
  <si>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</si>
  <si>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</si>
  <si>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</si>
  <si>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</si>
  <si>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</si>
  <si>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</si>
  <si>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</si>
  <si>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</si>
  <si>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</si>
  <si>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</si>
  <si>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</si>
  <si>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</si>
  <si>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</si>
  <si>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</si>
  <si>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</si>
  <si>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</si>
  <si>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</si>
  <si>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</si>
  <si>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</si>
  <si>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</si>
  <si>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</si>
  <si>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</si>
  <si>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</si>
  <si>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</si>
  <si>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</si>
  <si>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</si>
  <si>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</si>
  <si>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</si>
  <si>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</si>
  <si>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</si>
  <si>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</si>
  <si>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</si>
  <si>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</si>
  <si>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</si>
  <si>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</si>
  <si>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</si>
  <si>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</si>
  <si>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</si>
  <si>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</si>
  <si>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</si>
  <si>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</si>
  <si>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</si>
  <si>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</si>
  <si>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</si>
  <si>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</si>
  <si>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</si>
  <si>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</si>
  <si>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</si>
  <si>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</si>
  <si>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</si>
  <si>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</si>
  <si>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</si>
  <si>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</si>
  <si>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</si>
  <si>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</si>
  <si>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</si>
  <si>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</si>
  <si>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</si>
  <si>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</si>
  <si>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</si>
  <si>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</si>
  <si>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</si>
  <si>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</si>
  <si>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</si>
  <si>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</si>
  <si>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</si>
  <si>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</si>
  <si>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</si>
  <si>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</si>
  <si>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</si>
  <si>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</si>
  <si>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</si>
  <si>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</si>
  <si>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</si>
  <si>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</si>
  <si>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</si>
  <si>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</si>
  <si>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</si>
  <si>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</si>
  <si>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</si>
  <si>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</si>
  <si>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</si>
  <si>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</si>
  <si>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</si>
  <si>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</si>
  <si>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</si>
  <si>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</si>
  <si>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</si>
  <si>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</si>
  <si>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</si>
  <si>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</si>
  <si>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</si>
  <si>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</si>
  <si>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</si>
  <si>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</si>
  <si>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</si>
  <si>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</si>
  <si>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</si>
  <si>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</si>
  <si>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</si>
  <si>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</si>
  <si>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</si>
  <si>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</si>
  <si>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</si>
  <si>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</si>
  <si>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</si>
  <si>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</si>
  <si>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</si>
  <si>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</si>
  <si>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</si>
  <si>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</si>
  <si>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</si>
  <si>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</si>
  <si>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</si>
  <si>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</si>
  <si>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</si>
  <si>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</si>
  <si>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</si>
  <si>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</si>
  <si>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</si>
  <si>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</si>
  <si>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</si>
  <si>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</si>
  <si>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</si>
  <si>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</si>
  <si>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</si>
  <si>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</si>
  <si>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</si>
  <si>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</si>
  <si>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</si>
  <si>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</si>
  <si>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</si>
  <si>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</si>
  <si>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</si>
  <si>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</si>
  <si>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</si>
  <si>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</si>
  <si>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</si>
  <si>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</si>
  <si>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</si>
  <si>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</si>
  <si>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</si>
  <si>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</si>
  <si>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</si>
  <si>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</si>
  <si>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</si>
  <si>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</si>
  <si>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</si>
  <si>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</si>
  <si>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</si>
  <si>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</si>
  <si>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</si>
  <si>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</si>
  <si>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</si>
  <si>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</si>
  <si>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</si>
  <si>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</si>
  <si>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</si>
  <si>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</si>
  <si>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</si>
  <si>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</si>
  <si>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</si>
  <si>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</si>
  <si>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</si>
  <si>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</si>
  <si>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</si>
  <si>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</si>
  <si>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</si>
  <si>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</si>
  <si>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</si>
  <si>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</si>
  <si>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</si>
  <si>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</si>
  <si>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</si>
  <si>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</si>
  <si>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</si>
  <si>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</si>
  <si>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</si>
  <si>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</si>
  <si>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</si>
  <si>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</si>
  <si>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</si>
  <si>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</si>
  <si>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</si>
  <si>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</si>
  <si>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</si>
  <si>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</si>
  <si>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</si>
  <si>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</si>
  <si>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</si>
  <si>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</si>
  <si>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</si>
  <si>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</si>
  <si>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</si>
  <si>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</si>
  <si>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</si>
  <si>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</si>
  <si>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</si>
  <si>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</si>
  <si>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</si>
  <si>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</si>
  <si>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</si>
  <si>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</si>
  <si>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</si>
  <si>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</si>
  <si>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</si>
  <si>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</si>
  <si>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</si>
  <si>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</si>
  <si>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</si>
  <si>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</si>
  <si>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</si>
  <si>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</si>
  <si>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</si>
  <si>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</si>
  <si>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</si>
  <si>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</si>
  <si>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</si>
  <si>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</si>
  <si>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</si>
  <si>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</si>
  <si>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</si>
  <si>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</si>
  <si>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</si>
  <si>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</si>
  <si>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</si>
  <si>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</si>
  <si>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</si>
  <si>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</si>
  <si>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</si>
  <si>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</si>
  <si>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</si>
  <si>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</si>
  <si>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</si>
  <si>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</si>
  <si>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</si>
  <si>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</si>
  <si>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</si>
  <si>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</si>
  <si>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</si>
  <si>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</si>
  <si>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</si>
  <si>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</si>
  <si>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</si>
  <si>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</si>
  <si>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</si>
  <si>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</si>
  <si>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</si>
  <si>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</si>
  <si>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</si>
  <si>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</si>
  <si>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</si>
  <si>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</si>
  <si>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</si>
  <si>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</si>
  <si>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</si>
  <si>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</si>
  <si>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</si>
  <si>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</si>
  <si>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</si>
  <si>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</si>
  <si>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</si>
  <si>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</si>
  <si>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</si>
  <si>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</si>
  <si>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</si>
  <si>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</si>
  <si>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</si>
  <si>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</si>
  <si>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</si>
  <si>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</si>
  <si>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</si>
  <si>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</si>
  <si>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</si>
  <si>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</si>
  <si>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</si>
  <si>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</si>
  <si>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</si>
  <si>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</si>
  <si>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</si>
  <si>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</si>
  <si>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</si>
  <si>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</si>
  <si>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</si>
  <si>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</si>
  <si>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</si>
  <si>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</si>
  <si>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</si>
  <si>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</si>
  <si>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</si>
  <si>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</si>
  <si>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</si>
  <si>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</si>
  <si>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</si>
  <si>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</si>
  <si>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</si>
  <si>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</si>
  <si>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</si>
  <si>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</si>
  <si>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</si>
  <si>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</si>
  <si>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</si>
  <si>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</si>
  <si>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</si>
  <si>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</si>
  <si>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</si>
  <si>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</si>
  <si>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</si>
  <si>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</si>
  <si>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</si>
  <si>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</si>
  <si>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</si>
  <si>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</si>
  <si>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</si>
  <si>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</si>
  <si>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</si>
  <si>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</si>
  <si>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</si>
  <si>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</si>
  <si>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</si>
  <si>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</si>
  <si>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</si>
  <si>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</si>
  <si>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</si>
  <si>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</si>
  <si>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</si>
  <si>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</si>
  <si>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</si>
  <si>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</si>
  <si>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</si>
  <si>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</si>
  <si>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</si>
  <si>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</si>
  <si>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</si>
  <si>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</si>
  <si>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</si>
  <si>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</si>
  <si>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</si>
  <si>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</si>
  <si>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</si>
  <si>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</si>
  <si>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</si>
  <si>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</si>
  <si>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</si>
  <si>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</si>
  <si>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</si>
  <si>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</si>
  <si>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</si>
  <si>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</si>
  <si>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</si>
  <si>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</si>
  <si>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</si>
  <si>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</si>
  <si>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</si>
  <si>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</si>
  <si>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</si>
  <si>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</si>
  <si>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</si>
  <si>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</si>
  <si>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</si>
  <si>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</si>
  <si>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</si>
  <si>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</si>
  <si>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</si>
  <si>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</si>
  <si>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</si>
  <si>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</si>
  <si>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</si>
  <si>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</si>
  <si>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</si>
  <si>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</si>
  <si>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</si>
  <si>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</si>
  <si>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</si>
  <si>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</si>
  <si>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</si>
  <si>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</si>
  <si>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</si>
  <si>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</si>
  <si>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</si>
  <si>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</si>
  <si>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</si>
  <si>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</si>
  <si>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</si>
  <si>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</si>
  <si>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</si>
  <si>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</si>
  <si>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</si>
  <si>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</si>
  <si>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</si>
  <si>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</si>
  <si>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</si>
  <si>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</si>
  <si>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</si>
  <si>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</si>
  <si>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</si>
  <si>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</si>
  <si>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</si>
  <si>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</si>
  <si>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</si>
  <si>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</si>
  <si>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</si>
  <si>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</si>
  <si>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</si>
  <si>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</si>
  <si>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</si>
  <si>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</si>
  <si>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</si>
  <si>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</si>
  <si>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</si>
  <si>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</si>
  <si>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</si>
  <si>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</si>
  <si>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</si>
  <si>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</si>
  <si>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</si>
  <si>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</si>
  <si>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</si>
  <si>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</si>
  <si>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</si>
  <si>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</si>
  <si>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</si>
  <si>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</si>
  <si>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</si>
  <si>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</si>
  <si>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</si>
  <si>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</si>
  <si>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</si>
  <si>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</si>
  <si>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</si>
  <si>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</si>
  <si>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</si>
  <si>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</si>
  <si>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</si>
  <si>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</si>
  <si>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</si>
  <si>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</si>
  <si>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</si>
  <si>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</si>
  <si>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</si>
  <si>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</si>
  <si>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</si>
  <si>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</si>
  <si>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</si>
  <si>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</si>
  <si>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</si>
  <si>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</si>
  <si>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</si>
  <si>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</si>
  <si>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</si>
  <si>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</si>
  <si>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</si>
  <si>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</si>
  <si>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</si>
  <si>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</si>
  <si>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</si>
  <si>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</si>
  <si>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</si>
  <si>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</si>
  <si>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</si>
  <si>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</si>
  <si>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</si>
  <si>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</si>
  <si>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</si>
  <si>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</si>
  <si>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</si>
  <si>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</si>
  <si>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</si>
  <si>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</si>
  <si>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</si>
  <si>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</si>
  <si>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</si>
  <si>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</si>
  <si>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</si>
  <si>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</si>
  <si>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</si>
  <si>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</si>
  <si>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</si>
  <si>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</si>
  <si>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</si>
  <si>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</si>
  <si>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</si>
  <si>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</si>
  <si>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</si>
  <si>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</si>
  <si>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</si>
  <si>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</si>
  <si>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</si>
  <si>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</si>
  <si>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</si>
  <si>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</si>
  <si>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</si>
  <si>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</si>
  <si>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</si>
  <si>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</si>
  <si>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</si>
  <si>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</si>
  <si>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</si>
  <si>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</si>
  <si>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</si>
  <si>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</si>
  <si>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</si>
  <si>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</si>
  <si>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</si>
  <si>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</si>
  <si>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</si>
  <si>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</si>
  <si>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</si>
  <si>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</si>
  <si>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</si>
  <si>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</si>
  <si>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</si>
  <si>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</si>
  <si>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</si>
  <si>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</si>
  <si>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</si>
  <si>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</si>
  <si>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</si>
  <si>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</si>
  <si>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</si>
  <si>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</si>
  <si>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</si>
  <si>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</si>
  <si>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</si>
  <si>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</si>
  <si>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</si>
  <si>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</si>
  <si>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</si>
  <si>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</si>
  <si>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</si>
  <si>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</si>
  <si>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</si>
  <si>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</si>
  <si>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</si>
  <si>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</si>
  <si>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</si>
  <si>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</si>
  <si>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</si>
  <si>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</si>
  <si>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</si>
  <si>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</si>
  <si>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</si>
  <si>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</si>
  <si>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</si>
  <si>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</si>
  <si>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</si>
  <si>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</si>
  <si>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</si>
  <si>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</si>
  <si>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</si>
  <si>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</si>
  <si>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</si>
  <si>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</si>
  <si>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</si>
  <si>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</si>
  <si>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</si>
  <si>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</si>
  <si>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</si>
  <si>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</si>
  <si>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</si>
  <si>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</si>
  <si>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</si>
  <si>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</si>
  <si>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</si>
  <si>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</si>
  <si>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</si>
  <si>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</si>
  <si>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</si>
  <si>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</si>
  <si>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</si>
  <si>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</si>
  <si>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</si>
  <si>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</si>
  <si>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</si>
  <si>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</si>
  <si>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</si>
  <si>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</si>
  <si>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</si>
  <si>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</si>
  <si>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</si>
  <si>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</si>
  <si>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</si>
  <si>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</si>
  <si>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</si>
  <si>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</si>
  <si>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</si>
  <si>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</si>
  <si>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</si>
  <si>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</si>
  <si>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</si>
  <si>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</si>
  <si>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</si>
  <si>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</si>
  <si>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</si>
  <si>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</si>
  <si>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</si>
  <si>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</si>
  <si>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</si>
  <si>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</si>
  <si>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</si>
  <si>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</si>
  <si>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</si>
  <si>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</si>
  <si>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</si>
  <si>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</si>
  <si>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</si>
  <si>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</si>
  <si>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</si>
  <si>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</si>
  <si>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</si>
  <si>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</si>
  <si>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</si>
  <si>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</si>
  <si>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</si>
  <si>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</si>
  <si>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</si>
  <si>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</si>
  <si>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</si>
  <si>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</si>
  <si>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</si>
  <si>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</si>
  <si>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</si>
  <si>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</si>
  <si>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</si>
  <si>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</si>
  <si>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</si>
  <si>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</si>
  <si>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</si>
  <si>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</si>
  <si>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</si>
  <si>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</si>
  <si>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</si>
  <si>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</si>
  <si>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</si>
  <si>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</si>
  <si>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</si>
  <si>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</si>
  <si>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</si>
  <si>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</si>
  <si>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</si>
  <si>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</si>
  <si>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</si>
  <si>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</si>
  <si>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</si>
  <si>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</si>
  <si>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</si>
  <si>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</si>
  <si>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</si>
  <si>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</si>
  <si>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</si>
  <si>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</si>
  <si>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</si>
  <si>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</si>
  <si>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</si>
  <si>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</si>
  <si>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</si>
  <si>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</si>
  <si>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</si>
  <si>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</si>
  <si>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</si>
  <si>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</si>
  <si>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</si>
  <si>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</si>
  <si>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</si>
  <si>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</si>
  <si>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</si>
  <si>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</si>
  <si>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</si>
  <si>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</si>
  <si>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</si>
  <si>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</si>
  <si>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</si>
  <si>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</si>
  <si>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</si>
  <si>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</si>
  <si>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</si>
  <si>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</si>
  <si>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</si>
  <si>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</si>
  <si>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</si>
  <si>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</si>
  <si>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</si>
  <si>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</si>
  <si>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</si>
  <si>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</si>
  <si>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</si>
  <si>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</si>
  <si>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</si>
  <si>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</si>
  <si>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</si>
  <si>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</si>
  <si>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</si>
  <si>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</si>
  <si>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</si>
  <si>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</si>
  <si>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</si>
  <si>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</si>
  <si>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</si>
  <si>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</si>
  <si>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</si>
  <si>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</si>
  <si>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</si>
  <si>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</si>
  <si>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</si>
  <si>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</si>
  <si>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</si>
  <si>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</si>
  <si>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</si>
  <si>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</si>
  <si>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</si>
  <si>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</si>
  <si>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</si>
  <si>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</si>
  <si>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</si>
  <si>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</si>
  <si>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</si>
  <si>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</si>
  <si>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</si>
  <si>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</si>
  <si>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</si>
  <si>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</si>
  <si>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</si>
  <si>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</si>
  <si>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</si>
  <si>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</si>
  <si>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</si>
  <si>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</si>
  <si>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</si>
  <si>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</si>
  <si>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</si>
  <si>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</si>
  <si>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</si>
  <si>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</si>
  <si>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</si>
  <si>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</si>
  <si>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</si>
  <si>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</si>
  <si>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</si>
  <si>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</si>
  <si>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</si>
  <si>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</si>
  <si>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</si>
  <si>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</si>
  <si>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</si>
  <si>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</si>
  <si>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</si>
  <si>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</si>
  <si>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</si>
  <si>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</si>
  <si>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</si>
  <si>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</si>
  <si>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</si>
  <si>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</si>
  <si>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</si>
  <si>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</si>
  <si>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</si>
  <si>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</si>
  <si>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</si>
  <si>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</si>
  <si>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</si>
  <si>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</si>
  <si>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</si>
  <si>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</si>
  <si>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</si>
  <si>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</si>
  <si>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</si>
  <si>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</si>
  <si>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</si>
  <si>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</si>
  <si>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</si>
  <si>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</si>
  <si>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</si>
  <si>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</si>
  <si>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</si>
  <si>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</si>
  <si>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</si>
  <si>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</si>
  <si>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</si>
  <si>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</si>
  <si>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</si>
  <si>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</si>
  <si>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</si>
  <si>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</si>
  <si>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</si>
  <si>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</si>
  <si>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</si>
  <si>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</si>
  <si>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</si>
  <si>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</si>
  <si>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</si>
  <si>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</si>
  <si>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</si>
  <si>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</si>
  <si>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</si>
  <si>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</si>
  <si>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</si>
  <si>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</si>
  <si>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</si>
  <si>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</si>
  <si>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</si>
  <si>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</si>
  <si>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</si>
  <si>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</si>
  <si>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</si>
  <si>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</si>
  <si>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</si>
  <si>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</si>
  <si>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</si>
  <si>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</si>
  <si>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</si>
  <si>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</si>
  <si>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</si>
  <si>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</si>
  <si>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</si>
  <si>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</si>
  <si>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</si>
  <si>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</si>
  <si>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</si>
  <si>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</si>
  <si>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</si>
  <si>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</si>
  <si>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</si>
  <si>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</si>
  <si>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</si>
  <si>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</si>
  <si>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</si>
  <si>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</si>
  <si>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</si>
  <si>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</si>
  <si>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</si>
  <si>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</si>
  <si>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</si>
  <si>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</si>
  <si>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</si>
  <si>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</si>
  <si>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</si>
  <si>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</si>
  <si>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</si>
  <si>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</si>
  <si>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</si>
  <si>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</si>
  <si>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</si>
  <si>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</si>
  <si>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</si>
  <si>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</si>
  <si>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</si>
  <si>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</si>
  <si>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</si>
  <si>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</si>
  <si>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</si>
  <si>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</si>
  <si>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</si>
  <si>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</si>
  <si>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</si>
  <si>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</si>
  <si>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</si>
  <si>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</si>
  <si>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</si>
  <si>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</si>
  <si>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</si>
  <si>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</si>
  <si>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</si>
  <si>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</si>
  <si>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</si>
  <si>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</si>
  <si>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</si>
  <si>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</si>
  <si>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</si>
  <si>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</si>
  <si>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</si>
  <si>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</si>
  <si>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</si>
  <si>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</si>
  <si>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</si>
  <si>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</si>
  <si>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</si>
  <si>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</si>
  <si>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</si>
  <si>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</si>
  <si>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</si>
  <si>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</si>
  <si>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</si>
  <si>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</si>
  <si>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</si>
  <si>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</si>
  <si>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</si>
  <si>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</si>
  <si>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</si>
  <si>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</si>
  <si>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</si>
  <si>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</si>
  <si>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</si>
  <si>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</si>
  <si>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</si>
  <si>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</si>
  <si>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</si>
  <si>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</si>
  <si>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</si>
  <si>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</si>
  <si>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</si>
  <si>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</si>
  <si>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</si>
  <si>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</si>
  <si>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</si>
  <si>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</si>
  <si>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</si>
  <si>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</si>
  <si>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</si>
  <si>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</si>
  <si>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</si>
  <si>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</si>
  <si>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</si>
  <si>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</si>
  <si>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</si>
  <si>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</si>
  <si>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</si>
  <si>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</si>
  <si>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</si>
  <si>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</si>
  <si>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</si>
  <si>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</si>
  <si>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</si>
  <si>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</si>
  <si>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</si>
  <si>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</si>
  <si>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</si>
  <si>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</si>
  <si>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</si>
  <si>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</si>
  <si>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</si>
  <si>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</si>
  <si>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</si>
  <si>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</si>
  <si>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</si>
  <si>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</si>
  <si>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</si>
  <si>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</si>
  <si>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</si>
  <si>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</si>
  <si>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</si>
  <si>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</si>
  <si>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</si>
  <si>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</si>
  <si>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</si>
  <si>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</si>
  <si>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</si>
  <si>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</si>
  <si>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</si>
  <si>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</si>
  <si>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</si>
  <si>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</si>
  <si>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</si>
  <si>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</si>
  <si>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</si>
  <si>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</si>
  <si>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</si>
  <si>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</si>
  <si>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</si>
  <si>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</si>
  <si>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</si>
  <si>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</si>
  <si>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</si>
  <si>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</si>
  <si>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</si>
  <si>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</si>
  <si>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</si>
  <si>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</si>
  <si>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</si>
  <si>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</si>
  <si>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</si>
  <si>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</si>
  <si>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</si>
  <si>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</si>
  <si>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</si>
  <si>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</si>
  <si>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</si>
  <si>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</si>
  <si>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</si>
  <si>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</si>
  <si>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</si>
  <si>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</si>
  <si>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</si>
  <si>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</si>
  <si>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</si>
  <si>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</si>
  <si>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</si>
  <si>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</si>
  <si>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</si>
  <si>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</si>
  <si>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</si>
  <si>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</si>
  <si>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</si>
  <si>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</si>
  <si>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</si>
  <si>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</si>
  <si>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</si>
  <si>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</si>
  <si>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</si>
  <si>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</si>
  <si>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</si>
  <si>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</si>
  <si>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</si>
  <si>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</si>
  <si>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</si>
  <si>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</si>
  <si>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</si>
  <si>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</si>
  <si>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</si>
  <si>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</si>
  <si>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</si>
  <si>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</si>
  <si>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</si>
  <si>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</si>
  <si>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</si>
  <si>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</si>
  <si>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</si>
  <si>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</si>
  <si>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</si>
  <si>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</si>
  <si>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</si>
  <si>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</si>
  <si>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</si>
  <si>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</si>
  <si>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</si>
  <si>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</si>
  <si>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</si>
  <si>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</si>
  <si>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</si>
  <si>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</si>
  <si>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</si>
  <si>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</si>
  <si>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</si>
  <si>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</si>
  <si>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</si>
  <si>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</si>
  <si>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</si>
  <si>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</si>
  <si>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</si>
  <si>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</si>
  <si>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</si>
  <si>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</si>
  <si>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</si>
  <si>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</si>
  <si>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</si>
  <si>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</si>
  <si>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</si>
  <si>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</si>
  <si>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</si>
  <si>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</si>
  <si>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</si>
  <si>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</si>
  <si>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</si>
  <si>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</si>
  <si>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</si>
  <si>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</si>
  <si>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</si>
  <si>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</si>
  <si>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</si>
  <si>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</si>
  <si>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</si>
  <si>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</si>
  <si>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</si>
  <si>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</si>
  <si>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</si>
  <si>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</si>
  <si>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</si>
  <si>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</si>
  <si>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</si>
  <si>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</si>
  <si>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</si>
  <si>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</si>
  <si>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</si>
  <si>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</si>
  <si>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</si>
  <si>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</si>
  <si>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</si>
  <si>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</si>
  <si>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</si>
  <si>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</si>
  <si>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</si>
  <si>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</si>
  <si>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</si>
  <si>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</si>
  <si>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</si>
  <si>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</si>
  <si>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</si>
  <si>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</si>
  <si>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</si>
  <si>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</si>
  <si>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</si>
  <si>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</si>
  <si>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</si>
  <si>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</si>
  <si>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</si>
  <si>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</si>
  <si>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</si>
  <si>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</si>
  <si>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</si>
  <si>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</si>
  <si>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</si>
  <si>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</si>
  <si>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</si>
  <si>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</si>
  <si>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</si>
  <si>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</si>
  <si>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</si>
  <si>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</si>
  <si>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</si>
  <si>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</si>
  <si>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</si>
  <si>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</si>
  <si>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</si>
  <si>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</si>
  <si>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</si>
  <si>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</si>
  <si>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</si>
  <si>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</si>
  <si>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</si>
  <si>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</si>
  <si>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</si>
  <si>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</si>
  <si>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</si>
  <si>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</si>
  <si>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</si>
  <si>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</si>
  <si>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</si>
  <si>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</si>
  <si>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</si>
  <si>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</si>
  <si>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</si>
  <si>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</si>
  <si>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</si>
  <si>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</si>
  <si>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</si>
  <si>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</si>
  <si>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</si>
  <si>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</si>
  <si>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</si>
  <si>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</si>
  <si>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</si>
  <si>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</si>
  <si>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</si>
  <si>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</si>
  <si>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</si>
  <si>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</si>
  <si>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</si>
  <si>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</si>
  <si>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</si>
  <si>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</si>
  <si>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</si>
  <si>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</si>
  <si>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</si>
  <si>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</si>
  <si>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</si>
  <si>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</si>
  <si>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</si>
  <si>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</si>
  <si>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</si>
  <si>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</si>
  <si>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</si>
  <si>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</si>
  <si>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</si>
  <si>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</si>
  <si>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</si>
  <si>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</si>
  <si>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</si>
  <si>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</si>
  <si>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</si>
  <si>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</si>
  <si>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</si>
  <si>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</si>
  <si>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</si>
  <si>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</si>
  <si>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</si>
  <si>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</si>
  <si>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</si>
  <si>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</si>
  <si>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</si>
  <si>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</si>
  <si>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</si>
  <si>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</si>
  <si>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</si>
  <si>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</si>
  <si>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</si>
  <si>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</si>
  <si>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</si>
  <si>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</si>
  <si>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</si>
  <si>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</si>
  <si>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</si>
  <si>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</si>
  <si>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</si>
  <si>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</si>
  <si>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</si>
  <si>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</si>
  <si>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</si>
  <si>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</si>
  <si>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</si>
  <si>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</si>
  <si>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</si>
  <si>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</si>
  <si>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</si>
  <si>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</si>
  <si>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</si>
  <si>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</si>
  <si>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</si>
  <si>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</si>
  <si>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</si>
  <si>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</si>
  <si>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</si>
  <si>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</si>
  <si>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</si>
  <si>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</si>
  <si>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</si>
  <si>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</si>
  <si>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</si>
  <si>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</si>
  <si>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</si>
  <si>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</si>
  <si>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</si>
  <si>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</si>
  <si>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</si>
  <si>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</si>
  <si>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</si>
  <si>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</si>
  <si>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</si>
  <si>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</si>
  <si>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</si>
  <si>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</si>
  <si>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</si>
  <si>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</si>
  <si>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</si>
  <si>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</si>
  <si>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</si>
  <si>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</si>
  <si>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</si>
  <si>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</si>
  <si>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</si>
  <si>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</si>
  <si>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</si>
  <si>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</si>
  <si>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</si>
  <si>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</si>
  <si>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</si>
  <si>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</si>
  <si>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</si>
  <si>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</si>
  <si>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</si>
  <si>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</si>
  <si>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</si>
  <si>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</si>
  <si>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</si>
  <si>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</si>
  <si>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</si>
  <si>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</si>
  <si>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</si>
  <si>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</si>
  <si>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</si>
  <si>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</si>
  <si>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</si>
  <si>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</si>
  <si>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</si>
  <si>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</si>
  <si>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</si>
  <si>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</si>
  <si>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</si>
  <si>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</si>
  <si>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</si>
  <si>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</si>
  <si>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</si>
  <si>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</si>
  <si>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</si>
  <si>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</si>
  <si>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</si>
  <si>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</si>
  <si>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</si>
  <si>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</si>
  <si>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</si>
  <si>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</si>
  <si>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</si>
  <si>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</si>
  <si>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</si>
  <si>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</si>
  <si>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</si>
  <si>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</si>
  <si>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</si>
  <si>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</si>
  <si>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</si>
  <si>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</si>
  <si>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</si>
  <si>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</si>
  <si>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</si>
  <si>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</si>
  <si>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</si>
  <si>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</si>
  <si>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</si>
  <si>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</si>
  <si>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</si>
  <si>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</si>
  <si>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</si>
  <si>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</si>
  <si>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</si>
  <si>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</si>
  <si>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</si>
  <si>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</si>
  <si>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</si>
  <si>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</si>
  <si>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</si>
  <si>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</si>
  <si>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</si>
  <si>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</si>
  <si>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</si>
  <si>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</si>
  <si>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</si>
  <si>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</si>
  <si>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</si>
  <si>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</si>
  <si>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</si>
  <si>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</si>
  <si>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</si>
  <si>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</si>
  <si>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</si>
  <si>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</si>
  <si>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</si>
  <si>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</si>
  <si>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</si>
  <si>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</si>
  <si>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</si>
  <si>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</si>
  <si>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</si>
  <si>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</si>
  <si>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</si>
  <si>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</si>
  <si>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</si>
  <si>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</si>
  <si>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</si>
  <si>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</si>
  <si>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</si>
  <si>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</si>
  <si>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</si>
  <si>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</si>
  <si>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</si>
  <si>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</si>
  <si>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</si>
  <si>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</si>
  <si>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</si>
  <si>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</si>
  <si>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</si>
  <si>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</si>
  <si>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</si>
  <si>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</si>
  <si>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</si>
  <si>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</si>
  <si>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</si>
  <si>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</si>
  <si>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</si>
  <si>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</si>
  <si>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</si>
  <si>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</si>
  <si>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</si>
  <si>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</si>
  <si>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</si>
  <si>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</si>
  <si>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</si>
  <si>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</si>
  <si>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</si>
  <si>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</si>
  <si>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</si>
  <si>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</si>
  <si>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</si>
  <si>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</si>
  <si>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</si>
  <si>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</si>
  <si>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</si>
  <si>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</si>
  <si>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</si>
  <si>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</si>
  <si>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</si>
  <si>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</si>
  <si>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</si>
  <si>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</si>
  <si>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</si>
  <si>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</si>
  <si>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</si>
  <si>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</si>
  <si>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</si>
  <si>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</si>
  <si>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</si>
  <si>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</si>
  <si>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</si>
  <si>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</si>
  <si>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</si>
  <si>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</si>
  <si>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</si>
  <si>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</si>
  <si>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</si>
  <si>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</si>
  <si>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</si>
  <si>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</si>
  <si>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</si>
  <si>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</si>
  <si>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</si>
  <si>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</si>
  <si>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</si>
  <si>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</si>
  <si>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</si>
  <si>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</si>
  <si>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</si>
  <si>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</si>
  <si>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</si>
  <si>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</si>
  <si>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</si>
  <si>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</si>
  <si>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</si>
  <si>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</si>
  <si>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</si>
  <si>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</si>
  <si>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</si>
  <si>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</si>
  <si>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</si>
  <si>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</si>
  <si>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</si>
  <si>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</si>
  <si>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</si>
  <si>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</si>
  <si>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</si>
  <si>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</si>
  <si>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</si>
  <si>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</si>
  <si>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</si>
  <si>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</si>
  <si>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</si>
  <si>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</si>
  <si>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</si>
  <si>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</si>
  <si>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</si>
  <si>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</si>
  <si>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</si>
  <si>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</si>
  <si>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</si>
  <si>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</si>
  <si>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</si>
  <si>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</si>
  <si>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</si>
  <si>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</si>
  <si>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</si>
  <si>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</si>
  <si>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</si>
  <si>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</si>
  <si>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</si>
  <si>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</si>
  <si>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</si>
  <si>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</si>
  <si>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</si>
  <si>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</si>
  <si>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</si>
  <si>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</si>
  <si>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</si>
  <si>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</si>
  <si>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</si>
  <si>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</si>
  <si>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</si>
  <si>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</si>
  <si>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</si>
  <si>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</si>
  <si>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</si>
  <si>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</si>
  <si>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</si>
  <si>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</si>
  <si>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</si>
  <si>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</si>
  <si>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</si>
  <si>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</si>
  <si>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</si>
  <si>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</si>
  <si>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</si>
  <si>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</si>
  <si>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</si>
  <si>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</si>
  <si>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</si>
  <si>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</si>
  <si>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</si>
  <si>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</si>
  <si>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</si>
  <si>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</si>
  <si>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</si>
  <si>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</si>
  <si>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</si>
  <si>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</si>
  <si>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</si>
  <si>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</si>
  <si>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</si>
  <si>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</si>
  <si>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</si>
  <si>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</si>
  <si>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</si>
  <si>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</si>
  <si>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</si>
  <si>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</si>
  <si>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</si>
  <si>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</si>
  <si>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</si>
  <si>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</si>
  <si>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</si>
  <si>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</si>
  <si>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</si>
  <si>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</si>
  <si>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</si>
  <si>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</si>
  <si>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</si>
  <si>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</si>
  <si>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</si>
  <si>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</si>
  <si>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</si>
  <si>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</si>
  <si>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</si>
  <si>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</si>
  <si>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</si>
  <si>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</si>
  <si>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</si>
  <si>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</si>
  <si>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</si>
  <si>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</si>
  <si>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</si>
  <si>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</si>
  <si>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</si>
  <si>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</si>
  <si>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</si>
  <si>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</si>
  <si>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</si>
  <si>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</si>
  <si>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</si>
  <si>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</si>
  <si>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</si>
  <si>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</si>
  <si>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</si>
  <si>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</si>
  <si>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</si>
  <si>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</si>
  <si>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</si>
  <si>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</si>
  <si>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</si>
  <si>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</si>
  <si>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</si>
  <si>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</si>
  <si>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</si>
  <si>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</si>
  <si>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</si>
  <si>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</si>
  <si>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</si>
  <si>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</si>
  <si>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</si>
  <si>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</si>
  <si>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</si>
  <si>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</si>
  <si>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</si>
  <si>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</si>
  <si>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</si>
  <si>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</si>
  <si>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</si>
  <si>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</si>
  <si>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</si>
  <si>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</si>
  <si>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</si>
  <si>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</si>
  <si>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</si>
  <si>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</si>
  <si>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</si>
  <si>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</si>
  <si>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</si>
  <si>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</si>
  <si>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</si>
  <si>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</si>
  <si>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</si>
  <si>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</si>
  <si>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</si>
  <si>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</si>
  <si>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</si>
  <si>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</si>
  <si>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</si>
  <si>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</si>
  <si>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</si>
  <si>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</si>
  <si>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</si>
  <si>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</si>
  <si>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</si>
  <si>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</si>
  <si>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</si>
  <si>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</si>
  <si>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</si>
  <si>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</si>
  <si>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</si>
  <si>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</si>
  <si>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</si>
  <si>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</si>
  <si>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</si>
  <si>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</si>
  <si>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</si>
  <si>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</si>
  <si>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</si>
  <si>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</si>
  <si>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</si>
  <si>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</si>
  <si>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</si>
  <si>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</si>
  <si>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</si>
  <si>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</si>
  <si>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</si>
  <si>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</si>
  <si>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</si>
  <si>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</si>
  <si>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</si>
  <si>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</si>
  <si>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</si>
  <si>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</si>
  <si>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</si>
  <si>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</si>
  <si>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</si>
  <si>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</si>
  <si>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</si>
  <si>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</si>
  <si>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</si>
  <si>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</si>
  <si>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</si>
  <si>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</si>
  <si>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</si>
  <si>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</si>
  <si>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</si>
  <si>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</si>
  <si>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</si>
  <si>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</si>
  <si>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</si>
  <si>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</si>
  <si>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</si>
  <si>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</si>
  <si>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</si>
  <si>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</si>
  <si>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</si>
  <si>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</si>
  <si>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</si>
  <si>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</si>
  <si>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</si>
  <si>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</si>
  <si>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</si>
  <si>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</si>
  <si>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</si>
  <si>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</si>
  <si>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</si>
  <si>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</si>
  <si>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</si>
  <si>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</si>
  <si>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</si>
  <si>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</si>
  <si>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</si>
  <si>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</si>
  <si>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</si>
  <si>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</si>
  <si>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</si>
  <si>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</si>
  <si>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</si>
  <si>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</si>
  <si>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</si>
  <si>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</si>
  <si>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</si>
  <si>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</si>
  <si>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</si>
  <si>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</si>
  <si>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</si>
  <si>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</si>
  <si>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</si>
  <si>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</si>
  <si>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</si>
  <si>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</si>
  <si>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</si>
  <si>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</si>
  <si>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</si>
  <si>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</si>
  <si>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</si>
  <si>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</si>
  <si>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</si>
  <si>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</si>
  <si>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</si>
  <si>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</si>
  <si>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</si>
  <si>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</si>
  <si>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</si>
  <si>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</si>
  <si>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</si>
  <si>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</si>
  <si>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</si>
  <si>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</si>
  <si>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</si>
  <si>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</si>
  <si>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</si>
  <si>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</si>
  <si>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</si>
  <si>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</si>
  <si>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</si>
  <si>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</si>
  <si>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</si>
  <si>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</si>
  <si>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</si>
  <si>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</si>
  <si>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</si>
  <si>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</si>
  <si>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</si>
  <si>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</si>
  <si>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</si>
  <si>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</si>
  <si>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</si>
  <si>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</si>
  <si>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</si>
  <si>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</si>
  <si>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</si>
  <si>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</si>
  <si>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</si>
  <si>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</si>
  <si>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</si>
  <si>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</si>
  <si>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</si>
  <si>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</si>
  <si>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</si>
  <si>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</si>
  <si>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</si>
  <si>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</si>
  <si>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</si>
  <si>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</si>
  <si>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</si>
  <si>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</si>
  <si>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</si>
  <si>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</si>
  <si>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</si>
  <si>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</si>
  <si>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</si>
  <si>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</si>
  <si>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</si>
  <si>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</si>
  <si>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</si>
  <si>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</si>
  <si>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</si>
  <si>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</si>
  <si>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</si>
  <si>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</si>
  <si>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</si>
  <si>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</si>
  <si>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</si>
  <si>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</si>
  <si>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</si>
  <si>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</si>
  <si>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</si>
  <si>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</si>
  <si>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</si>
  <si>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</si>
  <si>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</si>
  <si>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</si>
  <si>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</si>
  <si>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</si>
  <si>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</si>
  <si>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</si>
  <si>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</si>
  <si>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</si>
  <si>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</si>
  <si>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</si>
  <si>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</si>
  <si>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</si>
  <si>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</si>
  <si>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</si>
  <si>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</si>
  <si>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</si>
  <si>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</si>
  <si>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</si>
  <si>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</si>
  <si>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</si>
  <si>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</si>
  <si>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</si>
  <si>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</si>
  <si>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</si>
  <si>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</si>
  <si>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</si>
  <si>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</si>
  <si>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</si>
  <si>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</si>
  <si>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</si>
  <si>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</si>
  <si>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</si>
  <si>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</si>
  <si>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</si>
  <si>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</si>
  <si>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</si>
  <si>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</si>
  <si>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</si>
  <si>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</si>
  <si>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</si>
  <si>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</si>
  <si>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</si>
  <si>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</si>
  <si>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</si>
  <si>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</si>
  <si>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</si>
  <si>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</si>
  <si>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</si>
  <si>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</si>
  <si>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</si>
  <si>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</si>
  <si>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</si>
  <si>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</si>
  <si>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</si>
  <si>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</si>
  <si>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</si>
  <si>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</si>
  <si>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</si>
  <si>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</si>
  <si>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</si>
  <si>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</si>
  <si>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</si>
  <si>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</si>
  <si>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</si>
  <si>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</si>
  <si>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</si>
  <si>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</si>
  <si>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</si>
  <si>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</si>
  <si>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</si>
  <si>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</si>
  <si>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</si>
  <si>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</si>
  <si>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</si>
  <si>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</si>
  <si>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</si>
  <si>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</si>
  <si>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</si>
  <si>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</si>
  <si>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</si>
  <si>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</si>
  <si>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</si>
  <si>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</si>
  <si>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</si>
  <si>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</si>
  <si>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</si>
  <si>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</si>
  <si>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</si>
  <si>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</si>
  <si>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</si>
  <si>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</si>
  <si>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</si>
  <si>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</si>
  <si>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</si>
  <si>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</si>
  <si>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</si>
  <si>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</si>
  <si>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</si>
  <si>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</si>
  <si>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</si>
  <si>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</si>
  <si>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</si>
  <si>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</si>
  <si>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</si>
  <si>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</si>
  <si>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</si>
  <si>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</si>
  <si>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</si>
  <si>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</si>
  <si>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</si>
  <si>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</si>
  <si>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</si>
  <si>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</si>
  <si>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</si>
  <si>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</si>
  <si>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</si>
  <si>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</si>
  <si>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</si>
  <si>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</si>
  <si>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</si>
  <si>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</si>
  <si>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</si>
  <si>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</si>
  <si>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</si>
  <si>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</si>
  <si>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</si>
  <si>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</si>
  <si>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</si>
  <si>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</si>
  <si>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</si>
  <si>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</si>
  <si>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</si>
  <si>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</si>
  <si>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</si>
  <si>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</si>
  <si>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</si>
  <si>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</si>
  <si>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</si>
  <si>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</si>
  <si>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</si>
  <si>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</si>
  <si>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</si>
  <si>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</si>
  <si>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</si>
  <si>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</si>
  <si>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</si>
  <si>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</si>
  <si>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</si>
  <si>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</si>
  <si>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</si>
  <si>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</si>
  <si>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</si>
  <si>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</si>
  <si>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</si>
  <si>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</si>
  <si>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</si>
  <si>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</si>
  <si>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</si>
  <si>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</si>
  <si>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</si>
  <si>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</si>
  <si>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</si>
  <si>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</si>
  <si>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</si>
  <si>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</si>
  <si>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</si>
  <si>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</si>
  <si>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</si>
  <si>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</si>
  <si>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</si>
  <si>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</si>
  <si>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</si>
  <si>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</si>
  <si>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</si>
  <si>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</si>
  <si>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</si>
  <si>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</si>
  <si>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</si>
  <si>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</si>
  <si>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</si>
  <si>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</si>
  <si>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</si>
  <si>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</si>
  <si>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</si>
  <si>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</si>
  <si>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</si>
  <si>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</si>
  <si>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</si>
  <si>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</si>
  <si>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</si>
  <si>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</si>
  <si>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</si>
  <si>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</si>
  <si>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</si>
  <si>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</si>
  <si>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</si>
  <si>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</si>
  <si>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</si>
  <si>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</si>
  <si>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</si>
  <si>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</si>
  <si>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</si>
  <si>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</si>
  <si>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</si>
  <si>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</si>
  <si>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</si>
  <si>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</si>
  <si>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</si>
  <si>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</si>
  <si>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</si>
  <si>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</si>
  <si>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</si>
  <si>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</si>
  <si>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</si>
  <si>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</si>
  <si>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</si>
  <si>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</si>
  <si>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</si>
  <si>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</si>
  <si>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</si>
  <si>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</si>
  <si>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</si>
  <si>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</si>
  <si>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</si>
  <si>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</si>
  <si>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</si>
  <si>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</si>
  <si>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</si>
  <si>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</si>
  <si>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</si>
  <si>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</si>
  <si>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</si>
  <si>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</si>
  <si>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</si>
  <si>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</si>
  <si>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</si>
  <si>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</si>
  <si>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</si>
  <si>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</si>
  <si>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</si>
  <si>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</si>
  <si>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</si>
  <si>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</si>
  <si>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</si>
  <si>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</si>
  <si>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</si>
  <si>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</si>
  <si>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</si>
  <si>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</si>
  <si>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</si>
  <si>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</si>
  <si>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</si>
  <si>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</si>
  <si>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</si>
  <si>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</si>
  <si>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</si>
  <si>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</si>
  <si>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</si>
  <si>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</si>
  <si>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</si>
  <si>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</si>
  <si>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</si>
  <si>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</si>
  <si>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</si>
  <si>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</si>
  <si>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</si>
  <si>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</si>
  <si>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</si>
  <si>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</si>
  <si>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</si>
  <si>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</si>
  <si>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</si>
  <si>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</si>
  <si>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</si>
  <si>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</si>
  <si>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</si>
  <si>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</si>
  <si>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</si>
  <si>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</si>
  <si>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</si>
  <si>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</si>
  <si>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</si>
  <si>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</si>
  <si>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</si>
  <si>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</si>
  <si>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</si>
  <si>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</si>
  <si>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</si>
  <si>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</si>
  <si>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</si>
  <si>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</si>
  <si>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</si>
  <si>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</si>
  <si>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</si>
  <si>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</si>
  <si>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</si>
  <si>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</si>
  <si>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</si>
  <si>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</si>
  <si>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</si>
  <si>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</si>
  <si>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</si>
  <si>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</si>
  <si>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</si>
  <si>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</si>
  <si>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</si>
  <si>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</si>
  <si>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</si>
  <si>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</si>
  <si>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</si>
  <si>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</si>
  <si>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</si>
  <si>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</si>
  <si>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</si>
  <si>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</si>
  <si>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</si>
  <si>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</si>
  <si>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</si>
  <si>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</si>
  <si>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</si>
  <si>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</si>
  <si>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</si>
  <si>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</si>
  <si>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</si>
  <si>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</si>
  <si>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</si>
  <si>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</si>
  <si>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</si>
  <si>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</si>
  <si>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</si>
  <si>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</si>
  <si>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</si>
  <si>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</si>
  <si>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</si>
  <si>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</si>
  <si>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</si>
  <si>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</si>
  <si>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</si>
  <si>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</si>
  <si>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</si>
  <si>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</si>
  <si>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</si>
  <si>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</si>
  <si>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</si>
  <si>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</si>
  <si>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</si>
  <si>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</si>
  <si>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</si>
  <si>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</si>
  <si>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</si>
  <si>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</si>
  <si>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</si>
  <si>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</si>
  <si>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</si>
  <si>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</si>
  <si>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</si>
  <si>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</si>
  <si>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</si>
  <si>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</si>
  <si>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</si>
  <si>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</si>
  <si>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</si>
  <si>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</si>
  <si>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</si>
  <si>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</si>
  <si>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</si>
  <si>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</si>
  <si>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</si>
  <si>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</si>
  <si>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</si>
  <si>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</si>
  <si>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</si>
  <si>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</si>
  <si>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</si>
  <si>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</si>
  <si>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</si>
  <si>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</si>
  <si>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</si>
  <si>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</si>
  <si>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</si>
  <si>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</si>
  <si>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</si>
  <si>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</si>
  <si>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</si>
  <si>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</si>
  <si>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</si>
  <si>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</si>
  <si>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</si>
  <si>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</si>
  <si>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</si>
  <si>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</si>
  <si>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</si>
  <si>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</si>
  <si>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</si>
  <si>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</si>
  <si>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</si>
  <si>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</si>
  <si>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</si>
  <si>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</si>
  <si>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</si>
  <si>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</si>
  <si>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</si>
  <si>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</si>
  <si>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</si>
  <si>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</si>
  <si>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</si>
  <si>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</si>
  <si>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</si>
  <si>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</si>
  <si>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</si>
  <si>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</si>
  <si>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</si>
  <si>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</si>
  <si>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</si>
  <si>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</si>
  <si>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</si>
  <si>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</si>
  <si>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</si>
  <si>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</si>
  <si>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</si>
  <si>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</si>
  <si>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</si>
  <si>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</si>
  <si>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</si>
  <si>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</si>
  <si>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</si>
  <si>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</si>
  <si>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</si>
  <si>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</si>
  <si>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</si>
  <si>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</si>
  <si>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</si>
  <si>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</si>
  <si>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</si>
  <si>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</si>
  <si>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</si>
  <si>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</si>
  <si>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</si>
  <si>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</si>
  <si>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</si>
  <si>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</si>
  <si>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</si>
  <si>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</si>
  <si>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</si>
  <si>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</si>
  <si>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</si>
  <si>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</si>
  <si>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</si>
  <si>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</si>
  <si>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</si>
  <si>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</si>
  <si>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</si>
  <si>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</si>
  <si>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</si>
  <si>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</si>
  <si>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</si>
  <si>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</si>
  <si>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</si>
  <si>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</si>
  <si>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</si>
  <si>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</si>
  <si>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</si>
  <si>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</si>
  <si>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</si>
  <si>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</si>
  <si>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</si>
  <si>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</si>
  <si>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</si>
  <si>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</si>
  <si>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</si>
  <si>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</si>
  <si>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</si>
  <si>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</si>
  <si>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</si>
  <si>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</si>
  <si>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</si>
  <si>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</si>
  <si>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</si>
  <si>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</si>
  <si>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</si>
  <si>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</si>
  <si>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</si>
  <si>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</si>
  <si>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</si>
  <si>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</si>
  <si>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</si>
  <si>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</si>
  <si>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</si>
  <si>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</si>
  <si>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</si>
  <si>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</si>
  <si>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</si>
  <si>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</si>
  <si>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</si>
  <si>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</si>
  <si>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</si>
  <si>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</si>
  <si>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</si>
  <si>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</si>
  <si>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</si>
  <si>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</si>
  <si>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</si>
  <si>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</si>
  <si>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</si>
  <si>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</si>
  <si>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</si>
  <si>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</si>
  <si>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</si>
  <si>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</si>
  <si>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</si>
  <si>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</si>
  <si>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</si>
  <si>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</si>
  <si>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</si>
  <si>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</si>
  <si>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</si>
  <si>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</si>
  <si>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</si>
  <si>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</si>
  <si>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</si>
  <si>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</si>
  <si>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</si>
  <si>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</si>
  <si>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</si>
  <si>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</si>
  <si>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</si>
  <si>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</si>
  <si>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</si>
  <si>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</si>
  <si>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</si>
  <si>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</si>
  <si>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</si>
  <si>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</si>
  <si>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</si>
  <si>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</si>
  <si>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</si>
  <si>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</si>
  <si>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</si>
  <si>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</si>
  <si>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</si>
  <si>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</si>
  <si>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</si>
  <si>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</si>
  <si>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</si>
  <si>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</si>
  <si>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</si>
  <si>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</si>
  <si>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</si>
  <si>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</si>
  <si>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</si>
  <si>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</si>
  <si>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</si>
  <si>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</si>
  <si>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</si>
  <si>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</si>
  <si>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</si>
  <si>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</si>
  <si>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</si>
  <si>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</si>
  <si>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</si>
  <si>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</si>
  <si>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</si>
  <si>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</si>
  <si>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</si>
  <si>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</si>
  <si>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</si>
  <si>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</si>
  <si>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</si>
  <si>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</si>
  <si>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</si>
  <si>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</si>
  <si>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</si>
  <si>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</si>
  <si>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</si>
  <si>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</si>
  <si>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</si>
  <si>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</si>
  <si>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</si>
  <si>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</si>
  <si>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</si>
  <si>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</si>
  <si>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</si>
  <si>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</si>
  <si>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</si>
  <si>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</si>
  <si>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</si>
  <si>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</si>
  <si>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</si>
  <si>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</si>
  <si>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</si>
  <si>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</si>
  <si>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</si>
  <si>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</si>
  <si>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</si>
  <si>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</si>
  <si>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</si>
  <si>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</si>
  <si>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</si>
  <si>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</si>
  <si>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</si>
  <si>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</si>
  <si>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</si>
  <si>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</si>
  <si>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</si>
  <si>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</si>
  <si>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</si>
  <si>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</si>
  <si>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</si>
  <si>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</si>
  <si>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</si>
  <si>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</si>
  <si>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</si>
  <si>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</si>
  <si>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</si>
  <si>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</si>
  <si>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</si>
  <si>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</si>
  <si>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</si>
  <si>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</si>
  <si>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</si>
  <si>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</si>
  <si>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</si>
  <si>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</si>
  <si>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</si>
  <si>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</si>
  <si>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</si>
  <si>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</si>
  <si>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</si>
  <si>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</si>
  <si>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</si>
  <si>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</si>
  <si>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</si>
  <si>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</si>
  <si>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</si>
  <si>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</si>
  <si>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</si>
  <si>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</si>
  <si>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</si>
  <si>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</si>
  <si>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</si>
  <si>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</si>
  <si>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</si>
  <si>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</si>
  <si>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</si>
  <si>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</si>
  <si>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</si>
  <si>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</si>
  <si>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</si>
  <si>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</si>
  <si>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</si>
  <si>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</si>
  <si>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</si>
  <si>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</si>
  <si>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</si>
  <si>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</si>
  <si>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</si>
  <si>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</si>
  <si>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</si>
  <si>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</si>
  <si>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</si>
  <si>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</si>
  <si>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</si>
  <si>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</si>
  <si>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</si>
  <si>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</si>
  <si>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</si>
  <si>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</si>
  <si>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</si>
  <si>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</si>
  <si>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</si>
  <si>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</si>
  <si>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</si>
  <si>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</si>
  <si>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</si>
  <si>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</si>
  <si>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</si>
  <si>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</si>
  <si>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</si>
  <si>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</si>
  <si>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</si>
  <si>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</si>
  <si>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</si>
  <si>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</si>
  <si>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</si>
  <si>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</si>
  <si>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</si>
  <si>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</si>
  <si>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</si>
  <si>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</si>
  <si>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</si>
  <si>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</si>
  <si>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</si>
  <si>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</si>
  <si>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</si>
  <si>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</si>
  <si>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</si>
  <si>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</si>
  <si>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</si>
  <si>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</si>
  <si>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</si>
  <si>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</si>
  <si>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</si>
  <si>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</si>
  <si>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</si>
  <si>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</si>
  <si>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</si>
  <si>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</si>
  <si>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</si>
  <si>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</si>
  <si>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</si>
  <si>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</si>
  <si>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</si>
  <si>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</si>
  <si>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</si>
  <si>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</si>
  <si>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</si>
  <si>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</si>
  <si>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</si>
  <si>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</si>
  <si>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</si>
  <si>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</si>
  <si>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</si>
  <si>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</si>
  <si>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</si>
  <si>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</si>
  <si>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</si>
  <si>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</si>
  <si>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</si>
  <si>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</si>
  <si>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</si>
  <si>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</si>
  <si>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</si>
  <si>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</si>
  <si>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</si>
  <si>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</si>
  <si>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</si>
  <si>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</si>
  <si>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</si>
  <si>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</si>
  <si>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</si>
  <si>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</si>
  <si>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</si>
  <si>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</si>
  <si>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</si>
  <si>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</si>
  <si>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</si>
  <si>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</si>
  <si>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</si>
  <si>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</si>
  <si>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</si>
  <si>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</si>
  <si>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</si>
  <si>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</si>
  <si>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</si>
  <si>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</si>
  <si>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</si>
  <si>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</si>
  <si>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</si>
  <si>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</si>
  <si>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</si>
  <si>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</si>
  <si>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</si>
  <si>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</si>
  <si>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</si>
  <si>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</si>
  <si>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</si>
  <si>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</si>
  <si>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</si>
  <si>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</si>
  <si>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</si>
  <si>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</si>
  <si>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</si>
  <si>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</si>
  <si>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</si>
  <si>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</si>
  <si>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</si>
  <si>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</si>
  <si>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</si>
  <si>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</si>
  <si>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</si>
  <si>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</si>
  <si>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</si>
  <si>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</si>
  <si>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</si>
  <si>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</si>
  <si>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</si>
  <si>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</si>
  <si>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</si>
  <si>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</si>
  <si>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</si>
  <si>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</si>
  <si>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</si>
  <si>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</si>
  <si>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</si>
  <si>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</si>
  <si>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</si>
  <si>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</si>
  <si>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</si>
  <si>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</si>
  <si>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</si>
  <si>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</si>
  <si>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</si>
  <si>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</si>
  <si>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</si>
  <si>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</si>
  <si>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</si>
  <si>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</si>
  <si>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</si>
  <si>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</si>
  <si>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</si>
  <si>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</si>
  <si>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</si>
  <si>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</si>
  <si>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</si>
  <si>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</si>
  <si>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</si>
  <si>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</si>
  <si>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</si>
  <si>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</si>
  <si>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</si>
  <si>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</si>
  <si>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</si>
  <si>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</si>
  <si>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</si>
  <si>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</si>
  <si>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</si>
  <si>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</si>
  <si>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</si>
  <si>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</si>
  <si>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</si>
  <si>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</si>
  <si>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</si>
  <si>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</si>
  <si>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</si>
  <si>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</si>
  <si>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</si>
  <si>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</si>
  <si>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</si>
  <si>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</si>
  <si>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</si>
  <si>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</si>
  <si>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</si>
  <si>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</si>
  <si>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</si>
  <si>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</si>
  <si>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</si>
  <si>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</si>
  <si>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</si>
  <si>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</si>
  <si>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</si>
  <si>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</si>
  <si>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</si>
  <si>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</si>
  <si>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</si>
  <si>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</si>
  <si>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</si>
  <si>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</si>
  <si>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</si>
  <si>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</si>
  <si>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</si>
  <si>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</si>
  <si>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</si>
  <si>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</si>
  <si>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</si>
  <si>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</si>
  <si>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</si>
  <si>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</si>
  <si>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</si>
  <si>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</si>
  <si>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</si>
  <si>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</si>
  <si>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</si>
  <si>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</si>
  <si>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</si>
  <si>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</si>
  <si>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</si>
  <si>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</si>
  <si>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</si>
  <si>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</si>
  <si>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</si>
  <si>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</si>
  <si>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</si>
  <si>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</si>
  <si>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</si>
  <si>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</si>
  <si>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</si>
  <si>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</si>
  <si>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</si>
  <si>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</si>
  <si>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</si>
  <si>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</si>
  <si>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</si>
  <si>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</si>
  <si>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</si>
  <si>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</si>
  <si>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</si>
  <si>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</si>
  <si>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</si>
  <si>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</si>
  <si>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</si>
  <si>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</si>
  <si>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</si>
  <si>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</si>
  <si>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</si>
  <si>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</si>
  <si>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</si>
  <si>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</si>
  <si>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</si>
  <si>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</si>
  <si>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</si>
  <si>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</si>
  <si>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</si>
  <si>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</si>
  <si>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</si>
  <si>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</si>
  <si>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</si>
  <si>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</si>
  <si>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</si>
  <si>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</si>
  <si>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</si>
  <si>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</si>
  <si>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</si>
  <si>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</si>
  <si>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</si>
  <si>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</si>
  <si>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</si>
  <si>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</si>
  <si>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</si>
  <si>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</si>
  <si>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</si>
  <si>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</si>
  <si>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</si>
  <si>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</si>
  <si>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</si>
  <si>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</si>
  <si>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</si>
  <si>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</si>
  <si>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</si>
  <si>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</si>
  <si>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</si>
  <si>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</si>
  <si>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</si>
  <si>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</si>
  <si>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</si>
  <si>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</si>
  <si>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</si>
  <si>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</si>
  <si>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</si>
  <si>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</si>
  <si>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</si>
  <si>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</si>
  <si>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</si>
  <si>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</si>
  <si>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</si>
  <si>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</si>
  <si>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</si>
  <si>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</si>
  <si>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</si>
  <si>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</si>
  <si>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</si>
  <si>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</si>
  <si>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</si>
  <si>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</si>
  <si>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</si>
  <si>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</si>
  <si>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</si>
  <si>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</si>
  <si>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</si>
  <si>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</si>
  <si>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</si>
  <si>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</si>
  <si>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</si>
  <si>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</si>
  <si>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</si>
  <si>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</si>
  <si>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</si>
  <si>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</si>
  <si>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</si>
  <si>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</si>
  <si>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</si>
  <si>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</si>
  <si>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</si>
  <si>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</si>
  <si>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</si>
  <si>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</si>
  <si>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</si>
  <si>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</si>
  <si>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</si>
  <si>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</si>
  <si>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</si>
  <si>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</si>
  <si>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</si>
  <si>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</si>
  <si>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</si>
  <si>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</si>
  <si>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</si>
  <si>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</si>
  <si>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</si>
  <si>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</si>
  <si>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</si>
  <si>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</si>
  <si>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</si>
  <si>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</si>
  <si>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</si>
  <si>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</si>
  <si>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</si>
  <si>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</si>
  <si>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</si>
  <si>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</si>
  <si>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</si>
  <si>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</si>
  <si>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</si>
  <si>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</si>
  <si>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</si>
  <si>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</si>
  <si>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</si>
  <si>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</si>
  <si>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</si>
  <si>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</si>
  <si>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</si>
  <si>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</si>
  <si>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</si>
  <si>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</si>
  <si>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</si>
  <si>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</si>
  <si>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</si>
  <si>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</si>
  <si>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</si>
  <si>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</si>
  <si>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</si>
  <si>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</si>
  <si>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</si>
  <si>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</si>
  <si>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</si>
  <si>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</si>
  <si>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</si>
  <si>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</si>
  <si>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</si>
  <si>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</si>
  <si>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</si>
  <si>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</si>
  <si>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</si>
  <si>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</si>
  <si>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</si>
  <si>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</si>
  <si>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</si>
  <si>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</si>
  <si>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</si>
  <si>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</si>
  <si>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</si>
  <si>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</si>
  <si>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</si>
  <si>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</si>
  <si>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</si>
  <si>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</si>
  <si>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</si>
  <si>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</si>
  <si>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</si>
  <si>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</si>
  <si>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</si>
  <si>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</si>
  <si>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</si>
  <si>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</si>
  <si>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</si>
  <si>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</si>
  <si>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</si>
  <si>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</si>
  <si>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</si>
  <si>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</si>
  <si>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</si>
  <si>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</si>
  <si>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</si>
  <si>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</si>
  <si>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</si>
  <si>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</si>
  <si>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</si>
  <si>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</si>
  <si>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</si>
  <si>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</si>
  <si>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</si>
  <si>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</si>
  <si>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</si>
  <si>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</si>
  <si>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</si>
  <si>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</si>
  <si>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</si>
  <si>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</si>
  <si>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</si>
  <si>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</si>
  <si>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</si>
  <si>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</si>
  <si>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</si>
  <si>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</si>
  <si>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</si>
  <si>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</si>
  <si>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</si>
  <si>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</si>
  <si>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</si>
  <si>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</si>
  <si>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</si>
  <si>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</si>
  <si>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</si>
  <si>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</si>
  <si>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</si>
  <si>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</si>
  <si>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</si>
  <si>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</si>
  <si>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</si>
  <si>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</si>
  <si>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</si>
  <si>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</si>
  <si>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</si>
  <si>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</si>
  <si>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</si>
  <si>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</si>
  <si>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</si>
  <si>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</si>
  <si>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</si>
  <si>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</si>
  <si>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</si>
  <si>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</si>
  <si>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</si>
  <si>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</si>
  <si>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</si>
  <si>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</si>
  <si>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</si>
  <si>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</si>
  <si>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</si>
  <si>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</si>
  <si>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</si>
  <si>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</si>
  <si>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</si>
  <si>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</si>
  <si>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</si>
  <si>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</si>
  <si>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</si>
  <si>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</si>
  <si>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</si>
  <si>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</si>
  <si>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</si>
  <si>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</si>
  <si>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</si>
  <si>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</si>
  <si>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</si>
  <si>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</si>
  <si>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</si>
  <si>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</si>
  <si>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</si>
  <si>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</si>
  <si>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</si>
  <si>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</si>
  <si>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</si>
  <si>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</si>
  <si>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</si>
  <si>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</si>
  <si>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</si>
  <si>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</si>
  <si>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</si>
  <si>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</si>
  <si>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</si>
  <si>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</si>
  <si>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</si>
  <si>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</si>
  <si>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</si>
  <si>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</si>
  <si>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</si>
  <si>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</si>
  <si>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</si>
  <si>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</si>
  <si>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</si>
  <si>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</si>
  <si>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</si>
  <si>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</si>
  <si>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</si>
  <si>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</si>
  <si>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</si>
  <si>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</si>
  <si>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</si>
  <si>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</si>
  <si>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</si>
  <si>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</si>
  <si>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</si>
  <si>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</si>
  <si>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</si>
  <si>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</si>
  <si>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</si>
  <si>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</si>
  <si>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</si>
  <si>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</si>
  <si>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</si>
  <si>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</si>
  <si>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</si>
  <si>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</si>
  <si>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</si>
  <si>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</si>
  <si>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</si>
  <si>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</si>
  <si>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</si>
  <si>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</si>
  <si>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</si>
  <si>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</si>
  <si>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</si>
  <si>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</si>
  <si>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</si>
  <si>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</si>
  <si>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</si>
  <si>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</si>
  <si>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</si>
  <si>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</si>
  <si>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</si>
  <si>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</si>
  <si>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</si>
  <si>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</si>
  <si>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</si>
  <si>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</si>
  <si>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</si>
  <si>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</si>
  <si>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</si>
  <si>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</si>
  <si>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</si>
  <si>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</si>
  <si>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</si>
  <si>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</si>
  <si>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</si>
  <si>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</si>
  <si>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</si>
  <si>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</si>
  <si>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</si>
  <si>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</si>
  <si>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</si>
  <si>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</si>
  <si>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</si>
  <si>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</si>
  <si>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</si>
  <si>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</si>
  <si>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</si>
  <si>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</si>
  <si>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</si>
  <si>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</si>
  <si>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</si>
  <si>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</si>
  <si>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</si>
  <si>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</si>
  <si>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</si>
  <si>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</si>
  <si>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</si>
  <si>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</si>
  <si>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</si>
  <si>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</si>
  <si>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</si>
  <si>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</si>
  <si>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</si>
  <si>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</si>
  <si>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</si>
  <si>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</si>
  <si>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</si>
  <si>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</si>
  <si>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</si>
  <si>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</si>
  <si>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</si>
  <si>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</si>
  <si>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</si>
  <si>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</si>
  <si>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</si>
  <si>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</si>
  <si>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</si>
  <si>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</si>
  <si>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</si>
  <si>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</si>
  <si>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</si>
  <si>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</si>
  <si>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</si>
  <si>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</si>
  <si>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</si>
  <si>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</si>
  <si>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</si>
  <si>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</si>
  <si>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</si>
  <si>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</si>
  <si>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</si>
  <si>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</si>
  <si>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</si>
  <si>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</si>
  <si>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</si>
  <si>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</si>
  <si>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</si>
  <si>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</si>
  <si>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</si>
  <si>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</si>
  <si>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</si>
  <si>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</si>
  <si>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</si>
  <si>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</si>
  <si>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</si>
  <si>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</si>
  <si>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</si>
  <si>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</si>
  <si>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</si>
  <si>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</si>
  <si>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</si>
  <si>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</si>
  <si>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</si>
  <si>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</si>
  <si>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</si>
  <si>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</si>
  <si>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</si>
  <si>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</si>
  <si>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</si>
  <si>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</si>
  <si>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</si>
  <si>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</si>
  <si>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</si>
  <si>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</si>
  <si>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</si>
  <si>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</si>
  <si>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</si>
  <si>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</si>
  <si>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</si>
  <si>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</si>
  <si>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</si>
  <si>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</si>
  <si>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</si>
  <si>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</si>
  <si>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</si>
  <si>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</si>
  <si>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</si>
  <si>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</si>
  <si>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</si>
  <si>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</si>
  <si>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</si>
  <si>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</si>
  <si>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</si>
  <si>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</si>
  <si>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</si>
  <si>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</si>
  <si>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</si>
  <si>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</si>
  <si>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</si>
  <si>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</si>
  <si>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</si>
  <si>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</si>
  <si>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</si>
  <si>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</si>
  <si>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</si>
  <si>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</si>
  <si>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</si>
  <si>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</si>
  <si>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</si>
  <si>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</si>
  <si>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</si>
  <si>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</si>
  <si>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</si>
  <si>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</si>
  <si>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</si>
  <si>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</si>
  <si>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</si>
  <si>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</si>
  <si>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</si>
  <si>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</si>
  <si>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</si>
  <si>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</si>
  <si>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</si>
  <si>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</si>
  <si>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</si>
  <si>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</si>
  <si>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</si>
  <si>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</si>
  <si>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</si>
  <si>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</si>
  <si>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</si>
  <si>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</si>
  <si>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</si>
  <si>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</si>
  <si>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</si>
  <si>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</si>
  <si>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</si>
  <si>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</si>
  <si>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</si>
  <si>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</si>
  <si>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</si>
  <si>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</si>
  <si>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</si>
  <si>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</si>
  <si>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</si>
  <si>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</si>
  <si>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</si>
  <si>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</si>
  <si>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</si>
  <si>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</si>
  <si>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</si>
  <si>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</si>
  <si>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</si>
  <si>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</si>
  <si>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</si>
  <si>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</si>
  <si>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</si>
  <si>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</si>
  <si>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</si>
  <si>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</si>
  <si>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</si>
  <si>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</si>
  <si>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</si>
  <si>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</si>
  <si>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</si>
  <si>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</si>
  <si>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</si>
  <si>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</si>
  <si>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</si>
  <si>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</si>
  <si>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</si>
  <si>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</si>
  <si>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</si>
  <si>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</si>
  <si>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</si>
  <si>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</si>
  <si>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</si>
  <si>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</si>
  <si>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</si>
  <si>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</si>
  <si>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</si>
  <si>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</si>
  <si>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</si>
  <si>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</si>
  <si>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</si>
  <si>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</si>
  <si>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</si>
  <si>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</si>
  <si>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</si>
  <si>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</si>
  <si>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</si>
  <si>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</si>
  <si>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</si>
  <si>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</si>
  <si>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</si>
  <si>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</si>
  <si>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</si>
  <si>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</si>
  <si>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</si>
  <si>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</si>
  <si>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</si>
  <si>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</si>
  <si>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</si>
  <si>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</si>
  <si>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</si>
  <si>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</si>
  <si>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</si>
  <si>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</si>
  <si>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</si>
  <si>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</si>
  <si>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</si>
  <si>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</si>
  <si>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</si>
  <si>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</si>
  <si>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</si>
  <si>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</si>
  <si>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</si>
  <si>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</si>
  <si>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</si>
  <si>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</si>
  <si>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</si>
  <si>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</si>
  <si>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</si>
  <si>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</si>
  <si>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</si>
  <si>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</si>
  <si>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</si>
  <si>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</si>
  <si>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</si>
  <si>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</si>
  <si>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</si>
  <si>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</si>
  <si>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</si>
  <si>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</si>
  <si>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</si>
  <si>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</si>
  <si>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</si>
  <si>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</si>
  <si>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</si>
  <si>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</si>
  <si>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</si>
  <si>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</si>
  <si>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</si>
  <si>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</si>
  <si>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</si>
  <si>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</si>
  <si>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</si>
  <si>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</si>
  <si>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</si>
  <si>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</si>
  <si>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</si>
  <si>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</si>
  <si>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</si>
  <si>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</si>
  <si>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</si>
  <si>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</si>
  <si>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</si>
  <si>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</si>
  <si>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</si>
  <si>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</si>
  <si>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</si>
  <si>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</si>
  <si>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</si>
  <si>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</si>
  <si>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</si>
  <si>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</si>
  <si>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</si>
  <si>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</si>
  <si>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</si>
  <si>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</si>
  <si>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</si>
  <si>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</si>
  <si>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</si>
  <si>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</si>
  <si>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</si>
  <si>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</si>
  <si>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</si>
  <si>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</si>
  <si>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</si>
  <si>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</si>
  <si>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</si>
  <si>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</si>
  <si>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</si>
  <si>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</si>
  <si>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</si>
  <si>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</si>
  <si>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</si>
  <si>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</si>
  <si>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</si>
  <si>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</si>
  <si>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</si>
  <si>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</si>
  <si>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</si>
  <si>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</si>
  <si>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</si>
  <si>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</si>
  <si>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</si>
  <si>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</si>
  <si>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</si>
  <si>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</si>
  <si>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</si>
  <si>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</si>
  <si>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</si>
  <si>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</si>
  <si>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</si>
  <si>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</si>
  <si>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</si>
  <si>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</si>
  <si>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</si>
  <si>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</si>
  <si>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</si>
  <si>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</si>
  <si>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</si>
  <si>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</si>
  <si>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</si>
  <si>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</si>
  <si>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</si>
  <si>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</si>
  <si>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</si>
  <si>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</si>
  <si>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</si>
  <si>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</si>
  <si>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</si>
  <si>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</si>
  <si>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</si>
  <si>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</si>
  <si>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</si>
  <si>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</si>
  <si>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</si>
  <si>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</si>
  <si>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</si>
  <si>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</si>
  <si>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</si>
  <si>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</si>
  <si>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</si>
  <si>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</si>
  <si>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</si>
  <si>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</si>
  <si>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</si>
  <si>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</si>
  <si>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</si>
  <si>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</si>
  <si>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</si>
  <si>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</si>
  <si>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</si>
  <si>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</si>
  <si>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</si>
  <si>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</si>
  <si>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</si>
  <si>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</si>
  <si>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</si>
  <si>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</si>
  <si>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</si>
  <si>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</si>
  <si>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</si>
  <si>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</si>
  <si>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</si>
  <si>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</si>
  <si>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</si>
  <si>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</si>
  <si>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</si>
  <si>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</si>
  <si>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</si>
  <si>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</si>
  <si>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</si>
  <si>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</si>
  <si>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</si>
  <si>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</si>
  <si>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</si>
  <si>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</si>
  <si>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</si>
  <si>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</si>
  <si>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</si>
  <si>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</si>
  <si>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</si>
  <si>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</si>
  <si>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</si>
  <si>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</si>
  <si>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</si>
  <si>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</si>
  <si>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</si>
  <si>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</si>
  <si>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</si>
  <si>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</si>
  <si>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</si>
  <si>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</si>
  <si>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</si>
  <si>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</si>
  <si>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</si>
  <si>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</si>
  <si>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</si>
  <si>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</si>
  <si>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</si>
  <si>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</si>
  <si>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</si>
  <si>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</si>
  <si>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</si>
  <si>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</si>
  <si>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</si>
  <si>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</si>
  <si>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</si>
  <si>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</si>
  <si>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</si>
  <si>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</si>
  <si>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</si>
  <si>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</si>
  <si>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</si>
  <si>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</si>
  <si>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</si>
  <si>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</si>
  <si>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</si>
  <si>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</si>
  <si>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</si>
  <si>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</si>
  <si>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</si>
  <si>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</si>
  <si>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</si>
  <si>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</si>
  <si>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</si>
  <si>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</si>
  <si>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</si>
  <si>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</si>
  <si>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</si>
  <si>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</si>
  <si>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</si>
  <si>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</si>
  <si>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</si>
  <si>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</si>
  <si>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</si>
  <si>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</si>
  <si>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</si>
  <si>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</si>
  <si>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</si>
  <si>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</si>
  <si>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</si>
  <si>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</si>
  <si>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</si>
  <si>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</si>
  <si>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</si>
  <si>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</si>
  <si>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</si>
  <si>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</si>
  <si>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</si>
  <si>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</si>
  <si>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</si>
  <si>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</si>
  <si>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</si>
  <si>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</si>
  <si>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</si>
  <si>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</si>
  <si>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</si>
  <si>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</si>
  <si>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</si>
  <si>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</si>
  <si>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</si>
  <si>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</si>
  <si>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</si>
  <si>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</si>
  <si>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</si>
  <si>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</si>
  <si>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</si>
  <si>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</si>
  <si>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</si>
  <si>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</si>
  <si>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</si>
  <si>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</si>
  <si>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</si>
  <si>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</si>
  <si>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</si>
  <si>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</si>
  <si>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</si>
  <si>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</si>
  <si>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</si>
  <si>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</si>
  <si>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</si>
  <si>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</si>
  <si>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</si>
  <si>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</si>
  <si>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</si>
  <si>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</si>
  <si>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</si>
  <si>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</si>
  <si>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</si>
  <si>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</si>
  <si>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</si>
  <si>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</si>
  <si>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</si>
  <si>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</si>
  <si>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</si>
  <si>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</si>
  <si>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</si>
  <si>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</si>
  <si>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</si>
  <si>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</si>
  <si>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</si>
  <si>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</si>
  <si>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</si>
  <si>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</si>
  <si>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</si>
  <si>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</si>
  <si>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</si>
  <si>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</si>
  <si>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</si>
  <si>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</si>
  <si>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</si>
  <si>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</si>
  <si>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</si>
  <si>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</si>
  <si>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</si>
  <si>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</si>
  <si>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</si>
  <si>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</si>
  <si>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</si>
  <si>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</si>
  <si>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</si>
  <si>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</si>
  <si>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</si>
  <si>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</si>
  <si>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</si>
  <si>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</si>
  <si>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</si>
  <si>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</si>
  <si>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</si>
  <si>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</si>
  <si>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</si>
  <si>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</si>
  <si>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</si>
  <si>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</si>
  <si>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</si>
  <si>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</si>
  <si>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</si>
  <si>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</si>
  <si>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</si>
  <si>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</si>
  <si>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</si>
  <si>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</si>
  <si>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</si>
  <si>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</si>
  <si>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</si>
  <si>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</si>
  <si>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</si>
  <si>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</si>
  <si>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</si>
  <si>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</si>
  <si>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</si>
  <si>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</si>
  <si>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</si>
  <si>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</si>
  <si>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</si>
  <si>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</si>
  <si>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</si>
  <si>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</si>
  <si>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</si>
  <si>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</si>
  <si>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</si>
  <si>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</si>
  <si>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</si>
  <si>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</si>
  <si>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</si>
  <si>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</si>
  <si>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</si>
  <si>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</si>
  <si>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</si>
  <si>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</si>
  <si>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</si>
  <si>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</si>
  <si>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</si>
  <si>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</si>
  <si>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</si>
  <si>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</si>
  <si>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</si>
  <si>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</si>
  <si>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</si>
  <si>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</si>
  <si>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</si>
  <si>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</si>
  <si>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</si>
  <si>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</si>
  <si>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</si>
  <si>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</si>
  <si>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</si>
  <si>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</si>
  <si>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</si>
  <si>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</si>
  <si>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</si>
  <si>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</si>
  <si>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</si>
  <si>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</si>
  <si>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</si>
  <si>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</si>
  <si>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</si>
  <si>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</si>
  <si>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</si>
  <si>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</si>
  <si>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</si>
  <si>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</si>
  <si>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</si>
  <si>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</si>
  <si>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</si>
  <si>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</si>
  <si>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</si>
  <si>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</si>
  <si>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</si>
  <si>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</si>
  <si>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</si>
  <si>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</si>
  <si>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</si>
  <si>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</si>
  <si>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</si>
  <si>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</si>
  <si>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</si>
  <si>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</si>
  <si>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</si>
  <si>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</si>
  <si>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</si>
  <si>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</si>
  <si>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</si>
  <si>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</si>
  <si>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</si>
  <si>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</si>
  <si>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</si>
  <si>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</si>
  <si>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</si>
  <si>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</si>
  <si>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</si>
  <si>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</si>
  <si>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</si>
  <si>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</si>
  <si>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</si>
  <si>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</si>
  <si>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</si>
  <si>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</si>
  <si>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</si>
  <si>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</si>
  <si>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</si>
  <si>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</si>
  <si>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</si>
  <si>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</si>
  <si>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</si>
  <si>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</si>
  <si>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</si>
  <si>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</si>
  <si>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</si>
  <si>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</si>
  <si>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</si>
  <si>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</si>
  <si>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</si>
  <si>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</si>
  <si>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</si>
  <si>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</si>
  <si>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</si>
  <si>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</si>
  <si>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</si>
  <si>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</si>
  <si>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</si>
  <si>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</si>
  <si>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</si>
  <si>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</si>
  <si>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</si>
  <si>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</si>
  <si>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</si>
  <si>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</si>
  <si>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</si>
  <si>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</si>
  <si>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</si>
  <si>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</si>
  <si>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</si>
  <si>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</si>
  <si>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</si>
  <si>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</si>
  <si>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</si>
  <si>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</si>
  <si>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</si>
  <si>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</si>
  <si>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</si>
  <si>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</si>
  <si>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</si>
  <si>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</si>
  <si>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</si>
  <si>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</si>
  <si>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</si>
  <si>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</si>
  <si>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</si>
  <si>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</si>
  <si>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</si>
  <si>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</si>
  <si>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</si>
  <si>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</si>
  <si>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</si>
  <si>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</si>
  <si>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</si>
  <si>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</si>
  <si>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</si>
  <si>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</si>
  <si>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</si>
  <si>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</si>
  <si>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</si>
  <si>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</si>
  <si>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</si>
  <si>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</si>
  <si>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</si>
  <si>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</si>
  <si>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</si>
  <si>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</si>
  <si>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</si>
  <si>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</si>
  <si>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</si>
  <si>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</si>
  <si>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</si>
  <si>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</si>
  <si>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</si>
  <si>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</si>
  <si>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</si>
  <si>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</si>
  <si>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</si>
  <si>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</si>
  <si>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</si>
  <si>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</si>
  <si>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</si>
  <si>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</si>
  <si>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</si>
  <si>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</si>
  <si>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</si>
  <si>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</si>
  <si>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</si>
  <si>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</si>
  <si>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</si>
  <si>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</si>
  <si>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</si>
  <si>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</si>
  <si>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</si>
  <si>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</si>
  <si>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</si>
  <si>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</si>
  <si>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</si>
  <si>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</si>
  <si>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</si>
  <si>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</si>
  <si>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</si>
  <si>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</si>
  <si>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</si>
  <si>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</si>
  <si>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</si>
  <si>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</si>
  <si>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</si>
  <si>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</si>
  <si>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</si>
  <si>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</si>
  <si>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</si>
  <si>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</si>
  <si>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</si>
  <si>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</si>
  <si>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</si>
  <si>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</si>
  <si>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</si>
  <si>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</si>
  <si>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</si>
  <si>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</si>
  <si>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</si>
  <si>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</si>
  <si>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</si>
  <si>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</si>
  <si>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</si>
  <si>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</si>
  <si>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</si>
  <si>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</si>
  <si>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</si>
  <si>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</si>
  <si>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</si>
  <si>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</si>
  <si>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</si>
  <si>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</si>
  <si>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</si>
  <si>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</si>
  <si>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</si>
  <si>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</si>
  <si>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</si>
  <si>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</si>
  <si>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</si>
  <si>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</si>
  <si>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</si>
  <si>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</si>
  <si>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</si>
  <si>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</si>
  <si>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</si>
  <si>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</si>
  <si>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</si>
  <si>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</si>
  <si>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</si>
  <si>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</si>
  <si>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</si>
  <si>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</si>
  <si>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</si>
  <si>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</si>
  <si>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</si>
  <si>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</si>
  <si>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</si>
  <si>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</si>
  <si>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</si>
  <si>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</si>
  <si>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</si>
  <si>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</si>
  <si>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</si>
  <si>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</si>
  <si>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</si>
  <si>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</si>
  <si>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</si>
  <si>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</si>
  <si>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</si>
  <si>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</si>
  <si>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</si>
  <si>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</si>
  <si>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</si>
  <si>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</si>
  <si>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</si>
  <si>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</si>
  <si>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</si>
  <si>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</si>
  <si>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</si>
  <si>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</si>
  <si>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</si>
  <si>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</si>
  <si>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</si>
  <si>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</si>
  <si>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</si>
  <si>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</si>
  <si>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</si>
  <si>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</si>
  <si>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</si>
  <si>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</si>
  <si>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</si>
  <si>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</si>
  <si>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</si>
  <si>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</si>
  <si>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</si>
  <si>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</si>
  <si>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</si>
  <si>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</si>
  <si>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</si>
  <si>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</si>
  <si>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</si>
  <si>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</si>
  <si>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</si>
  <si>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</si>
  <si>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</si>
  <si>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</si>
  <si>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</si>
  <si>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</si>
  <si>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</si>
  <si>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</si>
  <si>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</si>
  <si>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</si>
  <si>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</si>
  <si>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</si>
  <si>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</si>
  <si>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</si>
  <si>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</si>
  <si>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</si>
  <si>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</si>
  <si>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</si>
  <si>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</si>
  <si>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</si>
  <si>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</si>
  <si>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</si>
  <si>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</si>
  <si>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</si>
  <si>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</si>
  <si>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</si>
  <si>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</si>
  <si>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</si>
  <si>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</si>
  <si>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</si>
  <si>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</si>
  <si>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</si>
  <si>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Outcome</t>
  </si>
  <si>
    <t>Count of Outcome</t>
  </si>
  <si>
    <t>Count Outcome</t>
  </si>
  <si>
    <t>Parent Category</t>
  </si>
  <si>
    <t>Date Ended Conversion</t>
  </si>
  <si>
    <t>Date Launched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</si>
  <si>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</si>
  <si>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</si>
  <si>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</si>
  <si>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</si>
  <si>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</si>
  <si>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</si>
  <si>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</si>
  <si>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</si>
  <si>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</si>
  <si>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</si>
  <si>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</si>
  <si>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</si>
  <si>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</si>
  <si>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</si>
  <si>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</si>
  <si>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</si>
  <si>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</si>
  <si>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</si>
  <si>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</si>
  <si>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</si>
  <si>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</si>
  <si>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</si>
  <si>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</si>
  <si>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</si>
  <si>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</si>
  <si>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</si>
  <si>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 xml:space="preserve"> Number Successful</t>
  </si>
  <si>
    <t xml:space="preserve"> Number Failed</t>
  </si>
  <si>
    <t xml:space="preserve"> Number Canceled</t>
  </si>
  <si>
    <t>Percentage Canceled</t>
  </si>
  <si>
    <t>Total Projects</t>
  </si>
  <si>
    <t>Percentage Successful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</si>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</sst>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/>
    <xf numFmtId="16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[StarterBookJT.xlsx]Category Success+pivot1!PivotTable4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Success+pivot1'!$B$3:$B$4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Success+pivot1'!$A$5:$A$14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Success+pivot1'!$B$5:$B$14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6-4055-912A-91A000E2C204}"/>
            </c:ext>
          </c:extLst>
        </c:ser>
        <c:ser>
          <c:idx val="1"/>
          <c:order val="1"/>
          <c:tx>
            <c:strRef>
              <c:f>'Category Success+pivot1'!$C$3:$C$4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Success+pivot1'!$A$5:$A$14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Success+pivot1'!$C$5:$C$14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126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A6-4055-912A-91A000E2C204}"/>
            </c:ext>
          </c:extLst>
        </c:ser>
        <c:ser>
          <c:idx val="2"/>
          <c:order val="2"/>
          <c:tx>
            <c:strRef>
              <c:f>'Category Success+pivot1'!$D$3:$D$4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Success+pivot1'!$A$5:$A$14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Success+pivot1'!$D$5:$D$14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6">
                  <c:v>1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A6-4055-912A-91A000E2C204}"/>
            </c:ext>
          </c:extLst>
        </c:ser>
        <c:ser>
          <c:idx val="3"/>
          <c:order val="3"/>
          <c:tx>
            <c:strRef>
              <c:f>'Category Success+pivot1'!$E$3:$E$4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Success+pivot1'!$A$5:$A$14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Success+pivot1'!$E$5:$E$14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A6-4055-912A-91A000E2C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263199"/>
        <c:axId val="416467935"/>
      </c:barChart>
      <c:catAx>
        <c:axId val="29526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7935"/>
        <c:crosses val="autoZero"/>
        <c:auto val="1"/>
        <c:lblAlgn val="ctr"/>
        <c:lblOffset val="100"/>
        <c:noMultiLvlLbl val="0"/>
      </c:catAx>
      <c:valAx>
        <c:axId val="41646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6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[StarterBookJT.xlsx]Category Success+pivot2!PivotTable2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Success+pivot2'!$B$4:$B$5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Success+pivot2'!$A$6:$A$47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Success+pivot2'!$B$6:$B$47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D-46EC-8412-EEE1E774058D}"/>
            </c:ext>
          </c:extLst>
        </c:ser>
        <c:ser>
          <c:idx val="1"/>
          <c:order val="1"/>
          <c:tx>
            <c:strRef>
              <c:f>'Category Success+pivot2'!$C$4:$C$5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Success+pivot2'!$A$6:$A$47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Success+pivot2'!$C$6:$C$47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39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D-46EC-8412-EEE1E774058D}"/>
            </c:ext>
          </c:extLst>
        </c:ser>
        <c:ser>
          <c:idx val="2"/>
          <c:order val="2"/>
          <c:tx>
            <c:strRef>
              <c:f>'Category Success+pivot2'!$D$4:$D$5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Success+pivot2'!$A$6:$A$47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Success+pivot2'!$D$6:$D$47</c:f>
              <c:numCache>
                <c:formatCode>General</c:formatCode>
                <c:ptCount val="41"/>
                <c:pt idx="8">
                  <c:v>20</c:v>
                </c:pt>
                <c:pt idx="9">
                  <c:v>1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9D-46EC-8412-EEE1E774058D}"/>
            </c:ext>
          </c:extLst>
        </c:ser>
        <c:ser>
          <c:idx val="3"/>
          <c:order val="3"/>
          <c:tx>
            <c:strRef>
              <c:f>'Category Success+pivot2'!$E$4:$E$5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Success+pivot2'!$A$6:$A$47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Success+pivot2'!$E$6:$E$47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D-46EC-8412-EEE1E7740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351935"/>
        <c:axId val="416459615"/>
      </c:barChart>
      <c:catAx>
        <c:axId val="213935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9615"/>
        <c:crosses val="autoZero"/>
        <c:auto val="1"/>
        <c:lblAlgn val="ctr"/>
        <c:lblOffset val="100"/>
        <c:noMultiLvlLbl val="0"/>
      </c:catAx>
      <c:valAx>
        <c:axId val="41645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5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[StarterBookJT.xlsx]Pivot 3+Line chart!PivotTable6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3+Line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3+Line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3+Line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19-4D22-AA21-F5C351E3D5AA}"/>
            </c:ext>
          </c:extLst>
        </c:ser>
        <c:ser>
          <c:idx val="1"/>
          <c:order val="1"/>
          <c:tx>
            <c:strRef>
              <c:f>'Pivot 3+Line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3+Line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3+Line 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126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19-4D22-AA21-F5C351E3D5AA}"/>
            </c:ext>
          </c:extLst>
        </c:ser>
        <c:ser>
          <c:idx val="2"/>
          <c:order val="2"/>
          <c:tx>
            <c:strRef>
              <c:f>'Pivot 3+Line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3+Line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3+Line chart'!$D$6:$D$18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19-4D22-AA21-F5C351E3D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182367"/>
        <c:axId val="295935183"/>
      </c:lineChart>
      <c:catAx>
        <c:axId val="27318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35183"/>
        <c:crosses val="autoZero"/>
        <c:auto val="1"/>
        <c:lblAlgn val="ctr"/>
        <c:lblOffset val="100"/>
        <c:noMultiLvlLbl val="0"/>
      </c:catAx>
      <c:valAx>
        <c:axId val="29593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8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Ouctome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0.53286713286713283</c:v>
                </c:pt>
                <c:pt idx="3">
                  <c:v>0.47727272727272729</c:v>
                </c:pt>
                <c:pt idx="4">
                  <c:v>0.45853658536585368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6-46F8-94BA-0785F38DAC12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0.45853658536585368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6-46F8-94BA-0785F38DAC12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8.2926829268292687E-2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66-46F8-94BA-0785F38DA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5959471"/>
        <c:axId val="1712857055"/>
      </c:lineChart>
      <c:catAx>
        <c:axId val="171595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857055"/>
        <c:crosses val="autoZero"/>
        <c:auto val="1"/>
        <c:lblAlgn val="ctr"/>
        <c:lblOffset val="100"/>
        <c:noMultiLvlLbl val="0"/>
      </c:catAx>
      <c:valAx>
        <c:axId val="171285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95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Bonus!$A$3</c:f>
              <c:strCache>
                <c:ptCount val="1"/>
                <c:pt idx="0">
                  <c:v>Less Than 1000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strRef>
              <c:f>Bonus!$B$2:$H$2</c:f>
              <c:strCache>
                <c:ptCount val="7"/>
                <c:pt idx="0">
                  <c:v> Number Successful</c:v>
                </c:pt>
                <c:pt idx="1">
                  <c:v> Number Failed</c:v>
                </c:pt>
                <c:pt idx="2">
                  <c:v> 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xVal>
          <c:yVal>
            <c:numRef>
              <c:f>Bonus!$B$3:$H$3</c:f>
              <c:numCache>
                <c:formatCode>General</c:formatCode>
                <c:ptCount val="7"/>
                <c:pt idx="0">
                  <c:v>322</c:v>
                </c:pt>
                <c:pt idx="1">
                  <c:v>113</c:v>
                </c:pt>
                <c:pt idx="2">
                  <c:v>18</c:v>
                </c:pt>
                <c:pt idx="3">
                  <c:v>453</c:v>
                </c:pt>
                <c:pt idx="4" formatCode="0.00%">
                  <c:v>0.71081677704194257</c:v>
                </c:pt>
                <c:pt idx="5" formatCode="0.00%">
                  <c:v>0.24944812362030905</c:v>
                </c:pt>
                <c:pt idx="6" formatCode="0.00%">
                  <c:v>3.9735099337748346E-2</c:v>
                </c:pt>
              </c:numCache>
            </c:numRef>
          </c:yVal>
          <c:bubbleSize>
            <c:numRef>
              <c:f>Bonus!$B$4:$H$4</c:f>
              <c:numCache>
                <c:formatCode>General</c:formatCode>
                <c:ptCount val="7"/>
                <c:pt idx="0">
                  <c:v>932</c:v>
                </c:pt>
                <c:pt idx="1">
                  <c:v>420</c:v>
                </c:pt>
                <c:pt idx="2">
                  <c:v>60</c:v>
                </c:pt>
                <c:pt idx="3">
                  <c:v>1412</c:v>
                </c:pt>
                <c:pt idx="4" formatCode="0.00%">
                  <c:v>0.66005665722379603</c:v>
                </c:pt>
                <c:pt idx="5" formatCode="0.00%">
                  <c:v>0.29745042492917845</c:v>
                </c:pt>
                <c:pt idx="6" formatCode="0.00%">
                  <c:v>4.2492917847025496E-2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B921-4D20-954B-4FBB6D273F08}"/>
            </c:ext>
          </c:extLst>
        </c:ser>
        <c:ser>
          <c:idx val="1"/>
          <c:order val="1"/>
          <c:tx>
            <c:strRef>
              <c:f>Bonus!$A$5</c:f>
              <c:strCache>
                <c:ptCount val="1"/>
                <c:pt idx="0">
                  <c:v>5000 to 9999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Bonus!$B$2:$H$2</c:f>
              <c:strCache>
                <c:ptCount val="7"/>
                <c:pt idx="0">
                  <c:v> Number Successful</c:v>
                </c:pt>
                <c:pt idx="1">
                  <c:v> Number Failed</c:v>
                </c:pt>
                <c:pt idx="2">
                  <c:v> 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xVal>
          <c:yVal>
            <c:numRef>
              <c:f>Bonus!$B$5:$H$5</c:f>
              <c:numCache>
                <c:formatCode>General</c:formatCode>
                <c:ptCount val="7"/>
                <c:pt idx="0">
                  <c:v>381</c:v>
                </c:pt>
                <c:pt idx="1">
                  <c:v>282</c:v>
                </c:pt>
                <c:pt idx="2">
                  <c:v>52</c:v>
                </c:pt>
                <c:pt idx="3">
                  <c:v>715</c:v>
                </c:pt>
                <c:pt idx="4" formatCode="0.00%">
                  <c:v>0.53286713286713283</c:v>
                </c:pt>
                <c:pt idx="5" formatCode="0.00%">
                  <c:v>0.39440559440559442</c:v>
                </c:pt>
                <c:pt idx="6" formatCode="0.00%">
                  <c:v>7.2727272727272724E-2</c:v>
                </c:pt>
              </c:numCache>
            </c:numRef>
          </c:yVal>
          <c:bubbleSize>
            <c:numRef>
              <c:f>Bonus!$B$6:$H$6</c:f>
              <c:numCache>
                <c:formatCode>General</c:formatCode>
                <c:ptCount val="7"/>
                <c:pt idx="0">
                  <c:v>168</c:v>
                </c:pt>
                <c:pt idx="1">
                  <c:v>144</c:v>
                </c:pt>
                <c:pt idx="2">
                  <c:v>40</c:v>
                </c:pt>
                <c:pt idx="3">
                  <c:v>352</c:v>
                </c:pt>
                <c:pt idx="4" formatCode="0.00%">
                  <c:v>0.47727272727272729</c:v>
                </c:pt>
                <c:pt idx="5" formatCode="0.00%">
                  <c:v>0.40909090909090912</c:v>
                </c:pt>
                <c:pt idx="6" formatCode="0.00%">
                  <c:v>0.11363636363636363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1-B921-4D20-954B-4FBB6D273F08}"/>
            </c:ext>
          </c:extLst>
        </c:ser>
        <c:ser>
          <c:idx val="2"/>
          <c:order val="2"/>
          <c:tx>
            <c:strRef>
              <c:f>Bonus!$A$7</c:f>
              <c:strCache>
                <c:ptCount val="1"/>
                <c:pt idx="0">
                  <c:v>15000 to 19999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Bonus!$B$2:$H$2</c:f>
              <c:strCache>
                <c:ptCount val="7"/>
                <c:pt idx="0">
                  <c:v> Number Successful</c:v>
                </c:pt>
                <c:pt idx="1">
                  <c:v> Number Failed</c:v>
                </c:pt>
                <c:pt idx="2">
                  <c:v> 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xVal>
          <c:yVal>
            <c:numRef>
              <c:f>Bonus!$B$7:$H$7</c:f>
              <c:numCache>
                <c:formatCode>General</c:formatCode>
                <c:ptCount val="7"/>
                <c:pt idx="0">
                  <c:v>94</c:v>
                </c:pt>
                <c:pt idx="1">
                  <c:v>94</c:v>
                </c:pt>
                <c:pt idx="2">
                  <c:v>17</c:v>
                </c:pt>
                <c:pt idx="3">
                  <c:v>205</c:v>
                </c:pt>
                <c:pt idx="4" formatCode="0.00%">
                  <c:v>0.45853658536585368</c:v>
                </c:pt>
                <c:pt idx="5" formatCode="0.00%">
                  <c:v>0.45853658536585368</c:v>
                </c:pt>
                <c:pt idx="6" formatCode="0.00%">
                  <c:v>8.2926829268292687E-2</c:v>
                </c:pt>
              </c:numCache>
            </c:numRef>
          </c:yVal>
          <c:bubbleSize>
            <c:numRef>
              <c:f>Bonus!$B$8:$H$8</c:f>
              <c:numCache>
                <c:formatCode>General</c:formatCode>
                <c:ptCount val="7"/>
                <c:pt idx="0">
                  <c:v>62</c:v>
                </c:pt>
                <c:pt idx="1">
                  <c:v>72</c:v>
                </c:pt>
                <c:pt idx="2">
                  <c:v>14</c:v>
                </c:pt>
                <c:pt idx="3">
                  <c:v>148</c:v>
                </c:pt>
                <c:pt idx="4" formatCode="0.00%">
                  <c:v>0.41891891891891891</c:v>
                </c:pt>
                <c:pt idx="5" formatCode="0.00%">
                  <c:v>0.48648648648648651</c:v>
                </c:pt>
                <c:pt idx="6" formatCode="0.00%">
                  <c:v>9.45945945945946E-2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B921-4D20-954B-4FBB6D273F08}"/>
            </c:ext>
          </c:extLst>
        </c:ser>
        <c:ser>
          <c:idx val="3"/>
          <c:order val="3"/>
          <c:tx>
            <c:strRef>
              <c:f>Bonus!$A$9</c:f>
              <c:strCache>
                <c:ptCount val="1"/>
                <c:pt idx="0">
                  <c:v>25000 to 29999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Bonus!$B$2:$H$2</c:f>
              <c:strCache>
                <c:ptCount val="7"/>
                <c:pt idx="0">
                  <c:v> Number Successful</c:v>
                </c:pt>
                <c:pt idx="1">
                  <c:v> Number Failed</c:v>
                </c:pt>
                <c:pt idx="2">
                  <c:v> 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xVal>
          <c:yVal>
            <c:numRef>
              <c:f>Bonus!$B$9:$H$9</c:f>
              <c:numCache>
                <c:formatCode>General</c:formatCode>
                <c:ptCount val="7"/>
                <c:pt idx="0">
                  <c:v>55</c:v>
                </c:pt>
                <c:pt idx="1">
                  <c:v>64</c:v>
                </c:pt>
                <c:pt idx="2">
                  <c:v>18</c:v>
                </c:pt>
                <c:pt idx="3">
                  <c:v>137</c:v>
                </c:pt>
                <c:pt idx="4" formatCode="0.00%">
                  <c:v>0.40145985401459855</c:v>
                </c:pt>
                <c:pt idx="5" formatCode="0.00%">
                  <c:v>0.46715328467153283</c:v>
                </c:pt>
                <c:pt idx="6" formatCode="0.00%">
                  <c:v>0.13138686131386862</c:v>
                </c:pt>
              </c:numCache>
            </c:numRef>
          </c:yVal>
          <c:bubbleSize>
            <c:numRef>
              <c:f>Bonus!$B$10:$H$10</c:f>
              <c:numCache>
                <c:formatCode>General</c:formatCode>
                <c:ptCount val="7"/>
                <c:pt idx="0">
                  <c:v>32</c:v>
                </c:pt>
                <c:pt idx="1">
                  <c:v>37</c:v>
                </c:pt>
                <c:pt idx="2">
                  <c:v>13</c:v>
                </c:pt>
                <c:pt idx="3">
                  <c:v>82</c:v>
                </c:pt>
                <c:pt idx="4" formatCode="0.00%">
                  <c:v>0.3902439024390244</c:v>
                </c:pt>
                <c:pt idx="5" formatCode="0.00%">
                  <c:v>0.45121951219512196</c:v>
                </c:pt>
                <c:pt idx="6" formatCode="0.00%">
                  <c:v>0.15853658536585366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3-B921-4D20-954B-4FBB6D273F08}"/>
            </c:ext>
          </c:extLst>
        </c:ser>
        <c:ser>
          <c:idx val="4"/>
          <c:order val="4"/>
          <c:tx>
            <c:strRef>
              <c:f>Bonus!$A$11</c:f>
              <c:strCache>
                <c:ptCount val="1"/>
                <c:pt idx="0">
                  <c:v>35000 to 39999</c:v>
                </c:pt>
              </c:strCache>
            </c:strRef>
          </c:tx>
          <c:spPr>
            <a:solidFill>
              <a:schemeClr val="accent5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Bonus!$B$2:$H$2</c:f>
              <c:strCache>
                <c:ptCount val="7"/>
                <c:pt idx="0">
                  <c:v> Number Successful</c:v>
                </c:pt>
                <c:pt idx="1">
                  <c:v> Number Failed</c:v>
                </c:pt>
                <c:pt idx="2">
                  <c:v> 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xVal>
          <c:yVal>
            <c:numRef>
              <c:f>Bonus!$B$11:$H$11</c:f>
              <c:numCache>
                <c:formatCode>General</c:formatCode>
                <c:ptCount val="7"/>
                <c:pt idx="0">
                  <c:v>26</c:v>
                </c:pt>
                <c:pt idx="1">
                  <c:v>22</c:v>
                </c:pt>
                <c:pt idx="2">
                  <c:v>7</c:v>
                </c:pt>
                <c:pt idx="3">
                  <c:v>55</c:v>
                </c:pt>
                <c:pt idx="4" formatCode="0.00%">
                  <c:v>0.47272727272727272</c:v>
                </c:pt>
                <c:pt idx="5" formatCode="0.00%">
                  <c:v>0.4</c:v>
                </c:pt>
                <c:pt idx="6" formatCode="0.00%">
                  <c:v>0.12727272727272726</c:v>
                </c:pt>
              </c:numCache>
            </c:numRef>
          </c:yVal>
          <c:bubbleSize>
            <c:numRef>
              <c:f>Bonus!$B$12:$H$12</c:f>
              <c:numCache>
                <c:formatCode>General</c:formatCode>
                <c:ptCount val="7"/>
                <c:pt idx="0">
                  <c:v>21</c:v>
                </c:pt>
                <c:pt idx="1">
                  <c:v>16</c:v>
                </c:pt>
                <c:pt idx="2">
                  <c:v>6</c:v>
                </c:pt>
                <c:pt idx="3">
                  <c:v>43</c:v>
                </c:pt>
                <c:pt idx="4" formatCode="0.00%">
                  <c:v>0.48837209302325579</c:v>
                </c:pt>
                <c:pt idx="5" formatCode="0.00%">
                  <c:v>0.37209302325581395</c:v>
                </c:pt>
                <c:pt idx="6" formatCode="0.00%">
                  <c:v>0.13953488372093023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4-B921-4D20-954B-4FBB6D273F08}"/>
            </c:ext>
          </c:extLst>
        </c:ser>
        <c:ser>
          <c:idx val="5"/>
          <c:order val="5"/>
          <c:tx>
            <c:strRef>
              <c:f>Bonus!$A$13</c:f>
              <c:strCache>
                <c:ptCount val="1"/>
                <c:pt idx="0">
                  <c:v>45000 to 49999</c:v>
                </c:pt>
              </c:strCache>
            </c:strRef>
          </c:tx>
          <c:spPr>
            <a:solidFill>
              <a:schemeClr val="accent6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strRef>
              <c:f>Bonus!$B$2:$H$2</c:f>
              <c:strCache>
                <c:ptCount val="7"/>
                <c:pt idx="0">
                  <c:v> Number Successful</c:v>
                </c:pt>
                <c:pt idx="1">
                  <c:v> Number Failed</c:v>
                </c:pt>
                <c:pt idx="2">
                  <c:v> 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xVal>
          <c:yVal>
            <c:numRef>
              <c:f>Bonus!$B$13:$H$13</c:f>
              <c:numCache>
                <c:formatCode>General</c:formatCode>
                <c:ptCount val="7"/>
                <c:pt idx="0">
                  <c:v>6</c:v>
                </c:pt>
                <c:pt idx="1">
                  <c:v>11</c:v>
                </c:pt>
                <c:pt idx="2">
                  <c:v>4</c:v>
                </c:pt>
                <c:pt idx="3">
                  <c:v>21</c:v>
                </c:pt>
                <c:pt idx="4" formatCode="0.00%">
                  <c:v>0.2857142857142857</c:v>
                </c:pt>
                <c:pt idx="5" formatCode="0.00%">
                  <c:v>0.52380952380952384</c:v>
                </c:pt>
                <c:pt idx="6" formatCode="0.00%">
                  <c:v>0.19047619047619047</c:v>
                </c:pt>
              </c:numCache>
            </c:numRef>
          </c:yVal>
          <c:bubbleSize>
            <c:numRef>
              <c:f>Bonus!$B$14:$H$14</c:f>
              <c:numCache>
                <c:formatCode>General</c:formatCode>
                <c:ptCount val="7"/>
                <c:pt idx="0">
                  <c:v>86</c:v>
                </c:pt>
                <c:pt idx="1">
                  <c:v>258</c:v>
                </c:pt>
                <c:pt idx="2">
                  <c:v>100</c:v>
                </c:pt>
                <c:pt idx="3">
                  <c:v>444</c:v>
                </c:pt>
                <c:pt idx="4" formatCode="0.00%">
                  <c:v>0.19369369369369369</c:v>
                </c:pt>
                <c:pt idx="5" formatCode="0.00%">
                  <c:v>0.58108108108108103</c:v>
                </c:pt>
                <c:pt idx="6" formatCode="0.00%">
                  <c:v>0.22522522522522523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B921-4D20-954B-4FBB6D273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24425807"/>
        <c:axId val="1672386991"/>
      </c:bubbleChart>
      <c:valAx>
        <c:axId val="172442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386991"/>
        <c:crosses val="autoZero"/>
        <c:crossBetween val="midCat"/>
      </c:valAx>
      <c:valAx>
        <c:axId val="167238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425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0</xdr:rowOff>
    </xdr:from>
    <xdr:to>
      <xdr:col>13</xdr:col>
      <xdr:colOff>158750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9AA04-8B63-4765-BF9B-85319E5D3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171450</xdr:rowOff>
    </xdr:from>
    <xdr:to>
      <xdr:col>15</xdr:col>
      <xdr:colOff>374650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41130-E3A3-421F-8CCB-3E581AF14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12700</xdr:rowOff>
    </xdr:from>
    <xdr:to>
      <xdr:col>17</xdr:col>
      <xdr:colOff>25400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466BE-637E-4E9C-898E-616537610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244475</xdr:colOff>
      <xdr:row>7</xdr:row>
      <xdr:rowOff>95250</xdr:rowOff>
    </xdr:from>
    <xdr:to>
      <xdr:col>5</xdr:col>
      <xdr:colOff>669925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1D357-F261-4978-AB26-8D0C44B38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1069975</xdr:colOff>
      <xdr:row>6</xdr:row>
      <xdr:rowOff>57150</xdr:rowOff>
    </xdr:from>
    <xdr:to>
      <xdr:col>10</xdr:col>
      <xdr:colOff>384175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648FBE-2C54-4525-A543-25110B801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s thorrud" refreshedDate="43508.544919791668" createdVersion="6" refreshedVersion="6" minRefreshableVersion="3" recordCount="4115" xr:uid="{E2EF8ABF-18C6-423A-9A7B-6ABA27F8EEAD}">
  <cacheSource type="worksheet">
    <worksheetSource ref="A1:R1048576" sheet="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s thorrud" refreshedDate="43508.586910648148" createdVersion="6" refreshedVersion="6" minRefreshableVersion="3" recordCount="4114" xr:uid="{1B1DFC31-B41C-4EB0-8D78-898B8512318E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Date Launch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9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x v="0"/>
    <n v="1413723684"/>
    <n v="1411131684"/>
    <b v="0"/>
    <n v="4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x v="450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x v="2280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x v="120"/>
    <x v="1"/>
    <x v="6"/>
  </r>
  <r>
    <m/>
    <m/>
    <m/>
    <m/>
    <m/>
    <x v="4"/>
    <x v="21"/>
    <x v="13"/>
    <m/>
    <m/>
    <m/>
    <m/>
    <m/>
    <m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d v="2016-05-13T18:00:00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d v="2014-06-16T14:16:0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d v="2017-01-06T18:17:1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d v="2014-08-31T21:59:00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d v="2016-09-03T10:34:37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d v="2015-02-08T13:38:49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d v="2015-04-22T16:00:37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d v="2015-08-20T14:06:0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d v="2013-03-20T13:05:33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d v="2013-11-02T13:03:16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d v="2012-01-05T05:33:00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d v="2014-02-10T16:21:14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d v="2016-11-17T13:28:06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d v="2017-02-25T17:04:00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d v="2015-07-26T12:00:00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x v="765"/>
    <b v="0"/>
    <n v="44"/>
    <b v="0"/>
    <s v="publishing/fiction"/>
    <n v="36.014285714285712"/>
    <n v="57.295454545454547"/>
    <x v="3"/>
    <s v="fiction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d v="2012-01-21T02:13:00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d v="2014-03-10T08:00:00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d v="2016-09-24T19:16:29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d v="2014-08-02T09:49:4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d v="2016-03-14T09:06:1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d v="2014-11-14T15:30:00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d v="2017-02-02T22:11:00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d v="2013-04-07T14:52:18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d v="2013-10-16T07:01:43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d v="2014-12-23T19:29:45"/>
    <x v="1568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d v="2016-04-20T22:00:00"/>
    <x v="1717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d v="2012-10-24T10:26:16"/>
    <x v="1823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d v="2015-03-01T09:21:16"/>
    <x v="1987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d v="2012-03-07T20:43:55"/>
    <x v="2098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d v="2015-04-21T07:25:26"/>
    <x v="265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d v="2016-07-30T15:13:14"/>
    <x v="2658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d v="2015-02-27T18:01:34"/>
    <x v="2679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d v="2014-09-26T10:18:55"/>
    <x v="3121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d v="2015-02-02T12:43:21"/>
    <x v="3124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d v="2016-01-28T23:59:00"/>
    <x v="3284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d v="2014-08-12T09:51:50"/>
    <x v="386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d v="2016-05-09T16:49:51"/>
    <x v="388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5C8AE-3169-4F5F-B346-25D33DED01C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CA9DC-51D6-46F2-8EC6-8DAEC538EAB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05522-583B-4C0A-BE24-CB63FC6CB41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298C-00BB-4E06-9915-1C8C1361EE3A}">
  <dimension ref="A1:F14"/>
  <sheetViews>
    <sheetView workbookViewId="0">
      <selection activeCell="D14" sqref="D14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8222</v>
      </c>
      <c r="B1" t="s">
        <v>8309</v>
      </c>
    </row>
    <row r="3" spans="1:6" x14ac:dyDescent="0.35">
      <c r="A3" s="5" t="s">
        <v>8365</v>
      </c>
      <c r="B3" s="5" t="s">
        <v>8353</v>
      </c>
    </row>
    <row r="4" spans="1:6" x14ac:dyDescent="0.35">
      <c r="A4" s="5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8352</v>
      </c>
    </row>
    <row r="5" spans="1:6" x14ac:dyDescent="0.35">
      <c r="A5" s="6" t="s">
        <v>8354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8358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8360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8356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8357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8362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8355</v>
      </c>
      <c r="B11" s="7">
        <v>30</v>
      </c>
      <c r="C11" s="7">
        <v>126</v>
      </c>
      <c r="D11" s="7">
        <v>1</v>
      </c>
      <c r="E11" s="7">
        <v>80</v>
      </c>
      <c r="F11" s="7">
        <v>237</v>
      </c>
    </row>
    <row r="12" spans="1:6" x14ac:dyDescent="0.35">
      <c r="A12" s="6" t="s">
        <v>8359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8361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8352</v>
      </c>
      <c r="B14" s="7">
        <v>349</v>
      </c>
      <c r="C14" s="7">
        <v>1529</v>
      </c>
      <c r="D14" s="7">
        <v>51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2FDBC-DC78-466C-8E13-E4661723E9C4}">
  <dimension ref="A1:F47"/>
  <sheetViews>
    <sheetView topLeftCell="A7" workbookViewId="0">
      <selection activeCell="B21" sqref="B21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8222</v>
      </c>
      <c r="B1" t="s">
        <v>8309</v>
      </c>
    </row>
    <row r="2" spans="1:6" x14ac:dyDescent="0.35">
      <c r="A2" s="5" t="s">
        <v>8366</v>
      </c>
      <c r="B2" t="s">
        <v>8309</v>
      </c>
    </row>
    <row r="4" spans="1:6" x14ac:dyDescent="0.35">
      <c r="A4" s="5" t="s">
        <v>8364</v>
      </c>
      <c r="B4" s="5" t="s">
        <v>8353</v>
      </c>
    </row>
    <row r="5" spans="1:6" x14ac:dyDescent="0.35">
      <c r="A5" s="5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8352</v>
      </c>
    </row>
    <row r="6" spans="1:6" x14ac:dyDescent="0.35">
      <c r="A6" s="6" t="s">
        <v>8311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8312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8313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8314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8315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8316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8317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8318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8319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8320</v>
      </c>
      <c r="B15" s="7"/>
      <c r="C15" s="7">
        <v>39</v>
      </c>
      <c r="D15" s="7">
        <v>1</v>
      </c>
      <c r="E15" s="7"/>
      <c r="F15" s="7">
        <v>40</v>
      </c>
    </row>
    <row r="16" spans="1:6" x14ac:dyDescent="0.35">
      <c r="A16" s="6" t="s">
        <v>8321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8322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8323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8325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8326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8328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8329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8330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8331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8332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8333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8334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8335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8336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8337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8338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8339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8340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8341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8342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8343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8344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8345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8346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8347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8348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8349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8350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8351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8352</v>
      </c>
      <c r="B47" s="7">
        <v>349</v>
      </c>
      <c r="C47" s="7">
        <v>1529</v>
      </c>
      <c r="D47" s="7">
        <v>51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A4443-F1DD-46F4-A6F0-F3B12CBFFC3D}">
  <dimension ref="A1:E18"/>
  <sheetViews>
    <sheetView workbookViewId="0">
      <selection activeCell="D21" sqref="D21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3.6328125" bestFit="1" customWidth="1"/>
    <col min="8" max="8" width="3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2.90625" bestFit="1" customWidth="1"/>
    <col min="15" max="15" width="7.26953125" bestFit="1" customWidth="1"/>
    <col min="16" max="16" width="3.81640625" bestFit="1" customWidth="1"/>
    <col min="17" max="17" width="4.26953125" bestFit="1" customWidth="1"/>
    <col min="18" max="18" width="3.81640625" bestFit="1" customWidth="1"/>
    <col min="19" max="19" width="4.453125" bestFit="1" customWidth="1"/>
    <col min="20" max="21" width="3.81640625" bestFit="1" customWidth="1"/>
    <col min="22" max="22" width="4" bestFit="1" customWidth="1"/>
    <col min="23" max="24" width="3.81640625" bestFit="1" customWidth="1"/>
    <col min="25" max="25" width="4.08984375" bestFit="1" customWidth="1"/>
    <col min="26" max="26" width="3.90625" bestFit="1" customWidth="1"/>
    <col min="27" max="27" width="10.1796875" bestFit="1" customWidth="1"/>
    <col min="28" max="28" width="5.453125" bestFit="1" customWidth="1"/>
    <col min="29" max="29" width="3.81640625" bestFit="1" customWidth="1"/>
    <col min="30" max="30" width="4.26953125" bestFit="1" customWidth="1"/>
    <col min="31" max="31" width="3.81640625" bestFit="1" customWidth="1"/>
    <col min="32" max="32" width="8.36328125" bestFit="1" customWidth="1"/>
    <col min="33" max="33" width="11" bestFit="1" customWidth="1"/>
    <col min="34" max="34" width="3.81640625" bestFit="1" customWidth="1"/>
    <col min="35" max="35" width="4.26953125" bestFit="1" customWidth="1"/>
    <col min="36" max="36" width="3.81640625" bestFit="1" customWidth="1"/>
    <col min="37" max="37" width="4.453125" bestFit="1" customWidth="1"/>
    <col min="38" max="39" width="3.81640625" bestFit="1" customWidth="1"/>
    <col min="40" max="40" width="4" bestFit="1" customWidth="1"/>
    <col min="41" max="42" width="3.81640625" bestFit="1" customWidth="1"/>
    <col min="43" max="43" width="4.08984375" bestFit="1" customWidth="1"/>
    <col min="44" max="44" width="3.90625" bestFit="1" customWidth="1"/>
    <col min="45" max="45" width="14" bestFit="1" customWidth="1"/>
    <col min="46" max="46" width="10.7265625" bestFit="1" customWidth="1"/>
  </cols>
  <sheetData>
    <row r="1" spans="1:5" x14ac:dyDescent="0.35">
      <c r="A1" s="5" t="s">
        <v>8366</v>
      </c>
      <c r="B1" t="s">
        <v>8309</v>
      </c>
    </row>
    <row r="2" spans="1:5" x14ac:dyDescent="0.35">
      <c r="A2" s="5" t="s">
        <v>8381</v>
      </c>
      <c r="B2" t="s">
        <v>8309</v>
      </c>
    </row>
    <row r="4" spans="1:5" x14ac:dyDescent="0.35">
      <c r="A4" s="5" t="s">
        <v>8364</v>
      </c>
      <c r="B4" s="5" t="s">
        <v>8353</v>
      </c>
    </row>
    <row r="5" spans="1:5" x14ac:dyDescent="0.35">
      <c r="A5" s="5" t="s">
        <v>8310</v>
      </c>
      <c r="B5" t="s">
        <v>8219</v>
      </c>
      <c r="C5" t="s">
        <v>8220</v>
      </c>
      <c r="D5" t="s">
        <v>8218</v>
      </c>
      <c r="E5" t="s">
        <v>8352</v>
      </c>
    </row>
    <row r="6" spans="1:5" x14ac:dyDescent="0.35">
      <c r="A6" s="12" t="s">
        <v>8375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35">
      <c r="A7" s="12" t="s">
        <v>8376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12" t="s">
        <v>8377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5">
      <c r="A9" s="12" t="s">
        <v>8378</v>
      </c>
      <c r="B9" s="7">
        <v>27</v>
      </c>
      <c r="C9" s="7">
        <v>102</v>
      </c>
      <c r="D9" s="7">
        <v>193</v>
      </c>
      <c r="E9" s="7">
        <v>322</v>
      </c>
    </row>
    <row r="10" spans="1:5" x14ac:dyDescent="0.35">
      <c r="A10" s="12" t="s">
        <v>8369</v>
      </c>
      <c r="B10" s="7">
        <v>26</v>
      </c>
      <c r="C10" s="7">
        <v>126</v>
      </c>
      <c r="D10" s="7">
        <v>232</v>
      </c>
      <c r="E10" s="7">
        <v>384</v>
      </c>
    </row>
    <row r="11" spans="1:5" x14ac:dyDescent="0.35">
      <c r="A11" s="12" t="s">
        <v>8379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5">
      <c r="A12" s="12" t="s">
        <v>8370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5">
      <c r="A13" s="12" t="s">
        <v>8371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5">
      <c r="A14" s="12" t="s">
        <v>8372</v>
      </c>
      <c r="B14" s="7">
        <v>24</v>
      </c>
      <c r="C14" s="7">
        <v>126</v>
      </c>
      <c r="D14" s="7">
        <v>148</v>
      </c>
      <c r="E14" s="7">
        <v>298</v>
      </c>
    </row>
    <row r="15" spans="1:5" x14ac:dyDescent="0.35">
      <c r="A15" s="12" t="s">
        <v>8373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5">
      <c r="A16" s="12" t="s">
        <v>8374</v>
      </c>
      <c r="B16" s="7">
        <v>37</v>
      </c>
      <c r="C16" s="7">
        <v>114</v>
      </c>
      <c r="D16" s="7">
        <v>180</v>
      </c>
      <c r="E16" s="7">
        <v>331</v>
      </c>
    </row>
    <row r="17" spans="1:5" x14ac:dyDescent="0.35">
      <c r="A17" s="12" t="s">
        <v>8380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5">
      <c r="A18" s="12" t="s">
        <v>8352</v>
      </c>
      <c r="B18" s="7">
        <v>349</v>
      </c>
      <c r="C18" s="7">
        <v>1529</v>
      </c>
      <c r="D18" s="7">
        <v>2185</v>
      </c>
      <c r="E18" s="7">
        <v>4063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E6379-CDEF-4710-A2FD-70A12CF892AD}">
  <dimension ref="A2:H14"/>
  <sheetViews>
    <sheetView tabSelected="1" workbookViewId="0">
      <selection activeCell="E5" sqref="E5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22.36328125" bestFit="1" customWidth="1"/>
  </cols>
  <sheetData>
    <row r="2" spans="1:8" x14ac:dyDescent="0.35">
      <c r="A2" t="s">
        <v>8394</v>
      </c>
      <c r="B2" t="s">
        <v>8395</v>
      </c>
      <c r="C2" t="s">
        <v>8396</v>
      </c>
      <c r="D2" t="s">
        <v>8397</v>
      </c>
      <c r="E2" t="s">
        <v>8399</v>
      </c>
      <c r="F2" t="s">
        <v>8400</v>
      </c>
      <c r="G2" t="s">
        <v>8401</v>
      </c>
      <c r="H2" t="s">
        <v>8398</v>
      </c>
    </row>
    <row r="3" spans="1:8" x14ac:dyDescent="0.35">
      <c r="A3" t="s">
        <v>8382</v>
      </c>
      <c r="B3">
        <f>COUNTIFS(Original!$D:$D, "&lt;1000",Original!$F:$F, "Successful")</f>
        <v>322</v>
      </c>
      <c r="C3">
        <f>COUNTIFS(Original!$D:$D, "&lt;1000",Original!$F:$F, "failed")</f>
        <v>113</v>
      </c>
      <c r="D3">
        <f>COUNTIFS(Original!$D:$D, "&lt;1000",Original!$F:$F, "canceled")</f>
        <v>18</v>
      </c>
      <c r="E3">
        <f>SUM(B3:D3)</f>
        <v>453</v>
      </c>
      <c r="F3" s="15">
        <f>B3/E3</f>
        <v>0.71081677704194257</v>
      </c>
      <c r="G3" s="15">
        <f>C3/$E$3</f>
        <v>0.24944812362030905</v>
      </c>
      <c r="H3" s="15">
        <f>D3/E3</f>
        <v>3.9735099337748346E-2</v>
      </c>
    </row>
    <row r="4" spans="1:8" x14ac:dyDescent="0.35">
      <c r="A4" t="s">
        <v>8383</v>
      </c>
      <c r="B4">
        <f>COUNTIFS(Original!$D:$D, "&gt;=1000", Original!$D:$D, "&lt;5000", Original!$F:$F, "Successful")</f>
        <v>932</v>
      </c>
      <c r="C4">
        <f>COUNTIFS(Original!$D:$D, "&gt;=1000", Original!$D:$D, "&lt;5000", Original!$F:$F, "failed")</f>
        <v>420</v>
      </c>
      <c r="D4">
        <f>COUNTIFS(Original!$D:$D, "&gt;=1000", Original!$D:$D, "&lt;5000", Original!$F:$F, "canceled")</f>
        <v>60</v>
      </c>
      <c r="E4">
        <f t="shared" ref="E4:E14" si="0">SUM(B4:D4)</f>
        <v>1412</v>
      </c>
      <c r="F4" s="15">
        <f t="shared" ref="F4:F14" si="1">B4/E4</f>
        <v>0.66005665722379603</v>
      </c>
      <c r="G4" s="15">
        <f>C4/$E4</f>
        <v>0.29745042492917845</v>
      </c>
      <c r="H4" s="15">
        <f t="shared" ref="H4:H14" si="2">D4/E4</f>
        <v>4.2492917847025496E-2</v>
      </c>
    </row>
    <row r="5" spans="1:8" x14ac:dyDescent="0.35">
      <c r="A5" t="s">
        <v>8384</v>
      </c>
      <c r="B5">
        <f>COUNTIFS(Original!$D:$D, "&gt;=5000", Original!$D:$D, "&lt;10000", Original!$F:$F, "Successful")</f>
        <v>381</v>
      </c>
      <c r="C5">
        <f>COUNTIFS(Original!$D:$D, "&gt;=5000", Original!$D:$D, "&lt;10000", Original!$F:$F, "failed")</f>
        <v>282</v>
      </c>
      <c r="D5">
        <f>COUNTIFS(Original!$D:$D, "&gt;=5000", Original!$D:$D, "&lt;10000", Original!$F:$F, "canceled")</f>
        <v>52</v>
      </c>
      <c r="E5">
        <f t="shared" si="0"/>
        <v>715</v>
      </c>
      <c r="F5" s="15">
        <f t="shared" si="1"/>
        <v>0.53286713286713283</v>
      </c>
      <c r="G5" s="15">
        <f t="shared" ref="G5:G14" si="3">C5/$E5</f>
        <v>0.39440559440559442</v>
      </c>
      <c r="H5" s="15">
        <f t="shared" si="2"/>
        <v>7.2727272727272724E-2</v>
      </c>
    </row>
    <row r="6" spans="1:8" x14ac:dyDescent="0.35">
      <c r="A6" t="s">
        <v>8385</v>
      </c>
      <c r="B6">
        <f>COUNTIFS(Original!$D:$D, "&gt;=10000", Original!$D:$D, "&lt;15000", Original!$F:$F, "Successful")</f>
        <v>168</v>
      </c>
      <c r="C6">
        <f>COUNTIFS(Original!$D:$D, "&gt;=10000", Original!$D:$D, "&lt;15000", Original!$F:$F, "failed")</f>
        <v>144</v>
      </c>
      <c r="D6">
        <f>COUNTIFS(Original!$D:$D, "&gt;=10000", Original!$D:$D, "&lt;15000", Original!$F:$F, "canceled")</f>
        <v>40</v>
      </c>
      <c r="E6">
        <f t="shared" si="0"/>
        <v>352</v>
      </c>
      <c r="F6" s="15">
        <f t="shared" si="1"/>
        <v>0.47727272727272729</v>
      </c>
      <c r="G6" s="15">
        <f t="shared" si="3"/>
        <v>0.40909090909090912</v>
      </c>
      <c r="H6" s="15">
        <f t="shared" si="2"/>
        <v>0.11363636363636363</v>
      </c>
    </row>
    <row r="7" spans="1:8" x14ac:dyDescent="0.35">
      <c r="A7" t="s">
        <v>8386</v>
      </c>
      <c r="B7">
        <f>COUNTIFS(Original!$D:$D, "&gt;=15000", Original!$D:$D, "&lt;20000", Original!$F:$F, "Successful")</f>
        <v>94</v>
      </c>
      <c r="C7">
        <f>COUNTIFS(Original!$D:$D, "&gt;=15000", Original!$D:$D, "&lt;20000", Original!$F:$F, "Successful")</f>
        <v>94</v>
      </c>
      <c r="D7">
        <f>COUNTIFS(Original!$D:$D, "&gt;=15000", Original!$D:$D, "&lt;20000", Original!$F:$F, "canceled")</f>
        <v>17</v>
      </c>
      <c r="E7">
        <f t="shared" si="0"/>
        <v>205</v>
      </c>
      <c r="F7" s="15">
        <f t="shared" si="1"/>
        <v>0.45853658536585368</v>
      </c>
      <c r="G7" s="15">
        <f t="shared" si="3"/>
        <v>0.45853658536585368</v>
      </c>
      <c r="H7" s="15">
        <f t="shared" si="2"/>
        <v>8.2926829268292687E-2</v>
      </c>
    </row>
    <row r="8" spans="1:8" x14ac:dyDescent="0.35">
      <c r="A8" t="s">
        <v>8387</v>
      </c>
      <c r="B8">
        <f>COUNTIFS(Original!$D:$D, "&gt;=20000", Original!$D:$D, "&lt;25000", Original!$F:$F, "Successful")</f>
        <v>62</v>
      </c>
      <c r="C8">
        <f>COUNTIFS(Original!$D:$D, "&gt;=20000", Original!$D:$D, "&lt;25000", Original!$F:$F, "failed")</f>
        <v>72</v>
      </c>
      <c r="D8">
        <f>COUNTIFS(Original!$D:$D, "&gt;=20000", Original!$D:$D, "&lt;25000", Original!$F:$F, "canceled")</f>
        <v>14</v>
      </c>
      <c r="E8">
        <f t="shared" si="0"/>
        <v>148</v>
      </c>
      <c r="F8" s="15">
        <f t="shared" si="1"/>
        <v>0.41891891891891891</v>
      </c>
      <c r="G8" s="15">
        <f t="shared" si="3"/>
        <v>0.48648648648648651</v>
      </c>
      <c r="H8" s="15">
        <f t="shared" si="2"/>
        <v>9.45945945945946E-2</v>
      </c>
    </row>
    <row r="9" spans="1:8" x14ac:dyDescent="0.35">
      <c r="A9" t="s">
        <v>8388</v>
      </c>
      <c r="B9">
        <f>COUNTIFS(Original!$D:$D, "&gt;=25000", Original!$D:$D, "&lt;30000", Original!$F:$F, "Successful")</f>
        <v>55</v>
      </c>
      <c r="C9">
        <f>COUNTIFS(Original!$D:$D, "&gt;=25000", Original!$D:$D, "&lt;30000", Original!$F:$F, "failed")</f>
        <v>64</v>
      </c>
      <c r="D9">
        <f>COUNTIFS(Original!$D:$D, "&gt;=25000", Original!$D:$D, "&lt;30000", Original!$F:$F, "canceled")</f>
        <v>18</v>
      </c>
      <c r="E9">
        <f t="shared" si="0"/>
        <v>137</v>
      </c>
      <c r="F9" s="15">
        <f t="shared" si="1"/>
        <v>0.40145985401459855</v>
      </c>
      <c r="G9" s="15">
        <f t="shared" si="3"/>
        <v>0.46715328467153283</v>
      </c>
      <c r="H9" s="15">
        <f t="shared" si="2"/>
        <v>0.13138686131386862</v>
      </c>
    </row>
    <row r="10" spans="1:8" x14ac:dyDescent="0.35">
      <c r="A10" t="s">
        <v>8389</v>
      </c>
      <c r="B10">
        <f>COUNTIFS(Original!$D:$D, "&gt;=30000", Original!$D:$D, "&lt;35000", Original!$F:$F, "Successful")</f>
        <v>32</v>
      </c>
      <c r="C10">
        <f>COUNTIFS(Original!$D:$D, "&gt;=30000", Original!$D:$D, "&lt;35000", Original!$F:$F, "failed")</f>
        <v>37</v>
      </c>
      <c r="D10">
        <f>COUNTIFS(Original!$D:$D, "&gt;=30000", Original!$D:$D, "&lt;35000", Original!$F:$F, "canceled")</f>
        <v>13</v>
      </c>
      <c r="E10">
        <f t="shared" si="0"/>
        <v>82</v>
      </c>
      <c r="F10" s="15">
        <f t="shared" si="1"/>
        <v>0.3902439024390244</v>
      </c>
      <c r="G10" s="15">
        <f t="shared" si="3"/>
        <v>0.45121951219512196</v>
      </c>
      <c r="H10" s="15">
        <f t="shared" si="2"/>
        <v>0.15853658536585366</v>
      </c>
    </row>
    <row r="11" spans="1:8" x14ac:dyDescent="0.35">
      <c r="A11" t="s">
        <v>8390</v>
      </c>
      <c r="B11">
        <f>COUNTIFS(Original!$D:$D, "&gt;=35000", Original!$D:$D, "&lt;40000", Original!$F:$F, "Successful")</f>
        <v>26</v>
      </c>
      <c r="C11">
        <f>COUNTIFS(Original!$D:$D, "&gt;=35000", Original!$D:$D, "&lt;40000", Original!$F:$F, "failed")</f>
        <v>22</v>
      </c>
      <c r="D11">
        <f>COUNTIFS(Original!$D:$D, "&gt;=35000", Original!$D:$D, "&lt;40000", Original!$F:$F, "canceled")</f>
        <v>7</v>
      </c>
      <c r="E11">
        <f t="shared" si="0"/>
        <v>55</v>
      </c>
      <c r="F11" s="15">
        <f t="shared" si="1"/>
        <v>0.47272727272727272</v>
      </c>
      <c r="G11" s="15">
        <f t="shared" si="3"/>
        <v>0.4</v>
      </c>
      <c r="H11" s="15">
        <f t="shared" si="2"/>
        <v>0.12727272727272726</v>
      </c>
    </row>
    <row r="12" spans="1:8" x14ac:dyDescent="0.35">
      <c r="A12" t="s">
        <v>8391</v>
      </c>
      <c r="B12">
        <f>COUNTIFS(Original!$D:$D, "&gt;=40000", Original!$D:$D, "&lt;45000", Original!$F:$F, "Successful")</f>
        <v>21</v>
      </c>
      <c r="C12">
        <f>COUNTIFS(Original!$D:$D, "&gt;=40000", Original!$D:$D, "&lt;45000", Original!$F:$F, "failed")</f>
        <v>16</v>
      </c>
      <c r="D12">
        <f>COUNTIFS(Original!$D:$D, "&gt;=40000", Original!$D:$D, "&lt;45000", Original!$F:$F, "canceled")</f>
        <v>6</v>
      </c>
      <c r="E12">
        <f t="shared" si="0"/>
        <v>43</v>
      </c>
      <c r="F12" s="15">
        <f t="shared" si="1"/>
        <v>0.48837209302325579</v>
      </c>
      <c r="G12" s="15">
        <f t="shared" si="3"/>
        <v>0.37209302325581395</v>
      </c>
      <c r="H12" s="15">
        <f t="shared" si="2"/>
        <v>0.13953488372093023</v>
      </c>
    </row>
    <row r="13" spans="1:8" x14ac:dyDescent="0.35">
      <c r="A13" t="s">
        <v>8392</v>
      </c>
      <c r="B13">
        <f>COUNTIFS(Original!$D:$D, "&gt;=45000", Original!$D:$D, "&lt;50000", Original!$F:$F, "Successful")</f>
        <v>6</v>
      </c>
      <c r="C13">
        <f>COUNTIFS(Original!$D:$D, "&gt;=45000", Original!$D:$D, "&lt;50000", Original!$F:$F, "failed")</f>
        <v>11</v>
      </c>
      <c r="D13">
        <f>COUNTIFS(Original!$D:$D, "&gt;=45000", Original!$D:$D, "&lt;50000", Original!$F:$F, "canceled")</f>
        <v>4</v>
      </c>
      <c r="E13">
        <f t="shared" si="0"/>
        <v>21</v>
      </c>
      <c r="F13" s="15">
        <f t="shared" si="1"/>
        <v>0.2857142857142857</v>
      </c>
      <c r="G13" s="15">
        <f t="shared" si="3"/>
        <v>0.52380952380952384</v>
      </c>
      <c r="H13" s="15">
        <f t="shared" si="2"/>
        <v>0.19047619047619047</v>
      </c>
    </row>
    <row r="14" spans="1:8" x14ac:dyDescent="0.35">
      <c r="A14" t="s">
        <v>8393</v>
      </c>
      <c r="B14">
        <f>COUNTIFS(Original!$D:$D, "&gt;=50000",Original!$F:$F, "successful")</f>
        <v>86</v>
      </c>
      <c r="C14">
        <f>COUNTIFS(Original!$D:$D, "&gt;=50000",Original!$F:$F, "failed")</f>
        <v>258</v>
      </c>
      <c r="D14">
        <f>COUNTIFS(Original!$D:$D, "&gt;=50000",Original!$F:$F, "canceled")</f>
        <v>100</v>
      </c>
      <c r="E14">
        <f t="shared" si="0"/>
        <v>444</v>
      </c>
      <c r="F14" s="15">
        <f t="shared" si="1"/>
        <v>0.19369369369369369</v>
      </c>
      <c r="G14" s="15">
        <f t="shared" si="3"/>
        <v>0.58108108108108103</v>
      </c>
      <c r="H14" s="1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959" zoomScale="55" zoomScaleNormal="55" workbookViewId="0">
      <selection activeCell="R309" sqref="R309"/>
    </sheetView>
  </sheetViews>
  <sheetFormatPr defaultRowHeight="14.5" x14ac:dyDescent="0.35"/>
  <cols>
    <col min="1" max="1" width="10.81640625" bestFit="1" customWidth="1"/>
    <col min="2" max="2" width="42.08984375" style="3" bestFit="1" customWidth="1"/>
    <col min="3" max="3" width="45.90625" style="3" bestFit="1" customWidth="1"/>
    <col min="4" max="4" width="12.81640625" bestFit="1" customWidth="1"/>
    <col min="5" max="5" width="15.81640625" bestFit="1" customWidth="1"/>
    <col min="6" max="6" width="13.453125" bestFit="1" customWidth="1"/>
    <col min="7" max="7" width="15.453125" bestFit="1" customWidth="1"/>
    <col min="8" max="9" width="16.26953125" bestFit="1" customWidth="1"/>
    <col min="10" max="10" width="19.26953125" bestFit="1" customWidth="1"/>
    <col min="11" max="11" width="17.453125" bestFit="1" customWidth="1"/>
    <col min="12" max="12" width="21.08984375" bestFit="1" customWidth="1"/>
    <col min="13" max="13" width="16.453125" bestFit="1" customWidth="1"/>
    <col min="14" max="14" width="32" bestFit="1" customWidth="1"/>
    <col min="15" max="15" width="21.7265625" style="9" bestFit="1" customWidth="1"/>
    <col min="16" max="16" width="24.1796875" bestFit="1" customWidth="1"/>
    <col min="17" max="17" width="16.6328125" bestFit="1" customWidth="1"/>
    <col min="18" max="18" width="20.08984375" bestFit="1" customWidth="1"/>
    <col min="19" max="19" width="20.54296875" style="11" bestFit="1" customWidth="1"/>
    <col min="20" max="20" width="10.6328125" style="14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8" t="s">
        <v>8305</v>
      </c>
      <c r="P1" s="1" t="s">
        <v>8306</v>
      </c>
      <c r="Q1" s="1" t="s">
        <v>8307</v>
      </c>
      <c r="R1" s="1" t="s">
        <v>8308</v>
      </c>
      <c r="S1" s="10" t="s">
        <v>8367</v>
      </c>
      <c r="T1" s="13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9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(I2/86400)+25569+(-6/24)</f>
        <v>42207.875</v>
      </c>
      <c r="T2" s="14">
        <f>(J2/86400)+25569+(-6/24)</f>
        <v>42176.757071759261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9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(I3/86400)+25569+(-6/24)</f>
        <v>42796.350497685184</v>
      </c>
      <c r="T3" s="14">
        <f t="shared" ref="T3:T66" si="5">(J3/86400)+25569+(-6/24)</f>
        <v>42766.350497685184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9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42415.452349537038</v>
      </c>
      <c r="T4" s="14">
        <f t="shared" si="5"/>
        <v>42405.452349537038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9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41858.265127314815</v>
      </c>
      <c r="T5" s="14">
        <f t="shared" si="5"/>
        <v>41828.265127314815</v>
      </c>
    </row>
    <row r="6" spans="1:20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9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42357.584247685183</v>
      </c>
      <c r="T6" s="14">
        <f t="shared" si="5"/>
        <v>42327.584247685183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9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42579.982638888891</v>
      </c>
      <c r="T7" s="14">
        <f t="shared" si="5"/>
        <v>42563.682951388888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9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41803.822337962964</v>
      </c>
      <c r="T8" s="14">
        <f t="shared" si="5"/>
        <v>41793.822337962964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42555.797071759254</v>
      </c>
      <c r="T9" s="14">
        <f t="shared" si="5"/>
        <v>42515.797071759254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9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42475.625</v>
      </c>
      <c r="T10" s="14">
        <f t="shared" si="5"/>
        <v>42468.69458333333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9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42476.853518518517</v>
      </c>
      <c r="T11" s="14">
        <f t="shared" si="5"/>
        <v>42446.853518518517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9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41814.818043981482</v>
      </c>
      <c r="T12" s="14">
        <f t="shared" si="5"/>
        <v>41779.818043981482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9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42603.875</v>
      </c>
      <c r="T13" s="14">
        <f t="shared" si="5"/>
        <v>42572.528495370367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9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41835.875</v>
      </c>
      <c r="T14" s="14">
        <f t="shared" si="5"/>
        <v>41791.463252314818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9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42544.602083333331</v>
      </c>
      <c r="T15" s="14">
        <f t="shared" si="5"/>
        <v>42508.427187499998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9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41833.332638888889</v>
      </c>
      <c r="T16" s="14">
        <f t="shared" si="5"/>
        <v>41807.77648148148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9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42274.593055555553</v>
      </c>
      <c r="T17" s="14">
        <f t="shared" si="5"/>
        <v>42256.141875000001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9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41805.979166666664</v>
      </c>
      <c r="T18" s="14">
        <f t="shared" si="5"/>
        <v>41760.546423611115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41947.523402777777</v>
      </c>
      <c r="T19" s="14">
        <f t="shared" si="5"/>
        <v>41917.481736111113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9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41899.292314814811</v>
      </c>
      <c r="T20" s="14">
        <f t="shared" si="5"/>
        <v>41869.292314814811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9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42205.566365740742</v>
      </c>
      <c r="T21" s="14">
        <f t="shared" si="5"/>
        <v>42175.566365740742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9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42260.508240740739</v>
      </c>
      <c r="T22" s="14">
        <f t="shared" si="5"/>
        <v>42200.508240740739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9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41908.377187500002</v>
      </c>
      <c r="T23" s="14">
        <f t="shared" si="5"/>
        <v>41878.377187500002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9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42005.082638888889</v>
      </c>
      <c r="T24" s="14">
        <f t="shared" si="5"/>
        <v>41989.66134259259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9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42124.388888888891</v>
      </c>
      <c r="T25" s="14">
        <f t="shared" si="5"/>
        <v>42097.528946759259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9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42262.568749999999</v>
      </c>
      <c r="T26" s="14">
        <f t="shared" si="5"/>
        <v>42229.570173611108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9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42377.775011574078</v>
      </c>
      <c r="T27" s="14">
        <f t="shared" si="5"/>
        <v>42317.775011574078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9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41868.265555555554</v>
      </c>
      <c r="T28" s="14">
        <f t="shared" si="5"/>
        <v>41828.265555555554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41958.956400462965</v>
      </c>
      <c r="T29" s="14">
        <f t="shared" si="5"/>
        <v>41928.914733796293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9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42354.71393518518</v>
      </c>
      <c r="T30" s="14">
        <f t="shared" si="5"/>
        <v>42324.71393518518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9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41842.42324074074</v>
      </c>
      <c r="T31" s="14">
        <f t="shared" si="5"/>
        <v>41812.42324074074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9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41872.042997685188</v>
      </c>
      <c r="T32" s="14">
        <f t="shared" si="5"/>
        <v>41842.042997685188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9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42394.54206018518</v>
      </c>
      <c r="T33" s="14">
        <f t="shared" si="5"/>
        <v>42376.54206018518</v>
      </c>
    </row>
    <row r="34" spans="1:20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9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42502.915972222225</v>
      </c>
      <c r="T34" s="14">
        <f t="shared" si="5"/>
        <v>42461.377511574072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9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42316.452557870369</v>
      </c>
      <c r="T35" s="14">
        <f t="shared" si="5"/>
        <v>42286.410891203705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9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41856.071770833332</v>
      </c>
      <c r="T36" s="14">
        <f t="shared" si="5"/>
        <v>41841.071770833332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9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42121.75</v>
      </c>
      <c r="T37" s="14">
        <f t="shared" si="5"/>
        <v>42098.041828703703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9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42098.015335648146</v>
      </c>
      <c r="T38" s="14">
        <f t="shared" si="5"/>
        <v>42068.057002314818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42062.443043981482</v>
      </c>
      <c r="T39" s="14">
        <f t="shared" si="5"/>
        <v>42032.443043981482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9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41404.807222222225</v>
      </c>
      <c r="T40" s="14">
        <f t="shared" si="5"/>
        <v>41374.807222222225</v>
      </c>
    </row>
    <row r="41" spans="1:20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9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41784.707638888889</v>
      </c>
      <c r="T41" s="14">
        <f t="shared" si="5"/>
        <v>41753.797083333331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9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41808.916666666664</v>
      </c>
      <c r="T42" s="14">
        <f t="shared" si="5"/>
        <v>41788.96398148148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9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41917.318912037037</v>
      </c>
      <c r="T43" s="14">
        <f t="shared" si="5"/>
        <v>41887.318912037037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9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42001.389189814814</v>
      </c>
      <c r="T44" s="14">
        <f t="shared" si="5"/>
        <v>41971.389189814814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9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41832.75</v>
      </c>
      <c r="T45" s="14">
        <f t="shared" si="5"/>
        <v>41802.540347222224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9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41918.848807870367</v>
      </c>
      <c r="T46" s="14">
        <f t="shared" si="5"/>
        <v>41873.848807870367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9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42487.373923611114</v>
      </c>
      <c r="T47" s="14">
        <f t="shared" si="5"/>
        <v>42457.373923611114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9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42353.71497685185</v>
      </c>
      <c r="T48" s="14">
        <f t="shared" si="5"/>
        <v>42323.71497685185</v>
      </c>
    </row>
    <row r="49" spans="1:20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41992.611192129625</v>
      </c>
      <c r="T49" s="14">
        <f t="shared" si="5"/>
        <v>41932.569525462961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9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42064.25</v>
      </c>
      <c r="T50" s="14">
        <f t="shared" si="5"/>
        <v>42033.266898148147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9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42300.926446759258</v>
      </c>
      <c r="T51" s="14">
        <f t="shared" si="5"/>
        <v>42270.926446759258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9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42034.458333333328</v>
      </c>
      <c r="T52" s="14">
        <f t="shared" si="5"/>
        <v>41995.502986111111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9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42226.678668981476</v>
      </c>
      <c r="T53" s="14">
        <f t="shared" si="5"/>
        <v>42196.678668981476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9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41837.451921296299</v>
      </c>
      <c r="T54" s="14">
        <f t="shared" si="5"/>
        <v>41807.451921296299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9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41733.666666666664</v>
      </c>
      <c r="T55" s="14">
        <f t="shared" si="5"/>
        <v>41719.299131944441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9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42363.463206018518</v>
      </c>
      <c r="T56" s="14">
        <f t="shared" si="5"/>
        <v>42333.463206018518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9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42517.718935185185</v>
      </c>
      <c r="T57" s="14">
        <f t="shared" si="5"/>
        <v>42496.718935185185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9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42163.416666666672</v>
      </c>
      <c r="T58" s="14">
        <f t="shared" si="5"/>
        <v>42149.298888888894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42119.58289351852</v>
      </c>
      <c r="T59" s="14">
        <f t="shared" si="5"/>
        <v>42089.58289351852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9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41962.536712962959</v>
      </c>
      <c r="T60" s="14">
        <f t="shared" si="5"/>
        <v>41932.495046296295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9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42261.625</v>
      </c>
      <c r="T61" s="14">
        <f t="shared" si="5"/>
        <v>42229.985833333332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9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41720.75</v>
      </c>
      <c r="T62" s="14">
        <f t="shared" si="5"/>
        <v>41701.651817129634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9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41431.564317129625</v>
      </c>
      <c r="T63" s="14">
        <f t="shared" si="5"/>
        <v>41409.564317129625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9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41336.549513888887</v>
      </c>
      <c r="T64" s="14">
        <f t="shared" si="5"/>
        <v>41311.549513888887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9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41635.957638888889</v>
      </c>
      <c r="T65" s="14">
        <f t="shared" si="5"/>
        <v>41612.662187499998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9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41462.76829861111</v>
      </c>
      <c r="T66" s="14">
        <f t="shared" si="5"/>
        <v>41432.76829861111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9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(I67/86400)+25569+(-6/24)</f>
        <v>41861.999305555553</v>
      </c>
      <c r="T67" s="14">
        <f t="shared" ref="T67:T130" si="11">(J67/86400)+25569+(-6/24)</f>
        <v>41835.571226851855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9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42569.599768518514</v>
      </c>
      <c r="T68" s="14">
        <f t="shared" si="11"/>
        <v>42539.599768518514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41105.333379629628</v>
      </c>
      <c r="T69" s="14">
        <f t="shared" si="11"/>
        <v>41075.333379629628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9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41693.319340277776</v>
      </c>
      <c r="T70" s="14">
        <f t="shared" si="11"/>
        <v>41663.319340277776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9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40818.040972222225</v>
      </c>
      <c r="T71" s="14">
        <f t="shared" si="11"/>
        <v>40785.937789351854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9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40790.646354166667</v>
      </c>
      <c r="T72" s="14">
        <f t="shared" si="11"/>
        <v>40730.646354166667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9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41057.021493055552</v>
      </c>
      <c r="T73" s="14">
        <f t="shared" si="11"/>
        <v>40997.021493055552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9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41227.75</v>
      </c>
      <c r="T74" s="14">
        <f t="shared" si="11"/>
        <v>41207.760196759264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9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40665.915972222225</v>
      </c>
      <c r="T75" s="14">
        <f t="shared" si="11"/>
        <v>40587.50675925926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9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42390.237210648149</v>
      </c>
      <c r="T76" s="14">
        <f t="shared" si="11"/>
        <v>42360.237210648149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9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41386.959166666667</v>
      </c>
      <c r="T77" s="14">
        <f t="shared" si="11"/>
        <v>41356.959166666667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9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40904.483310185184</v>
      </c>
      <c r="T78" s="14">
        <f t="shared" si="11"/>
        <v>40844.441643518519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41049.874305555553</v>
      </c>
      <c r="T79" s="14">
        <f t="shared" si="11"/>
        <v>40996.894872685181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9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42614.480567129634</v>
      </c>
      <c r="T80" s="14">
        <f t="shared" si="11"/>
        <v>42604.480567129634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9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41754.526539351849</v>
      </c>
      <c r="T81" s="14">
        <f t="shared" si="11"/>
        <v>41724.526539351849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9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41617.833981481483</v>
      </c>
      <c r="T82" s="14">
        <f t="shared" si="11"/>
        <v>41582.833981481483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9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41103.876388888893</v>
      </c>
      <c r="T83" s="14">
        <f t="shared" si="11"/>
        <v>41099.908877314811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9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40825.570150462961</v>
      </c>
      <c r="T84" s="14">
        <f t="shared" si="11"/>
        <v>40795.570150462961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9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42057.229166666672</v>
      </c>
      <c r="T85" s="14">
        <f t="shared" si="11"/>
        <v>42042.365613425922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9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40678.507939814815</v>
      </c>
      <c r="T86" s="14">
        <f t="shared" si="11"/>
        <v>40648.507939814815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9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40808.875428240739</v>
      </c>
      <c r="T87" s="14">
        <f t="shared" si="11"/>
        <v>40778.875428240739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9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42365.34774305555</v>
      </c>
      <c r="T88" s="14">
        <f t="shared" si="11"/>
        <v>42291.306076388893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40331.820138888885</v>
      </c>
      <c r="T89" s="14">
        <f t="shared" si="11"/>
        <v>40322.289386574077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9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41812.40892361111</v>
      </c>
      <c r="T90" s="14">
        <f t="shared" si="11"/>
        <v>41786.40892361111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9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41427.502222222218</v>
      </c>
      <c r="T91" s="14">
        <f t="shared" si="11"/>
        <v>41402.502222222218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9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40736.047442129631</v>
      </c>
      <c r="T92" s="14">
        <f t="shared" si="11"/>
        <v>40706.047442129631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9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40680.152361111112</v>
      </c>
      <c r="T93" s="14">
        <f t="shared" si="11"/>
        <v>40619.152361111112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9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42767.083333333328</v>
      </c>
      <c r="T94" s="14">
        <f t="shared" si="11"/>
        <v>42720.948877314819</v>
      </c>
    </row>
    <row r="95" spans="1:20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9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41093.625</v>
      </c>
      <c r="T95" s="14">
        <f t="shared" si="11"/>
        <v>41065.608067129629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9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41736.467847222222</v>
      </c>
      <c r="T96" s="14">
        <f t="shared" si="11"/>
        <v>41716.467847222222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9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40964.755104166667</v>
      </c>
      <c r="T97" s="14">
        <f t="shared" si="11"/>
        <v>40934.755104166667</v>
      </c>
    </row>
    <row r="98" spans="1:20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9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40390.875</v>
      </c>
      <c r="T98" s="14">
        <f t="shared" si="11"/>
        <v>40324.412511574075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40735.885208333333</v>
      </c>
      <c r="T99" s="14">
        <f t="shared" si="11"/>
        <v>40705.885208333333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9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41250.729166666664</v>
      </c>
      <c r="T100" s="14">
        <f t="shared" si="11"/>
        <v>41214.544837962967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9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41661.652766203704</v>
      </c>
      <c r="T101" s="14">
        <f t="shared" si="11"/>
        <v>41631.652766203704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9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41217.544976851852</v>
      </c>
      <c r="T102" s="14">
        <f t="shared" si="11"/>
        <v>41197.503310185188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9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41298.526736111111</v>
      </c>
      <c r="T103" s="14">
        <f t="shared" si="11"/>
        <v>41274.526736111111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9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40534.881168981483</v>
      </c>
      <c r="T104" s="14">
        <f t="shared" si="11"/>
        <v>40504.881168981483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9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41705.555902777778</v>
      </c>
      <c r="T105" s="14">
        <f t="shared" si="11"/>
        <v>41682.555902777778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9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40635.791666666664</v>
      </c>
      <c r="T106" s="14">
        <f t="shared" si="11"/>
        <v>40612.445208333331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9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42503.75</v>
      </c>
      <c r="T107" s="14">
        <f t="shared" si="11"/>
        <v>42485.474768518514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9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41001.526631944442</v>
      </c>
      <c r="T108" s="14">
        <f t="shared" si="11"/>
        <v>40987.526631944442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40657.732488425929</v>
      </c>
      <c r="T109" s="14">
        <f t="shared" si="11"/>
        <v>40635.732488425929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9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41425.363078703704</v>
      </c>
      <c r="T110" s="14">
        <f t="shared" si="11"/>
        <v>41365.363078703704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9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40599.775810185187</v>
      </c>
      <c r="T111" s="14">
        <f t="shared" si="11"/>
        <v>40569.775810185187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9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41591.999305555553</v>
      </c>
      <c r="T112" s="14">
        <f t="shared" si="11"/>
        <v>41557.699687500004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9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42155.083182870367</v>
      </c>
      <c r="T113" s="14">
        <f t="shared" si="11"/>
        <v>42125.083182870367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9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41741.833333333336</v>
      </c>
      <c r="T114" s="14">
        <f t="shared" si="11"/>
        <v>41717.793032407411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9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40761.375</v>
      </c>
      <c r="T115" s="14">
        <f t="shared" si="11"/>
        <v>40753.508425925924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9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40921.02416666667</v>
      </c>
      <c r="T116" s="14">
        <f t="shared" si="11"/>
        <v>40861.02416666667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9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40943.488935185189</v>
      </c>
      <c r="T117" s="14">
        <f t="shared" si="11"/>
        <v>40918.488935185189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9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40641.205497685187</v>
      </c>
      <c r="T118" s="14">
        <f t="shared" si="11"/>
        <v>40595.247164351851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40338.541666666664</v>
      </c>
      <c r="T119" s="14">
        <f t="shared" si="11"/>
        <v>40248.584999999999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9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40752.803657407407</v>
      </c>
      <c r="T120" s="14">
        <f t="shared" si="11"/>
        <v>40722.803657407407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9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40768.708333333336</v>
      </c>
      <c r="T121" s="14">
        <f t="shared" si="11"/>
        <v>40738.819282407407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9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42645.799849537041</v>
      </c>
      <c r="T122" s="14">
        <f t="shared" si="11"/>
        <v>42615.799849537041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9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42112.177777777775</v>
      </c>
      <c r="T123" s="14">
        <f t="shared" si="11"/>
        <v>42096.454976851848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9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42653.181793981479</v>
      </c>
      <c r="T124" s="14">
        <f t="shared" si="11"/>
        <v>42593.181793981479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9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41940.666666666664</v>
      </c>
      <c r="T125" s="14">
        <f t="shared" si="11"/>
        <v>41904.531990740739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9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42139.678726851853</v>
      </c>
      <c r="T126" s="14">
        <f t="shared" si="11"/>
        <v>42114.678726851853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9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42769.743981481486</v>
      </c>
      <c r="T127" s="14">
        <f t="shared" si="11"/>
        <v>42709.743981481486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9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42165.833333333328</v>
      </c>
      <c r="T128" s="14">
        <f t="shared" si="11"/>
        <v>42135.339548611111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42097.332650462966</v>
      </c>
      <c r="T129" s="14">
        <f t="shared" si="11"/>
        <v>42067.37431712963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9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42662.97792824074</v>
      </c>
      <c r="T130" s="14">
        <f t="shared" si="11"/>
        <v>42627.97792824074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9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(I131/86400)+25569+(-6/24)</f>
        <v>41942.687303240738</v>
      </c>
      <c r="T131" s="14">
        <f t="shared" ref="T131:T194" si="17">(J131/86400)+25569+(-6/24)</f>
        <v>41882.687303240738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9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41806.594444444447</v>
      </c>
      <c r="T132" s="14">
        <f t="shared" si="17"/>
        <v>41778.66541666667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9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42556.75</v>
      </c>
      <c r="T133" s="14">
        <f t="shared" si="17"/>
        <v>42541.587511574078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9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41950.604247685187</v>
      </c>
      <c r="T134" s="14">
        <f t="shared" si="17"/>
        <v>41905.562581018516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9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42521.479861111111</v>
      </c>
      <c r="T135" s="14">
        <f t="shared" si="17"/>
        <v>42491.55768518518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9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42251.458333333328</v>
      </c>
      <c r="T136" s="14">
        <f t="shared" si="17"/>
        <v>42221.659930555557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9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41821.541666666664</v>
      </c>
      <c r="T137" s="14">
        <f t="shared" si="17"/>
        <v>41788.131909722222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9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42140.177777777775</v>
      </c>
      <c r="T138" s="14">
        <f t="shared" si="17"/>
        <v>42096.160115740742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42289.323993055557</v>
      </c>
      <c r="T139" s="14">
        <f t="shared" si="17"/>
        <v>42239.323993055557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9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42216.957638888889</v>
      </c>
      <c r="T140" s="14">
        <f t="shared" si="17"/>
        <v>42186.007418981477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9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42197.670972222222</v>
      </c>
      <c r="T141" s="14">
        <f t="shared" si="17"/>
        <v>42187.670972222222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9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42082.90662037037</v>
      </c>
      <c r="T142" s="14">
        <f t="shared" si="17"/>
        <v>42052.948287037041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9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42154.903043981481</v>
      </c>
      <c r="T143" s="14">
        <f t="shared" si="17"/>
        <v>42109.903043981481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9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41959.684930555552</v>
      </c>
      <c r="T144" s="14">
        <f t="shared" si="17"/>
        <v>41938.643263888887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9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42615.996527777781</v>
      </c>
      <c r="T145" s="14">
        <f t="shared" si="17"/>
        <v>42558.814143518517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9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42107.47074074074</v>
      </c>
      <c r="T146" s="14">
        <f t="shared" si="17"/>
        <v>42047.512407407412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9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42227.292268518519</v>
      </c>
      <c r="T147" s="14">
        <f t="shared" si="17"/>
        <v>42200.292268518519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9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42752.766180555554</v>
      </c>
      <c r="T148" s="14">
        <f t="shared" si="17"/>
        <v>42692.766180555554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42012.512499999997</v>
      </c>
      <c r="T149" s="14">
        <f t="shared" si="17"/>
        <v>41969.517824074079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9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42427.031666666662</v>
      </c>
      <c r="T150" s="14">
        <f t="shared" si="17"/>
        <v>42397.031666666662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9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41998.083333333328</v>
      </c>
      <c r="T151" s="14">
        <f t="shared" si="17"/>
        <v>41967.922106481477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9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42149.911828703705</v>
      </c>
      <c r="T152" s="14">
        <f t="shared" si="17"/>
        <v>42089.911828703705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9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42173.300821759258</v>
      </c>
      <c r="T153" s="14">
        <f t="shared" si="17"/>
        <v>42113.300821759258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9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41904.827546296292</v>
      </c>
      <c r="T154" s="14">
        <f t="shared" si="17"/>
        <v>41874.827546296292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9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41975.377824074079</v>
      </c>
      <c r="T155" s="14">
        <f t="shared" si="17"/>
        <v>41933.336157407408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9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42158.297395833331</v>
      </c>
      <c r="T156" s="14">
        <f t="shared" si="17"/>
        <v>42115.297395833331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9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42208.309432870374</v>
      </c>
      <c r="T157" s="14">
        <f t="shared" si="17"/>
        <v>42168.309432870374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9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41853.874953703707</v>
      </c>
      <c r="T158" s="14">
        <f t="shared" si="17"/>
        <v>41793.874953703707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42426.661712962959</v>
      </c>
      <c r="T159" s="14">
        <f t="shared" si="17"/>
        <v>42396.661712962959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9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41933.82671296296</v>
      </c>
      <c r="T160" s="14">
        <f t="shared" si="17"/>
        <v>41903.82671296296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9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42554.184548611112</v>
      </c>
      <c r="T161" s="14">
        <f t="shared" si="17"/>
        <v>42514.184548611112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9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42231.663090277776</v>
      </c>
      <c r="T162" s="14">
        <f t="shared" si="17"/>
        <v>42171.663090277776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9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41822.437442129631</v>
      </c>
      <c r="T163" s="14">
        <f t="shared" si="17"/>
        <v>41792.437442129631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9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41867.737500000003</v>
      </c>
      <c r="T164" s="14">
        <f t="shared" si="17"/>
        <v>41834.876805555556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9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42277.75</v>
      </c>
      <c r="T165" s="14">
        <f t="shared" si="17"/>
        <v>42243.711273148147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9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41901.512743055559</v>
      </c>
      <c r="T166" s="14">
        <f t="shared" si="17"/>
        <v>41841.512743055559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9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42381.408842592587</v>
      </c>
      <c r="T167" s="14">
        <f t="shared" si="17"/>
        <v>42351.408842592587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9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42750.825949074075</v>
      </c>
      <c r="T168" s="14">
        <f t="shared" si="17"/>
        <v>42720.825949074075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42220.677488425921</v>
      </c>
      <c r="T169" s="14">
        <f t="shared" si="17"/>
        <v>42160.677488425921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9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42082.543634259258</v>
      </c>
      <c r="T170" s="14">
        <f t="shared" si="17"/>
        <v>42052.58530092593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9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41930.255312499998</v>
      </c>
      <c r="T171" s="14">
        <f t="shared" si="17"/>
        <v>41900.255312499998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9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42245.977777777778</v>
      </c>
      <c r="T172" s="14">
        <f t="shared" si="17"/>
        <v>42216.727812500001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9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42593.930717592593</v>
      </c>
      <c r="T173" s="14">
        <f t="shared" si="17"/>
        <v>42533.930717592593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9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42082.103275462963</v>
      </c>
      <c r="T174" s="14">
        <f t="shared" si="17"/>
        <v>42047.144942129627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9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42063.323009259257</v>
      </c>
      <c r="T175" s="14">
        <f t="shared" si="17"/>
        <v>42033.323009259257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9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42132.508981481486</v>
      </c>
      <c r="T176" s="14">
        <f t="shared" si="17"/>
        <v>42072.508981481486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9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41880.527905092589</v>
      </c>
      <c r="T177" s="14">
        <f t="shared" si="17"/>
        <v>41855.527905092589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9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42221.574062500003</v>
      </c>
      <c r="T178" s="14">
        <f t="shared" si="17"/>
        <v>42191.574062500003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42086.75608796296</v>
      </c>
      <c r="T179" s="14">
        <f t="shared" si="17"/>
        <v>42069.797754629632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9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42334.747048611112</v>
      </c>
      <c r="T180" s="14">
        <f t="shared" si="17"/>
        <v>42304.705381944441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9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42432.830497685187</v>
      </c>
      <c r="T181" s="14">
        <f t="shared" si="17"/>
        <v>42402.830497685187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9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42107.541666666672</v>
      </c>
      <c r="T182" s="14">
        <f t="shared" si="17"/>
        <v>42067.741238425922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9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42177.491840277777</v>
      </c>
      <c r="T183" s="14">
        <f t="shared" si="17"/>
        <v>42147.491840277777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9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42741.761944444443</v>
      </c>
      <c r="T184" s="14">
        <f t="shared" si="17"/>
        <v>42711.761944444443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9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41969.601967592593</v>
      </c>
      <c r="T185" s="14">
        <f t="shared" si="17"/>
        <v>41939.560300925928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9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41882.915972222225</v>
      </c>
      <c r="T186" s="14">
        <f t="shared" si="17"/>
        <v>41825.541226851856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9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42600.66133101852</v>
      </c>
      <c r="T187" s="14">
        <f t="shared" si="17"/>
        <v>42570.66133101852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9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42797.583333333328</v>
      </c>
      <c r="T188" s="14">
        <f t="shared" si="17"/>
        <v>42767.562893518523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42206.040972222225</v>
      </c>
      <c r="T189" s="14">
        <f t="shared" si="17"/>
        <v>42181.984456018516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9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41886.93304398148</v>
      </c>
      <c r="T190" s="14">
        <f t="shared" si="17"/>
        <v>41856.93304398148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9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42616.440706018519</v>
      </c>
      <c r="T191" s="14">
        <f t="shared" si="17"/>
        <v>42556.440706018519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9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42537.400995370372</v>
      </c>
      <c r="T192" s="14">
        <f t="shared" si="17"/>
        <v>42527.400995370372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9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42279.191412037035</v>
      </c>
      <c r="T193" s="14">
        <f t="shared" si="17"/>
        <v>42239.191412037035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9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41929.542037037041</v>
      </c>
      <c r="T194" s="14">
        <f t="shared" si="17"/>
        <v>41899.542037037041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9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(I195/86400)+25569+(-6/24)</f>
        <v>41971.726458333331</v>
      </c>
      <c r="T195" s="14">
        <f t="shared" ref="T195:T258" si="23">(J195/86400)+25569+(-6/24)</f>
        <v>41911.684791666667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9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42435.746886574074</v>
      </c>
      <c r="T196" s="14">
        <f t="shared" si="23"/>
        <v>42375.746886574074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9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42195.42050925926</v>
      </c>
      <c r="T197" s="14">
        <f t="shared" si="23"/>
        <v>42135.42050925926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9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42287.625</v>
      </c>
      <c r="T198" s="14">
        <f t="shared" si="23"/>
        <v>42259.292800925927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42783.625</v>
      </c>
      <c r="T199" s="14">
        <f t="shared" si="23"/>
        <v>42741.598379629635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9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41917.133356481485</v>
      </c>
      <c r="T200" s="14">
        <f t="shared" si="23"/>
        <v>41887.133356481485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9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42613.873865740738</v>
      </c>
      <c r="T201" s="14">
        <f t="shared" si="23"/>
        <v>42583.873865740738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9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41896.833368055552</v>
      </c>
      <c r="T202" s="14">
        <f t="shared" si="23"/>
        <v>41866.833368055552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9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42043.568622685183</v>
      </c>
      <c r="T203" s="14">
        <f t="shared" si="23"/>
        <v>42023.568622685183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9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42285.624305555553</v>
      </c>
      <c r="T204" s="14">
        <f t="shared" si="23"/>
        <v>42255.677824074075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9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42033.597962962958</v>
      </c>
      <c r="T205" s="14">
        <f t="shared" si="23"/>
        <v>41973.597962962958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9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42586.333368055552</v>
      </c>
      <c r="T206" s="14">
        <f t="shared" si="23"/>
        <v>42556.333368055552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9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42283.382199074069</v>
      </c>
      <c r="T207" s="14">
        <f t="shared" si="23"/>
        <v>42248.382199074069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9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42587.754432870366</v>
      </c>
      <c r="T208" s="14">
        <f t="shared" si="23"/>
        <v>42566.754432870366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42007.947199074071</v>
      </c>
      <c r="T209" s="14">
        <f t="shared" si="23"/>
        <v>41977.947199074071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9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41989.119988425926</v>
      </c>
      <c r="T210" s="14">
        <f t="shared" si="23"/>
        <v>41959.119988425926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9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42195.672858796301</v>
      </c>
      <c r="T211" s="14">
        <f t="shared" si="23"/>
        <v>42165.672858796301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9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42277.958333333328</v>
      </c>
      <c r="T212" s="14">
        <f t="shared" si="23"/>
        <v>42248.814722222218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9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42265.909918981481</v>
      </c>
      <c r="T213" s="14">
        <f t="shared" si="23"/>
        <v>42235.909918981481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9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42476.589351851857</v>
      </c>
      <c r="T214" s="14">
        <f t="shared" si="23"/>
        <v>42416.631018518514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9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42232.337974537033</v>
      </c>
      <c r="T215" s="14">
        <f t="shared" si="23"/>
        <v>42202.344293981485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9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42069.39061342593</v>
      </c>
      <c r="T216" s="14">
        <f t="shared" si="23"/>
        <v>42009.39061342593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9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42417.749305555553</v>
      </c>
      <c r="T217" s="14">
        <f t="shared" si="23"/>
        <v>42374.980115740742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9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42116.667094907403</v>
      </c>
      <c r="T218" s="14">
        <f t="shared" si="23"/>
        <v>42066.708761574075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42001.39061342593</v>
      </c>
      <c r="T219" s="14">
        <f t="shared" si="23"/>
        <v>41970.39061342593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9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42139.378344907411</v>
      </c>
      <c r="T220" s="14">
        <f t="shared" si="23"/>
        <v>42079.378344907411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9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42461.040972222225</v>
      </c>
      <c r="T221" s="14">
        <f t="shared" si="23"/>
        <v>42429.076678240745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9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42236.587500000001</v>
      </c>
      <c r="T222" s="14">
        <f t="shared" si="23"/>
        <v>42195.393865740742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9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42091.54587962963</v>
      </c>
      <c r="T223" s="14">
        <f t="shared" si="23"/>
        <v>42031.587546296301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9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42089.860416666663</v>
      </c>
      <c r="T224" s="14">
        <f t="shared" si="23"/>
        <v>42031.519884259258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9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42511.795138888891</v>
      </c>
      <c r="T225" s="14">
        <f t="shared" si="23"/>
        <v>42481.798032407409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9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42194.985254629632</v>
      </c>
      <c r="T226" s="14">
        <f t="shared" si="23"/>
        <v>42134.985254629632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9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42468.669606481482</v>
      </c>
      <c r="T227" s="14">
        <f t="shared" si="23"/>
        <v>42438.711273148147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9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42155.145138888889</v>
      </c>
      <c r="T228" s="14">
        <f t="shared" si="23"/>
        <v>42106.416018518517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42194.643993055557</v>
      </c>
      <c r="T229" s="14">
        <f t="shared" si="23"/>
        <v>42164.643993055557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9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42156.436400462961</v>
      </c>
      <c r="T230" s="14">
        <f t="shared" si="23"/>
        <v>42096.436400462961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9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42413.683993055558</v>
      </c>
      <c r="T231" s="14">
        <f t="shared" si="23"/>
        <v>42383.683993055558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9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42159.52721064815</v>
      </c>
      <c r="T232" s="14">
        <f t="shared" si="23"/>
        <v>42129.52721064815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9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42371.708923611106</v>
      </c>
      <c r="T233" s="14">
        <f t="shared" si="23"/>
        <v>42341.708923611106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9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42062.57576388889</v>
      </c>
      <c r="T234" s="14">
        <f t="shared" si="23"/>
        <v>42032.57576388889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9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42642.661712962959</v>
      </c>
      <c r="T235" s="14">
        <f t="shared" si="23"/>
        <v>42612.661712962959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9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42175.785405092596</v>
      </c>
      <c r="T236" s="14">
        <f t="shared" si="23"/>
        <v>42135.785405092596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9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42194.658530092594</v>
      </c>
      <c r="T237" s="14">
        <f t="shared" si="23"/>
        <v>42164.658530092594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9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42373.75</v>
      </c>
      <c r="T238" s="14">
        <f t="shared" si="23"/>
        <v>42320.834479166668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42437.327187499999</v>
      </c>
      <c r="T239" s="14">
        <f t="shared" si="23"/>
        <v>42377.327187499999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9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42734.125</v>
      </c>
      <c r="T240" s="14">
        <f t="shared" si="23"/>
        <v>42713.712500000001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9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42316.25</v>
      </c>
      <c r="T241" s="14">
        <f t="shared" si="23"/>
        <v>42296.860300925924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9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41399.458460648151</v>
      </c>
      <c r="T242" s="14">
        <f t="shared" si="23"/>
        <v>41354.458460648151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9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41994.447962962964</v>
      </c>
      <c r="T243" s="14">
        <f t="shared" si="23"/>
        <v>41949.447962962964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9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40897.242939814816</v>
      </c>
      <c r="T244" s="14">
        <f t="shared" si="23"/>
        <v>40862.242939814816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9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41691.797500000001</v>
      </c>
      <c r="T245" s="14">
        <f t="shared" si="23"/>
        <v>41661.797500000001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9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40253.045833333337</v>
      </c>
      <c r="T246" s="14">
        <f t="shared" si="23"/>
        <v>40213.073599537034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9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41136.803067129629</v>
      </c>
      <c r="T247" s="14">
        <f t="shared" si="23"/>
        <v>41106.803067129629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9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40530.155150462961</v>
      </c>
      <c r="T248" s="14">
        <f t="shared" si="23"/>
        <v>40480.113483796296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40466.902083333334</v>
      </c>
      <c r="T249" s="14">
        <f t="shared" si="23"/>
        <v>40430.354328703703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9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40915.524409722224</v>
      </c>
      <c r="T250" s="14">
        <f t="shared" si="23"/>
        <v>40870.524409722224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9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40412.486111111109</v>
      </c>
      <c r="T251" s="14">
        <f t="shared" si="23"/>
        <v>40332.673842592594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9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41431.315868055557</v>
      </c>
      <c r="T252" s="14">
        <f t="shared" si="23"/>
        <v>41401.315868055557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9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41045.541666666664</v>
      </c>
      <c r="T253" s="14">
        <f t="shared" si="23"/>
        <v>41013.537569444445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9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40329.915972222225</v>
      </c>
      <c r="T254" s="14">
        <f t="shared" si="23"/>
        <v>40266.41270833333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9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40954.400868055556</v>
      </c>
      <c r="T255" s="14">
        <f t="shared" si="23"/>
        <v>40924.400868055556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9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42293.833333333328</v>
      </c>
      <c r="T256" s="14">
        <f t="shared" si="23"/>
        <v>42263.702662037038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9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40618.23474537037</v>
      </c>
      <c r="T257" s="14">
        <f t="shared" si="23"/>
        <v>40588.276412037041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9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41349.519293981481</v>
      </c>
      <c r="T258" s="14">
        <f t="shared" si="23"/>
        <v>41319.519293981481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(I259/86400)+25569+(-6/24)</f>
        <v>42509.376875000002</v>
      </c>
      <c r="T259" s="14">
        <f t="shared" ref="T259:T322" si="29">(J259/86400)+25569+(-6/24)</f>
        <v>42479.376875000002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9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40711.801689814813</v>
      </c>
      <c r="T260" s="14">
        <f t="shared" si="29"/>
        <v>40681.801689814813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9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42102.488067129627</v>
      </c>
      <c r="T261" s="14">
        <f t="shared" si="29"/>
        <v>42072.488067129627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9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40376.165972222225</v>
      </c>
      <c r="T262" s="14">
        <f t="shared" si="29"/>
        <v>40330.505543981482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9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41067.371527777781</v>
      </c>
      <c r="T263" s="14">
        <f t="shared" si="29"/>
        <v>41017.635462962964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9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40599.99800925926</v>
      </c>
      <c r="T264" s="14">
        <f t="shared" si="29"/>
        <v>40554.99800925926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9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41179.704791666663</v>
      </c>
      <c r="T265" s="14">
        <f t="shared" si="29"/>
        <v>41149.704791666663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9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41040.370312500003</v>
      </c>
      <c r="T266" s="14">
        <f t="shared" si="29"/>
        <v>41010.370312500003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9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40308.594444444447</v>
      </c>
      <c r="T267" s="14">
        <f t="shared" si="29"/>
        <v>40266.995717592596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9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40290.910416666666</v>
      </c>
      <c r="T268" s="14">
        <f t="shared" si="29"/>
        <v>40204.924849537041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41815.202534722222</v>
      </c>
      <c r="T269" s="14">
        <f t="shared" si="29"/>
        <v>41785.202534722222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9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40853.944189814814</v>
      </c>
      <c r="T270" s="14">
        <f t="shared" si="29"/>
        <v>40808.90252314815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9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42787.947013888886</v>
      </c>
      <c r="T271" s="14">
        <f t="shared" si="29"/>
        <v>42757.947013888886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9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40687.916666666664</v>
      </c>
      <c r="T272" s="14">
        <f t="shared" si="29"/>
        <v>40637.61655092593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9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41641.083333333336</v>
      </c>
      <c r="T273" s="14">
        <f t="shared" si="29"/>
        <v>41611.850243055553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9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40296.53402777778</v>
      </c>
      <c r="T274" s="14">
        <f t="shared" si="29"/>
        <v>40235.650358796294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9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40727.248449074075</v>
      </c>
      <c r="T275" s="14">
        <f t="shared" si="29"/>
        <v>40697.248449074075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9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41004.040972222225</v>
      </c>
      <c r="T276" s="14">
        <f t="shared" si="29"/>
        <v>40969.662372685183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9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41222.823680555557</v>
      </c>
      <c r="T277" s="14">
        <f t="shared" si="29"/>
        <v>41192.782013888893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9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41026.790208333332</v>
      </c>
      <c r="T278" s="14">
        <f t="shared" si="29"/>
        <v>40966.831875000003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42147.641423611116</v>
      </c>
      <c r="T279" s="14">
        <f t="shared" si="29"/>
        <v>42117.641423611116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9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41193.790960648148</v>
      </c>
      <c r="T280" s="14">
        <f t="shared" si="29"/>
        <v>41163.790960648148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9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42792.834027777775</v>
      </c>
      <c r="T281" s="14">
        <f t="shared" si="29"/>
        <v>42758.994166666671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9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41789.340682870374</v>
      </c>
      <c r="T282" s="14">
        <f t="shared" si="29"/>
        <v>41744.340682870374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9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40035.55972222222</v>
      </c>
      <c r="T283" s="14">
        <f t="shared" si="29"/>
        <v>39949.913344907407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9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40231.666666666664</v>
      </c>
      <c r="T284" s="14">
        <f t="shared" si="29"/>
        <v>40194.670046296298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9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40694.957638888889</v>
      </c>
      <c r="T285" s="14">
        <f t="shared" si="29"/>
        <v>40675.46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9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40929.488194444442</v>
      </c>
      <c r="T286" s="14">
        <f t="shared" si="29"/>
        <v>40904.488194444442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9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41536.506111111114</v>
      </c>
      <c r="T287" s="14">
        <f t="shared" si="29"/>
        <v>41506.506111111114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9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41358.524583333332</v>
      </c>
      <c r="T288" s="14">
        <f t="shared" si="29"/>
        <v>41313.566250000003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41214.916666666664</v>
      </c>
      <c r="T289" s="14">
        <f t="shared" si="29"/>
        <v>41184.027986111112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9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41085.918900462959</v>
      </c>
      <c r="T290" s="14">
        <f t="shared" si="29"/>
        <v>41050.918900462959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9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41580.206412037034</v>
      </c>
      <c r="T291" s="14">
        <f t="shared" si="29"/>
        <v>41550.206412037034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9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40576.082638888889</v>
      </c>
      <c r="T292" s="14">
        <f t="shared" si="29"/>
        <v>40526.11917824074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9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41394.750694444447</v>
      </c>
      <c r="T293" s="14">
        <f t="shared" si="29"/>
        <v>41376.519050925926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9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40844.915972222225</v>
      </c>
      <c r="T294" s="14">
        <f t="shared" si="29"/>
        <v>40812.553229166668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9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41749.417986111112</v>
      </c>
      <c r="T295" s="14">
        <f t="shared" si="29"/>
        <v>41719.417986111112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9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40378.416666666664</v>
      </c>
      <c r="T296" s="14">
        <f t="shared" si="29"/>
        <v>40342.834421296298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9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41578.75</v>
      </c>
      <c r="T297" s="14">
        <f t="shared" si="29"/>
        <v>41518.754733796297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9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41159.225497685184</v>
      </c>
      <c r="T298" s="14">
        <f t="shared" si="29"/>
        <v>41134.225497685184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42124.915972222225</v>
      </c>
      <c r="T299" s="14">
        <f t="shared" si="29"/>
        <v>42089.478020833332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9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41768.625</v>
      </c>
      <c r="T300" s="14">
        <f t="shared" si="29"/>
        <v>41709.213518518518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9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40499.016898148147</v>
      </c>
      <c r="T301" s="14">
        <f t="shared" si="29"/>
        <v>40468.975231481483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9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40657.709930555553</v>
      </c>
      <c r="T302" s="14">
        <f t="shared" si="29"/>
        <v>40626.709930555553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9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41352.446006944447</v>
      </c>
      <c r="T303" s="14">
        <f t="shared" si="29"/>
        <v>41312.487673611111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9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40963.606921296298</v>
      </c>
      <c r="T304" s="14">
        <f t="shared" si="29"/>
        <v>40933.606921296298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9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41061.821134259255</v>
      </c>
      <c r="T305" s="14">
        <f t="shared" si="29"/>
        <v>41031.821134259255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9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41152.833333333336</v>
      </c>
      <c r="T306" s="14">
        <f t="shared" si="29"/>
        <v>41113.844872685186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9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40978.380196759259</v>
      </c>
      <c r="T307" s="14">
        <f t="shared" si="29"/>
        <v>40948.380196759259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9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41353.54552083333</v>
      </c>
      <c r="T308" s="14">
        <f t="shared" si="29"/>
        <v>41333.587187500001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41312.694456018522</v>
      </c>
      <c r="T309" s="14">
        <f t="shared" si="29"/>
        <v>41282.694456018522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9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40612.444560185184</v>
      </c>
      <c r="T310" s="14">
        <f t="shared" si="29"/>
        <v>40567.444560185184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9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41155.501550925925</v>
      </c>
      <c r="T311" s="14">
        <f t="shared" si="29"/>
        <v>41134.501550925925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9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40835.833333333336</v>
      </c>
      <c r="T312" s="14">
        <f t="shared" si="29"/>
        <v>40820.933136574073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9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40909.082638888889</v>
      </c>
      <c r="T313" s="14">
        <f t="shared" si="29"/>
        <v>40867.969814814816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9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41378.627685185187</v>
      </c>
      <c r="T314" s="14">
        <f t="shared" si="29"/>
        <v>41348.627685185187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9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40401.415972222225</v>
      </c>
      <c r="T315" s="14">
        <f t="shared" si="29"/>
        <v>40356.977939814817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9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41334.583194444444</v>
      </c>
      <c r="T316" s="14">
        <f t="shared" si="29"/>
        <v>41304.583194444444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9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41143.52238425926</v>
      </c>
      <c r="T317" s="14">
        <f t="shared" si="29"/>
        <v>41113.52238425926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9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41983.957638888889</v>
      </c>
      <c r="T318" s="14">
        <f t="shared" si="29"/>
        <v>41950.673576388886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41619.426886574074</v>
      </c>
      <c r="T319" s="14">
        <f t="shared" si="29"/>
        <v>41589.426886574074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9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41359.747118055559</v>
      </c>
      <c r="T320" s="14">
        <f t="shared" si="29"/>
        <v>41329.788784722223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9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40211.082638888889</v>
      </c>
      <c r="T321" s="14">
        <f t="shared" si="29"/>
        <v>40123.58829861111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9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42360.708333333328</v>
      </c>
      <c r="T322" s="14">
        <f t="shared" si="29"/>
        <v>42331.301307870366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9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(I323/86400)+25569+(-6/24)</f>
        <v>42682.238263888888</v>
      </c>
      <c r="T323" s="14">
        <f t="shared" ref="T323:T386" si="35">(J323/86400)+25569+(-6/24)</f>
        <v>42647.196597222224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9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42503.32</v>
      </c>
      <c r="T324" s="14">
        <f t="shared" si="35"/>
        <v>42473.32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9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42725.082638888889</v>
      </c>
      <c r="T325" s="14">
        <f t="shared" si="35"/>
        <v>42697.07136574074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9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42217.376250000001</v>
      </c>
      <c r="T326" s="14">
        <f t="shared" si="35"/>
        <v>42184.376250000001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9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42723.937881944439</v>
      </c>
      <c r="T327" s="14">
        <f t="shared" si="35"/>
        <v>42688.937881944439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9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42808.706250000003</v>
      </c>
      <c r="T328" s="14">
        <f t="shared" si="35"/>
        <v>42775.064884259264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42085.083333333328</v>
      </c>
      <c r="T329" s="14">
        <f t="shared" si="35"/>
        <v>42057.985289351855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9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42308.916666666672</v>
      </c>
      <c r="T330" s="14">
        <f t="shared" si="35"/>
        <v>42278.696620370371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9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42314.916666666672</v>
      </c>
      <c r="T331" s="14">
        <f t="shared" si="35"/>
        <v>42291.21674768519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9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41410.915972222225</v>
      </c>
      <c r="T332" s="14">
        <f t="shared" si="35"/>
        <v>41379.265775462962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9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42538.331412037034</v>
      </c>
      <c r="T333" s="14">
        <f t="shared" si="35"/>
        <v>42507.331412037034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9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42305.083333333328</v>
      </c>
      <c r="T334" s="14">
        <f t="shared" si="35"/>
        <v>42263.430289351847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9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42467.34480324074</v>
      </c>
      <c r="T335" s="14">
        <f t="shared" si="35"/>
        <v>42437.386469907404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9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42139.541666666672</v>
      </c>
      <c r="T336" s="14">
        <f t="shared" si="35"/>
        <v>42101.432372685187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9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42132.666666666672</v>
      </c>
      <c r="T337" s="14">
        <f t="shared" si="35"/>
        <v>42101.487442129626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9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42321.387939814813</v>
      </c>
      <c r="T338" s="14">
        <f t="shared" si="35"/>
        <v>42291.346273148149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42076.836898148147</v>
      </c>
      <c r="T339" s="14">
        <f t="shared" si="35"/>
        <v>42046.878564814819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9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42615.791666666672</v>
      </c>
      <c r="T340" s="14">
        <f t="shared" si="35"/>
        <v>42559.505671296298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9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42123.510046296295</v>
      </c>
      <c r="T341" s="14">
        <f t="shared" si="35"/>
        <v>42093.510046296295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9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42802.625</v>
      </c>
      <c r="T342" s="14">
        <f t="shared" si="35"/>
        <v>42772.419062500005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9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41912.915972222225</v>
      </c>
      <c r="T343" s="14">
        <f t="shared" si="35"/>
        <v>41894.629606481481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9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42489.530844907407</v>
      </c>
      <c r="T344" s="14">
        <f t="shared" si="35"/>
        <v>42459.530844907407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9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41956.875</v>
      </c>
      <c r="T345" s="14">
        <f t="shared" si="35"/>
        <v>41926.48778935185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9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42155.847222222219</v>
      </c>
      <c r="T346" s="14">
        <f t="shared" si="35"/>
        <v>42111.720995370371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9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42144.694328703699</v>
      </c>
      <c r="T347" s="14">
        <f t="shared" si="35"/>
        <v>42114.694328703699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9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42291.250243055554</v>
      </c>
      <c r="T348" s="14">
        <f t="shared" si="35"/>
        <v>42261.250243055554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42322.287141203706</v>
      </c>
      <c r="T349" s="14">
        <f t="shared" si="35"/>
        <v>42292.245474537034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9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42237.33699074074</v>
      </c>
      <c r="T350" s="14">
        <f t="shared" si="35"/>
        <v>42207.33699074074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9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42790.248935185184</v>
      </c>
      <c r="T351" s="14">
        <f t="shared" si="35"/>
        <v>42760.248935185184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9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42623.915972222225</v>
      </c>
      <c r="T352" s="14">
        <f t="shared" si="35"/>
        <v>42585.816076388888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9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42467.673078703709</v>
      </c>
      <c r="T353" s="14">
        <f t="shared" si="35"/>
        <v>42427.714745370366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9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41919.917453703703</v>
      </c>
      <c r="T354" s="14">
        <f t="shared" si="35"/>
        <v>41889.917453703703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9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42327.583553240736</v>
      </c>
      <c r="T355" s="14">
        <f t="shared" si="35"/>
        <v>42297.541886574079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9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42468.536122685182</v>
      </c>
      <c r="T356" s="14">
        <f t="shared" si="35"/>
        <v>42438.577789351853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9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41974.0855787037</v>
      </c>
      <c r="T357" s="14">
        <f t="shared" si="35"/>
        <v>41943.043912037036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9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42445.511493055557</v>
      </c>
      <c r="T358" s="14">
        <f t="shared" si="35"/>
        <v>42415.553159722222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42117.972187499996</v>
      </c>
      <c r="T359" s="14">
        <f t="shared" si="35"/>
        <v>42077.972187499996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9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42536.375</v>
      </c>
      <c r="T360" s="14">
        <f t="shared" si="35"/>
        <v>42507.610196759255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9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41956.966666666667</v>
      </c>
      <c r="T361" s="14">
        <f t="shared" si="35"/>
        <v>41934.820486111115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9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42207.882638888885</v>
      </c>
      <c r="T362" s="14">
        <f t="shared" si="35"/>
        <v>42163.647916666669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9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41965.792893518519</v>
      </c>
      <c r="T363" s="14">
        <f t="shared" si="35"/>
        <v>41935.751226851848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9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41858.75</v>
      </c>
      <c r="T364" s="14">
        <f t="shared" si="35"/>
        <v>41836.960543981484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9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40300.556944444441</v>
      </c>
      <c r="T365" s="14">
        <f t="shared" si="35"/>
        <v>40255.494629629626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9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41810.915972222225</v>
      </c>
      <c r="T366" s="14">
        <f t="shared" si="35"/>
        <v>41780.609629629631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9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41698.356469907405</v>
      </c>
      <c r="T367" s="14">
        <f t="shared" si="35"/>
        <v>41668.356469907405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9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41049.543032407411</v>
      </c>
      <c r="T368" s="14">
        <f t="shared" si="35"/>
        <v>41019.543032407411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41394.957638888889</v>
      </c>
      <c r="T369" s="14">
        <f t="shared" si="35"/>
        <v>41355.327291666668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9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42078.313912037032</v>
      </c>
      <c r="T370" s="14">
        <f t="shared" si="35"/>
        <v>42043.355578703704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9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40923.301724537036</v>
      </c>
      <c r="T371" s="14">
        <f t="shared" si="35"/>
        <v>40893.301724537036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9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42741.545138888891</v>
      </c>
      <c r="T372" s="14">
        <f t="shared" si="35"/>
        <v>42711.545138888891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9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41306.517812500002</v>
      </c>
      <c r="T373" s="14">
        <f t="shared" si="35"/>
        <v>41261.517812500002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9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42465.416666666672</v>
      </c>
      <c r="T374" s="14">
        <f t="shared" si="35"/>
        <v>42425.326898148152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9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41108.66201388889</v>
      </c>
      <c r="T375" s="14">
        <f t="shared" si="35"/>
        <v>41078.66201388889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9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40802.639247685183</v>
      </c>
      <c r="T376" s="14">
        <f t="shared" si="35"/>
        <v>40757.639247685183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9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41699.470833333333</v>
      </c>
      <c r="T377" s="14">
        <f t="shared" si="35"/>
        <v>41657.735081018516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9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42607.202731481477</v>
      </c>
      <c r="T378" s="14">
        <f t="shared" si="35"/>
        <v>42576.202731481477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42322.042361111111</v>
      </c>
      <c r="T379" s="14">
        <f t="shared" si="35"/>
        <v>42292.000787037032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9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42394.744444444441</v>
      </c>
      <c r="T380" s="14">
        <f t="shared" si="35"/>
        <v>42370.321851851855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9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41032.438333333332</v>
      </c>
      <c r="T381" s="14">
        <f t="shared" si="35"/>
        <v>40987.438333333332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9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42392.469814814816</v>
      </c>
      <c r="T382" s="14">
        <f t="shared" si="35"/>
        <v>42367.469814814816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9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41119.958333333336</v>
      </c>
      <c r="T383" s="14">
        <f t="shared" si="35"/>
        <v>41085.448113425926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9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41158.459490740745</v>
      </c>
      <c r="T384" s="14">
        <f t="shared" si="35"/>
        <v>41144.459490740745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9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41777.867581018516</v>
      </c>
      <c r="T385" s="14">
        <f t="shared" si="35"/>
        <v>41754.867581018516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9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42010.531793981485</v>
      </c>
      <c r="T386" s="14">
        <f t="shared" si="35"/>
        <v>41980.531793981485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9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(I387/86400)+25569+(-6/24)</f>
        <v>41964.376168981486</v>
      </c>
      <c r="T387" s="14">
        <f t="shared" ref="T387:T450" si="41">(J387/86400)+25569+(-6/24)</f>
        <v>41934.334502314814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9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42226.701284722221</v>
      </c>
      <c r="T388" s="14">
        <f t="shared" si="41"/>
        <v>42211.701284722221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</v>
      </c>
      <c r="T389" s="14">
        <f t="shared" si="41"/>
        <v>42200.42659722222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9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42578.826157407406</v>
      </c>
      <c r="T390" s="14">
        <f t="shared" si="41"/>
        <v>42548.826157407406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9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41705.707638888889</v>
      </c>
      <c r="T391" s="14">
        <f t="shared" si="41"/>
        <v>41673.813078703708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9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42131.786712962959</v>
      </c>
      <c r="T392" s="14">
        <f t="shared" si="41"/>
        <v>42111.786712962959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9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40894.790972222225</v>
      </c>
      <c r="T393" s="14">
        <f t="shared" si="41"/>
        <v>40864.792256944442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9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40793.875</v>
      </c>
      <c r="T394" s="14">
        <f t="shared" si="41"/>
        <v>40763.467256944445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9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41557.458935185183</v>
      </c>
      <c r="T395" s="14">
        <f t="shared" si="41"/>
        <v>41526.458935185183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9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42477.526412037041</v>
      </c>
      <c r="T396" s="14">
        <f t="shared" si="41"/>
        <v>42417.568078703705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9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41026.647222222222</v>
      </c>
      <c r="T397" s="14">
        <f t="shared" si="41"/>
        <v>40990.659259259257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9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41097.314884259264</v>
      </c>
      <c r="T398" s="14">
        <f t="shared" si="41"/>
        <v>41082.314884259264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40421.905555555553</v>
      </c>
      <c r="T399" s="14">
        <f t="shared" si="41"/>
        <v>40379.526435185187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9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42123.543124999997</v>
      </c>
      <c r="T400" s="14">
        <f t="shared" si="41"/>
        <v>42078.543124999997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9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42718.25</v>
      </c>
      <c r="T401" s="14">
        <f t="shared" si="41"/>
        <v>42687.625775462962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9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41775.895833333336</v>
      </c>
      <c r="T402" s="14">
        <f t="shared" si="41"/>
        <v>41745.385960648149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9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40762.592245370368</v>
      </c>
      <c r="T403" s="14">
        <f t="shared" si="41"/>
        <v>40732.592245370368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9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42313.33121527778</v>
      </c>
      <c r="T404" s="14">
        <f t="shared" si="41"/>
        <v>42292.289548611108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9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40765.047222222223</v>
      </c>
      <c r="T405" s="14">
        <f t="shared" si="41"/>
        <v>40718.060659722221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9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41675.711111111115</v>
      </c>
      <c r="T406" s="14">
        <f t="shared" si="41"/>
        <v>41646.378032407403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9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41703.83494212963</v>
      </c>
      <c r="T407" s="14">
        <f t="shared" si="41"/>
        <v>41673.83494212963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9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40671.999305555553</v>
      </c>
      <c r="T408" s="14">
        <f t="shared" si="41"/>
        <v>40637.912465277775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40866.662615740745</v>
      </c>
      <c r="T409" s="14">
        <f t="shared" si="41"/>
        <v>40806.620949074073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9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41583.527662037035</v>
      </c>
      <c r="T410" s="14">
        <f t="shared" si="41"/>
        <v>41543.485995370371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9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42573.612777777773</v>
      </c>
      <c r="T411" s="14">
        <f t="shared" si="41"/>
        <v>42543.612777777773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9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42173.731446759259</v>
      </c>
      <c r="T412" s="14">
        <f t="shared" si="41"/>
        <v>42113.731446759259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9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41629.958333333336</v>
      </c>
      <c r="T413" s="14">
        <f t="shared" si="41"/>
        <v>41597.92597222222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9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41115.492800925924</v>
      </c>
      <c r="T414" s="14">
        <f t="shared" si="41"/>
        <v>41099.492800925924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9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41109.627442129626</v>
      </c>
      <c r="T415" s="14">
        <f t="shared" si="41"/>
        <v>41079.627442129626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9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41558.813252314816</v>
      </c>
      <c r="T416" s="14">
        <f t="shared" si="41"/>
        <v>41528.813252314816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9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41929.25</v>
      </c>
      <c r="T417" s="14">
        <f t="shared" si="41"/>
        <v>41904.601875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9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41678.146192129629</v>
      </c>
      <c r="T418" s="14">
        <f t="shared" si="41"/>
        <v>41648.146192129629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41371.939583333333</v>
      </c>
      <c r="T419" s="14">
        <f t="shared" si="41"/>
        <v>41360.720601851848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9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42208.032372685186</v>
      </c>
      <c r="T420" s="14">
        <f t="shared" si="41"/>
        <v>42178.032372685186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9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41454.592442129629</v>
      </c>
      <c r="T421" s="14">
        <f t="shared" si="41"/>
        <v>41394.592442129629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9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41711.944803240738</v>
      </c>
      <c r="T422" s="14">
        <f t="shared" si="41"/>
        <v>41681.98646990741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9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42237.241388888884</v>
      </c>
      <c r="T423" s="14">
        <f t="shared" si="41"/>
        <v>42177.241388888884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9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41893.010381944448</v>
      </c>
      <c r="T424" s="14">
        <f t="shared" si="41"/>
        <v>41863.010381944448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9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41430.67627314815</v>
      </c>
      <c r="T425" s="14">
        <f t="shared" si="41"/>
        <v>41400.67627314815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9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40994.084479166668</v>
      </c>
      <c r="T426" s="14">
        <f t="shared" si="41"/>
        <v>40934.126145833332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9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42335.652824074074</v>
      </c>
      <c r="T427" s="14">
        <f t="shared" si="41"/>
        <v>42275.611157407402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9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42430.461967592593</v>
      </c>
      <c r="T428" s="14">
        <f t="shared" si="41"/>
        <v>42400.461967592593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42299.540972222225</v>
      </c>
      <c r="T429" s="14">
        <f t="shared" si="41"/>
        <v>42285.65902777778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9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41806.666666666664</v>
      </c>
      <c r="T430" s="14">
        <f t="shared" si="41"/>
        <v>41778.516724537039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9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40143.957638888889</v>
      </c>
      <c r="T431" s="14">
        <f t="shared" si="41"/>
        <v>40070.651412037041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9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41527.857256944444</v>
      </c>
      <c r="T432" s="14">
        <f t="shared" si="41"/>
        <v>41512.857256944444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9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42556.621331018519</v>
      </c>
      <c r="T433" s="14">
        <f t="shared" si="41"/>
        <v>42526.621331018519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9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42298.476631944446</v>
      </c>
      <c r="T434" s="14">
        <f t="shared" si="41"/>
        <v>42238.476631944446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9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42288.379884259259</v>
      </c>
      <c r="T435" s="14">
        <f t="shared" si="41"/>
        <v>42228.379884259259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9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41609.626180555555</v>
      </c>
      <c r="T436" s="14">
        <f t="shared" si="41"/>
        <v>41576.584513888891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9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41530.497453703705</v>
      </c>
      <c r="T437" s="14">
        <f t="shared" si="41"/>
        <v>41500.497453703705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9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41486.11241898148</v>
      </c>
      <c r="T438" s="14">
        <f t="shared" si="41"/>
        <v>41456.11241898148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42651.06858796296</v>
      </c>
      <c r="T439" s="14">
        <f t="shared" si="41"/>
        <v>42591.06858796296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9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42326.052754629629</v>
      </c>
      <c r="T440" s="14">
        <f t="shared" si="41"/>
        <v>42296.011087962965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9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41929.511782407411</v>
      </c>
      <c r="T441" s="14">
        <f t="shared" si="41"/>
        <v>41919.511782407411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9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42453.693900462968</v>
      </c>
      <c r="T442" s="14">
        <f t="shared" si="41"/>
        <v>42423.735567129625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9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41580.543935185182</v>
      </c>
      <c r="T443" s="14">
        <f t="shared" si="41"/>
        <v>41550.543935185182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9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42054.638692129629</v>
      </c>
      <c r="T444" s="14">
        <f t="shared" si="41"/>
        <v>42024.638692129629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9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41679.765057870369</v>
      </c>
      <c r="T445" s="14">
        <f t="shared" si="41"/>
        <v>41649.765057870369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9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40954.656956018516</v>
      </c>
      <c r="T446" s="14">
        <f t="shared" si="41"/>
        <v>40894.656956018516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9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42145.085358796292</v>
      </c>
      <c r="T447" s="14">
        <f t="shared" si="41"/>
        <v>42130.085358796292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9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42066.833564814813</v>
      </c>
      <c r="T448" s="14">
        <f t="shared" si="41"/>
        <v>42036.833564814813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41356.263460648144</v>
      </c>
      <c r="T449" s="14">
        <f t="shared" si="41"/>
        <v>41331.305127314816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9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41773.508043981477</v>
      </c>
      <c r="T450" s="14">
        <f t="shared" si="41"/>
        <v>41753.508043981477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9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(I451/86400)+25569+(-6/24)</f>
        <v>41564.318113425928</v>
      </c>
      <c r="T451" s="14">
        <f t="shared" ref="T451:T514" si="47">(J451/86400)+25569+(-6/24)</f>
        <v>41534.318113425928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9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41684.696759259255</v>
      </c>
      <c r="T452" s="14">
        <f t="shared" si="47"/>
        <v>41654.696759259255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9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41664.465173611112</v>
      </c>
      <c r="T453" s="14">
        <f t="shared" si="47"/>
        <v>41634.465173611112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9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42137.453877314816</v>
      </c>
      <c r="T454" s="14">
        <f t="shared" si="47"/>
        <v>42107.453877314816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9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42054.574988425928</v>
      </c>
      <c r="T455" s="14">
        <f t="shared" si="47"/>
        <v>42038.574988425928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9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41969.301388888889</v>
      </c>
      <c r="T456" s="14">
        <f t="shared" si="47"/>
        <v>41938.467256944445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9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41015.771527777775</v>
      </c>
      <c r="T457" s="14">
        <f t="shared" si="47"/>
        <v>40970.752569444448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9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41568.915972222225</v>
      </c>
      <c r="T458" s="14">
        <f t="shared" si="47"/>
        <v>41547.444456018522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41867.517500000002</v>
      </c>
      <c r="T459" s="14">
        <f t="shared" si="47"/>
        <v>41837.517500000002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9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41408.44976851852</v>
      </c>
      <c r="T460" s="14">
        <f t="shared" si="47"/>
        <v>41378.44976851852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9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40860.432025462964</v>
      </c>
      <c r="T461" s="14">
        <f t="shared" si="47"/>
        <v>40800.3903587963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9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41790.916666666664</v>
      </c>
      <c r="T462" s="14">
        <f t="shared" si="47"/>
        <v>41759.292534722219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9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41427.59684027778</v>
      </c>
      <c r="T463" s="14">
        <f t="shared" si="47"/>
        <v>41407.59684027778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9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40764.87663194444</v>
      </c>
      <c r="T464" s="14">
        <f t="shared" si="47"/>
        <v>40704.87663194444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9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40810.460104166668</v>
      </c>
      <c r="T465" s="14">
        <f t="shared" si="47"/>
        <v>40750.460104166668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9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42508.59878472222</v>
      </c>
      <c r="T466" s="14">
        <f t="shared" si="47"/>
        <v>42488.59878472222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9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41816.870069444441</v>
      </c>
      <c r="T467" s="14">
        <f t="shared" si="47"/>
        <v>41800.870069444441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9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41159.692870370374</v>
      </c>
      <c r="T468" s="14">
        <f t="shared" si="47"/>
        <v>41129.692870370374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41180.429791666669</v>
      </c>
      <c r="T469" s="14">
        <f t="shared" si="47"/>
        <v>41135.429791666669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9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41100.910474537035</v>
      </c>
      <c r="T470" s="14">
        <f t="shared" si="47"/>
        <v>41040.917627314819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9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41887.739861111113</v>
      </c>
      <c r="T471" s="14">
        <f t="shared" si="47"/>
        <v>41827.739861111113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9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41654.916666666664</v>
      </c>
      <c r="T472" s="14">
        <f t="shared" si="47"/>
        <v>41604.917696759258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9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41748.430312500001</v>
      </c>
      <c r="T473" s="14">
        <f t="shared" si="47"/>
        <v>41703.471979166665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9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41874.672662037039</v>
      </c>
      <c r="T474" s="14">
        <f t="shared" si="47"/>
        <v>41844.672662037039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9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41899.448136574072</v>
      </c>
      <c r="T475" s="14">
        <f t="shared" si="47"/>
        <v>41869.448136574072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9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42783.079039351855</v>
      </c>
      <c r="T476" s="14">
        <f t="shared" si="47"/>
        <v>42753.079039351855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9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42129.836145833338</v>
      </c>
      <c r="T477" s="14">
        <f t="shared" si="47"/>
        <v>42099.836145833338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9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41792.915972222225</v>
      </c>
      <c r="T478" s="14">
        <f t="shared" si="47"/>
        <v>41757.725011574075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41047.58488425926</v>
      </c>
      <c r="T479" s="14">
        <f t="shared" si="47"/>
        <v>40987.58488425926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9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42095.619317129633</v>
      </c>
      <c r="T480" s="14">
        <f t="shared" si="47"/>
        <v>42065.660983796297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9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41964.199479166666</v>
      </c>
      <c r="T481" s="14">
        <f t="shared" si="47"/>
        <v>41904.157812500001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9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41495.250173611115</v>
      </c>
      <c r="T482" s="14">
        <f t="shared" si="47"/>
        <v>41465.250173611115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9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41192.422326388885</v>
      </c>
      <c r="T483" s="14">
        <f t="shared" si="47"/>
        <v>41162.422326388885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9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42474.356944444444</v>
      </c>
      <c r="T484" s="14">
        <f t="shared" si="47"/>
        <v>42447.646874999999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9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41302.947592592594</v>
      </c>
      <c r="T485" s="14">
        <f t="shared" si="47"/>
        <v>41242.947592592594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9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42313.731157407412</v>
      </c>
      <c r="T486" s="14">
        <f t="shared" si="47"/>
        <v>42272.68949074074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9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41411.255775462967</v>
      </c>
      <c r="T487" s="14">
        <f t="shared" si="47"/>
        <v>41381.255775462967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9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41791.69258101852</v>
      </c>
      <c r="T488" s="14">
        <f t="shared" si="47"/>
        <v>41761.69258101852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42729.386504629627</v>
      </c>
      <c r="T489" s="14">
        <f t="shared" si="47"/>
        <v>42669.344837962963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9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42743.804398148146</v>
      </c>
      <c r="T490" s="14">
        <f t="shared" si="47"/>
        <v>42713.804398148146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9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40913.231249999997</v>
      </c>
      <c r="T491" s="14">
        <f t="shared" si="47"/>
        <v>40882.231666666667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9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41143.718576388885</v>
      </c>
      <c r="T492" s="14">
        <f t="shared" si="47"/>
        <v>41113.718576388885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9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42396.732627314814</v>
      </c>
      <c r="T493" s="14">
        <f t="shared" si="47"/>
        <v>42366.732627314814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9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42655.78506944445</v>
      </c>
      <c r="T494" s="14">
        <f t="shared" si="47"/>
        <v>42595.78506944445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9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42144.476134259261</v>
      </c>
      <c r="T495" s="14">
        <f t="shared" si="47"/>
        <v>42114.476134259261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9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41822.875</v>
      </c>
      <c r="T496" s="14">
        <f t="shared" si="47"/>
        <v>41799.580613425926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9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42201.577604166669</v>
      </c>
      <c r="T497" s="14">
        <f t="shared" si="47"/>
        <v>42171.577604166669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9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41680.68141203704</v>
      </c>
      <c r="T498" s="14">
        <f t="shared" si="47"/>
        <v>41620.68141203704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41997.958333333328</v>
      </c>
      <c r="T499" s="14">
        <f t="shared" si="47"/>
        <v>41944.787789351853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9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40900.512141203704</v>
      </c>
      <c r="T500" s="14">
        <f t="shared" si="47"/>
        <v>40858.512141203704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9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40098.624305555553</v>
      </c>
      <c r="T501" s="14">
        <f t="shared" si="47"/>
        <v>40043.645462962959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9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40306.677777777775</v>
      </c>
      <c r="T502" s="14">
        <f t="shared" si="47"/>
        <v>40247.636006944442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9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40732.984386574077</v>
      </c>
      <c r="T503" s="14">
        <f t="shared" si="47"/>
        <v>40702.984386574077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9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40986.261863425927</v>
      </c>
      <c r="T504" s="14">
        <f t="shared" si="47"/>
        <v>40956.303530092591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9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42021.276655092588</v>
      </c>
      <c r="T505" s="14">
        <f t="shared" si="47"/>
        <v>41991.276655092588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9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41009.691979166666</v>
      </c>
      <c r="T506" s="14">
        <f t="shared" si="47"/>
        <v>40949.73364583333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9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42362.848217592589</v>
      </c>
      <c r="T507" s="14">
        <f t="shared" si="47"/>
        <v>42317.848217592589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9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41496.302314814813</v>
      </c>
      <c r="T508" s="14">
        <f t="shared" si="47"/>
        <v>41466.302314814813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41201.708993055552</v>
      </c>
      <c r="T509" s="14">
        <f t="shared" si="47"/>
        <v>41156.708993055552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9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41054.343055555553</v>
      </c>
      <c r="T510" s="14">
        <f t="shared" si="47"/>
        <v>40994.774317129632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9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42183.381597222222</v>
      </c>
      <c r="T511" s="14">
        <f t="shared" si="47"/>
        <v>42153.381597222222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9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42429.926377314812</v>
      </c>
      <c r="T512" s="14">
        <f t="shared" si="47"/>
        <v>42399.926377314812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9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41370.011365740742</v>
      </c>
      <c r="T513" s="14">
        <f t="shared" si="47"/>
        <v>41340.053032407406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9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42694.533877314811</v>
      </c>
      <c r="T514" s="14">
        <f t="shared" si="47"/>
        <v>42649.492210648154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9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(I515/86400)+25569+(-6/24)</f>
        <v>42597.041666666672</v>
      </c>
      <c r="T515" s="14">
        <f t="shared" ref="T515:T578" si="53">(J515/86400)+25569+(-6/24)</f>
        <v>42552.403993055559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9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41860.363969907405</v>
      </c>
      <c r="T516" s="14">
        <f t="shared" si="53"/>
        <v>41830.363969907405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9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42367.240752314814</v>
      </c>
      <c r="T517" s="14">
        <f t="shared" si="53"/>
        <v>42327.240752314814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9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42151.528703703705</v>
      </c>
      <c r="T518" s="14">
        <f t="shared" si="53"/>
        <v>42091.528703703705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42768.365289351852</v>
      </c>
      <c r="T519" s="14">
        <f t="shared" si="53"/>
        <v>42738.365289351852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9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42253.365277777775</v>
      </c>
      <c r="T520" s="14">
        <f t="shared" si="53"/>
        <v>42223.366018518514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9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41248.141446759255</v>
      </c>
      <c r="T521" s="14">
        <f t="shared" si="53"/>
        <v>41218.141446759255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9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42348.452094907407</v>
      </c>
      <c r="T522" s="14">
        <f t="shared" si="53"/>
        <v>42318.452094907407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9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42674.957638888889</v>
      </c>
      <c r="T523" s="14">
        <f t="shared" si="53"/>
        <v>42645.842812499999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9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42449.749131944445</v>
      </c>
      <c r="T524" s="14">
        <f t="shared" si="53"/>
        <v>42429.790798611109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9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42267.88282407407</v>
      </c>
      <c r="T525" s="14">
        <f t="shared" si="53"/>
        <v>42237.88282407407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9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42522.467233796298</v>
      </c>
      <c r="T526" s="14">
        <f t="shared" si="53"/>
        <v>42492.467233796298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9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41895.150937500002</v>
      </c>
      <c r="T527" s="14">
        <f t="shared" si="53"/>
        <v>41850.150937500002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9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42223.458333333328</v>
      </c>
      <c r="T528" s="14">
        <f t="shared" si="53"/>
        <v>42192.341944444444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42783.420138888891</v>
      </c>
      <c r="T529" s="14">
        <f t="shared" si="53"/>
        <v>42752.955625000002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9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42176.638888888891</v>
      </c>
      <c r="T530" s="14">
        <f t="shared" si="53"/>
        <v>42155.670219907406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9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42745.958333333328</v>
      </c>
      <c r="T531" s="14">
        <f t="shared" si="53"/>
        <v>42724.781180555554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9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42178.833333333328</v>
      </c>
      <c r="T532" s="14">
        <f t="shared" si="53"/>
        <v>42157.341064814813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9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42721.040972222225</v>
      </c>
      <c r="T533" s="14">
        <f t="shared" si="53"/>
        <v>42675.815150462964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9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42502.757037037038</v>
      </c>
      <c r="T534" s="14">
        <f t="shared" si="53"/>
        <v>42472.757037037038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9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42506.18478009259</v>
      </c>
      <c r="T535" s="14">
        <f t="shared" si="53"/>
        <v>42482.18478009259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9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42309.708333333328</v>
      </c>
      <c r="T536" s="14">
        <f t="shared" si="53"/>
        <v>42270.560995370368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9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42741.29519675926</v>
      </c>
      <c r="T537" s="14">
        <f t="shared" si="53"/>
        <v>42711.29519675926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9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42219.5</v>
      </c>
      <c r="T538" s="14">
        <f t="shared" si="53"/>
        <v>42179.094988425924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42312.560081018513</v>
      </c>
      <c r="T539" s="14">
        <f t="shared" si="53"/>
        <v>42282.518414351856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9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42503.544710648144</v>
      </c>
      <c r="T540" s="14">
        <f t="shared" si="53"/>
        <v>42473.544710648144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9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42555.799849537041</v>
      </c>
      <c r="T541" s="14">
        <f t="shared" si="53"/>
        <v>42534.799849537041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9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42039.567199074074</v>
      </c>
      <c r="T542" s="14">
        <f t="shared" si="53"/>
        <v>42009.567199074074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9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42305.796689814815</v>
      </c>
      <c r="T543" s="14">
        <f t="shared" si="53"/>
        <v>42275.796689814815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9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42493.445787037039</v>
      </c>
      <c r="T544" s="14">
        <f t="shared" si="53"/>
        <v>42433.487453703703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9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41943.842152777775</v>
      </c>
      <c r="T545" s="14">
        <f t="shared" si="53"/>
        <v>41913.842152777775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9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42555.406944444447</v>
      </c>
      <c r="T546" s="14">
        <f t="shared" si="53"/>
        <v>42525.406944444447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9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42323.384131944447</v>
      </c>
      <c r="T547" s="14">
        <f t="shared" si="53"/>
        <v>42283.342465277776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9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42294.417997685188</v>
      </c>
      <c r="T548" s="14">
        <f t="shared" si="53"/>
        <v>42249.417997685188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42410.446342592593</v>
      </c>
      <c r="T549" s="14">
        <f t="shared" si="53"/>
        <v>42380.446342592593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9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42306.653333333335</v>
      </c>
      <c r="T550" s="14">
        <f t="shared" si="53"/>
        <v>42276.653333333335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9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42193.386828703704</v>
      </c>
      <c r="T551" s="14">
        <f t="shared" si="53"/>
        <v>42163.386828703704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9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42765.958333333328</v>
      </c>
      <c r="T552" s="14">
        <f t="shared" si="53"/>
        <v>42753.428761574076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9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42217.495138888888</v>
      </c>
      <c r="T553" s="14">
        <f t="shared" si="53"/>
        <v>42173.025740740741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9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42378.366851851853</v>
      </c>
      <c r="T554" s="14">
        <f t="shared" si="53"/>
        <v>42318.366851851853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9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41957.511469907404</v>
      </c>
      <c r="T555" s="14">
        <f t="shared" si="53"/>
        <v>41927.46980324074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9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41931.434861111113</v>
      </c>
      <c r="T556" s="14">
        <f t="shared" si="53"/>
        <v>41901.434861111113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9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42533.103506944448</v>
      </c>
      <c r="T557" s="14">
        <f t="shared" si="53"/>
        <v>42503.103506944448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9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42375.610150462962</v>
      </c>
      <c r="T558" s="14">
        <f t="shared" si="53"/>
        <v>42345.610150462962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42706.733831018515</v>
      </c>
      <c r="T559" s="14">
        <f t="shared" si="53"/>
        <v>42676.692164351851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9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42087.591493055559</v>
      </c>
      <c r="T560" s="14">
        <f t="shared" si="53"/>
        <v>42057.633159722223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9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42351.033101851848</v>
      </c>
      <c r="T561" s="14">
        <f t="shared" si="53"/>
        <v>42321.033101851848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9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41990.521354166667</v>
      </c>
      <c r="T562" s="14">
        <f t="shared" si="53"/>
        <v>41960.521354166667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9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42303.408715277779</v>
      </c>
      <c r="T563" s="14">
        <f t="shared" si="53"/>
        <v>42268.408715277779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9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42722.139062499999</v>
      </c>
      <c r="T564" s="14">
        <f t="shared" si="53"/>
        <v>42692.139062499999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9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42051.819988425923</v>
      </c>
      <c r="T565" s="14">
        <f t="shared" si="53"/>
        <v>42021.819988425923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9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42441.692997685182</v>
      </c>
      <c r="T566" s="14">
        <f t="shared" si="53"/>
        <v>42411.692997685182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9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42195.53528935185</v>
      </c>
      <c r="T567" s="14">
        <f t="shared" si="53"/>
        <v>42165.53528935185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9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42565.43440972222</v>
      </c>
      <c r="T568" s="14">
        <f t="shared" si="53"/>
        <v>42535.43440972222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42005.592523148152</v>
      </c>
      <c r="T569" s="14">
        <f t="shared" si="53"/>
        <v>41975.592523148152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9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42385.208333333328</v>
      </c>
      <c r="T570" s="14">
        <f t="shared" si="53"/>
        <v>42348.6715625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9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42370.597361111111</v>
      </c>
      <c r="T571" s="14">
        <f t="shared" si="53"/>
        <v>42340.597361111111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9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42418.548252314809</v>
      </c>
      <c r="T572" s="14">
        <f t="shared" si="53"/>
        <v>42388.548252314809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9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42211.915972222225</v>
      </c>
      <c r="T573" s="14">
        <f t="shared" si="53"/>
        <v>42192.566238425927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9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42312.507962962962</v>
      </c>
      <c r="T574" s="14">
        <f t="shared" si="53"/>
        <v>42282.466296296298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9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42021.8</v>
      </c>
      <c r="T575" s="14">
        <f t="shared" si="53"/>
        <v>41962.800127314811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9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42662.193368055552</v>
      </c>
      <c r="T576" s="14">
        <f t="shared" si="53"/>
        <v>42632.193368055552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9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42168.442627314813</v>
      </c>
      <c r="T577" s="14">
        <f t="shared" si="53"/>
        <v>42138.442627314813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9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42091.18</v>
      </c>
      <c r="T578" s="14">
        <f t="shared" si="53"/>
        <v>42031.221666666665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(I579/86400)+25569+(-6/24)</f>
        <v>42510.339143518519</v>
      </c>
      <c r="T579" s="14">
        <f t="shared" ref="T579:T642" si="59">(J579/86400)+25569+(-6/24)</f>
        <v>42450.339143518519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9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42254.328622685185</v>
      </c>
      <c r="T580" s="14">
        <f t="shared" si="59"/>
        <v>42230.328622685185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9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41998.602118055554</v>
      </c>
      <c r="T581" s="14">
        <f t="shared" si="59"/>
        <v>41968.602118055554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9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42635.658182870371</v>
      </c>
      <c r="T582" s="14">
        <f t="shared" si="59"/>
        <v>42605.658182870371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9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42217.762777777782</v>
      </c>
      <c r="T583" s="14">
        <f t="shared" si="59"/>
        <v>42187.762777777782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9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42078.5</v>
      </c>
      <c r="T584" s="14">
        <f t="shared" si="59"/>
        <v>42055.489803240736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9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42082.646840277783</v>
      </c>
      <c r="T585" s="14">
        <f t="shared" si="59"/>
        <v>42052.68850694444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9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42079.424953703703</v>
      </c>
      <c r="T586" s="14">
        <f t="shared" si="59"/>
        <v>42049.466620370367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9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42338.75</v>
      </c>
      <c r="T587" s="14">
        <f t="shared" si="59"/>
        <v>42283.1409375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9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42050.604247685187</v>
      </c>
      <c r="T588" s="14">
        <f t="shared" si="59"/>
        <v>42020.604247685187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42110.507326388892</v>
      </c>
      <c r="T589" s="14">
        <f t="shared" si="59"/>
        <v>42080.507326388892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9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42691.561180555553</v>
      </c>
      <c r="T590" s="14">
        <f t="shared" si="59"/>
        <v>42631.519513888888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9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42193.364571759259</v>
      </c>
      <c r="T591" s="14">
        <f t="shared" si="59"/>
        <v>42178.364571759259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9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42408.292361111111</v>
      </c>
      <c r="T592" s="14">
        <f t="shared" si="59"/>
        <v>42377.304756944446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9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42207.293171296296</v>
      </c>
      <c r="T593" s="14">
        <f t="shared" si="59"/>
        <v>42177.293171296296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9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41975.982175925921</v>
      </c>
      <c r="T594" s="14">
        <f t="shared" si="59"/>
        <v>41945.982175925928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9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42100.385937500003</v>
      </c>
      <c r="T595" s="14">
        <f t="shared" si="59"/>
        <v>42070.427604166667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9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42476.530162037037</v>
      </c>
      <c r="T596" s="14">
        <f t="shared" si="59"/>
        <v>42446.530162037037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9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42127.819884259261</v>
      </c>
      <c r="T597" s="14">
        <f t="shared" si="59"/>
        <v>42082.819884259261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9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42676.646898148145</v>
      </c>
      <c r="T598" s="14">
        <f t="shared" si="59"/>
        <v>42646.646898148145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42582.416666666672</v>
      </c>
      <c r="T599" s="14">
        <f t="shared" si="59"/>
        <v>42545.455266203702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9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41977.75209490741</v>
      </c>
      <c r="T600" s="14">
        <f t="shared" si="59"/>
        <v>41947.75209490741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9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42071.386111111111</v>
      </c>
      <c r="T601" s="14">
        <f t="shared" si="59"/>
        <v>42047.562523148154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9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42133.548171296294</v>
      </c>
      <c r="T602" s="14">
        <f t="shared" si="59"/>
        <v>42073.548171296294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9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41999.608090277776</v>
      </c>
      <c r="T603" s="14">
        <f t="shared" si="59"/>
        <v>41969.608090277776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9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42173.54415509259</v>
      </c>
      <c r="T604" s="14">
        <f t="shared" si="59"/>
        <v>42143.54415509259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9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41865.389155092591</v>
      </c>
      <c r="T605" s="14">
        <f t="shared" si="59"/>
        <v>41835.389155092591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9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41878.785370370373</v>
      </c>
      <c r="T606" s="14">
        <f t="shared" si="59"/>
        <v>41848.785370370373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9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42239.107731481483</v>
      </c>
      <c r="T607" s="14">
        <f t="shared" si="59"/>
        <v>42194.107731481483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9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42148.375</v>
      </c>
      <c r="T608" s="14">
        <f t="shared" si="59"/>
        <v>42102.400567129633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42330.617314814815</v>
      </c>
      <c r="T609" s="14">
        <f t="shared" si="59"/>
        <v>42300.575648148151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9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42170.671064814815</v>
      </c>
      <c r="T610" s="14">
        <f t="shared" si="59"/>
        <v>42140.671064814815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9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42336.825740740736</v>
      </c>
      <c r="T611" s="14">
        <f t="shared" si="59"/>
        <v>42306.784074074079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9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42116.58085648148</v>
      </c>
      <c r="T612" s="14">
        <f t="shared" si="59"/>
        <v>42086.58085648148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9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42388.310613425929</v>
      </c>
      <c r="T613" s="14">
        <f t="shared" si="59"/>
        <v>42328.310613425929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9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42614.781782407408</v>
      </c>
      <c r="T614" s="14">
        <f t="shared" si="59"/>
        <v>42584.781782407408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9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42277.957638888889</v>
      </c>
      <c r="T615" s="14">
        <f t="shared" si="59"/>
        <v>42247.246759259258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9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42544.811805555553</v>
      </c>
      <c r="T616" s="14">
        <f t="shared" si="59"/>
        <v>42514.811805555553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9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42271.872210648144</v>
      </c>
      <c r="T617" s="14">
        <f t="shared" si="59"/>
        <v>42241.872210648144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9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42791.126238425924</v>
      </c>
      <c r="T618" s="14">
        <f t="shared" si="59"/>
        <v>42761.126238425924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42132.093090277776</v>
      </c>
      <c r="T619" s="14">
        <f t="shared" si="59"/>
        <v>42087.093090277776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9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42347.560219907406</v>
      </c>
      <c r="T620" s="14">
        <f t="shared" si="59"/>
        <v>42317.560219907406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9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41968.442013888889</v>
      </c>
      <c r="T621" s="14">
        <f t="shared" si="59"/>
        <v>41908.400347222225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9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41876.466874999998</v>
      </c>
      <c r="T622" s="14">
        <f t="shared" si="59"/>
        <v>41831.466874999998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9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42558.737696759257</v>
      </c>
      <c r="T623" s="14">
        <f t="shared" si="59"/>
        <v>42528.737696759257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9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42552.524745370371</v>
      </c>
      <c r="T624" s="14">
        <f t="shared" si="59"/>
        <v>42532.524745370371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9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42151.759224537032</v>
      </c>
      <c r="T625" s="14">
        <f t="shared" si="59"/>
        <v>42121.759224537032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9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42138.738900462966</v>
      </c>
      <c r="T626" s="14">
        <f t="shared" si="59"/>
        <v>42108.738900462966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9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42820.603900462964</v>
      </c>
      <c r="T627" s="14">
        <f t="shared" si="59"/>
        <v>42790.645567129628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9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42231.306944444441</v>
      </c>
      <c r="T628" s="14">
        <f t="shared" si="59"/>
        <v>42198.309479166666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42443.708333333328</v>
      </c>
      <c r="T629" s="14">
        <f t="shared" si="59"/>
        <v>42384.056840277779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9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41833.442789351851</v>
      </c>
      <c r="T630" s="14">
        <f t="shared" si="59"/>
        <v>41803.442789351851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9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42504.387824074074</v>
      </c>
      <c r="T631" s="14">
        <f t="shared" si="59"/>
        <v>42474.387824074074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9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42252.965277777781</v>
      </c>
      <c r="T632" s="14">
        <f t="shared" si="59"/>
        <v>42223.369456018518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9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42518.522326388891</v>
      </c>
      <c r="T633" s="14">
        <f t="shared" si="59"/>
        <v>42489.522326388891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9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42333.450983796298</v>
      </c>
      <c r="T634" s="14">
        <f t="shared" si="59"/>
        <v>42303.409317129626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9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42538.708333333328</v>
      </c>
      <c r="T635" s="14">
        <f t="shared" si="59"/>
        <v>42507.049328703702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9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42061.678576388891</v>
      </c>
      <c r="T636" s="14">
        <f t="shared" si="59"/>
        <v>42031.678576388891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9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42105.842152777783</v>
      </c>
      <c r="T637" s="14">
        <f t="shared" si="59"/>
        <v>42075.842152777783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9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42161.19930555555</v>
      </c>
      <c r="T638" s="14">
        <f t="shared" si="59"/>
        <v>42131.205439814818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42791.711111111115</v>
      </c>
      <c r="T639" s="14">
        <f t="shared" si="59"/>
        <v>42762.712013888886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9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42819.30164351852</v>
      </c>
      <c r="T640" s="14">
        <f t="shared" si="59"/>
        <v>42759.343310185184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9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41925.333275462966</v>
      </c>
      <c r="T641" s="14">
        <f t="shared" si="59"/>
        <v>41865.333275462966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9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42698.708333333328</v>
      </c>
      <c r="T642" s="14">
        <f t="shared" si="59"/>
        <v>42683.170312499999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9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(I643/86400)+25569+(-6/24)</f>
        <v>42229.32</v>
      </c>
      <c r="T643" s="14">
        <f t="shared" ref="T643:T706" si="65">(J643/86400)+25569+(-6/24)</f>
        <v>42199.32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9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42235.401319444441</v>
      </c>
      <c r="T644" s="14">
        <f t="shared" si="65"/>
        <v>42199.401319444441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9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42155.392071759255</v>
      </c>
      <c r="T645" s="14">
        <f t="shared" si="65"/>
        <v>42100.392071759255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9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41940.791666666664</v>
      </c>
      <c r="T646" s="14">
        <f t="shared" si="65"/>
        <v>41898.415960648148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9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42593.776319444441</v>
      </c>
      <c r="T647" s="14">
        <f t="shared" si="65"/>
        <v>42563.776319444441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9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41862.602627314816</v>
      </c>
      <c r="T648" s="14">
        <f t="shared" si="65"/>
        <v>41832.602627314816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42446.476261574076</v>
      </c>
      <c r="T649" s="14">
        <f t="shared" si="65"/>
        <v>42416.517928240741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9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41926.443379629629</v>
      </c>
      <c r="T650" s="14">
        <f t="shared" si="65"/>
        <v>41891.443379629629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9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41898.662187499998</v>
      </c>
      <c r="T651" s="14">
        <f t="shared" si="65"/>
        <v>41877.662187499998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9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41991.828518518523</v>
      </c>
      <c r="T652" s="14">
        <f t="shared" si="65"/>
        <v>41931.786851851852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9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41985.767488425925</v>
      </c>
      <c r="T653" s="14">
        <f t="shared" si="65"/>
        <v>41955.767488425925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9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42705.482060185182</v>
      </c>
      <c r="T654" s="14">
        <f t="shared" si="65"/>
        <v>42675.440393518518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9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42236.368518518517</v>
      </c>
      <c r="T655" s="14">
        <f t="shared" si="65"/>
        <v>42199.368518518517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9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42193.707326388889</v>
      </c>
      <c r="T656" s="14">
        <f t="shared" si="65"/>
        <v>42163.707326388889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9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42075.665648148148</v>
      </c>
      <c r="T657" s="14">
        <f t="shared" si="65"/>
        <v>42045.707314814819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9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42477.51295138889</v>
      </c>
      <c r="T658" s="14">
        <f t="shared" si="65"/>
        <v>42417.554618055554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42361.59574074074</v>
      </c>
      <c r="T659" s="14">
        <f t="shared" si="65"/>
        <v>42331.59574074074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9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</v>
      </c>
      <c r="T660" s="14">
        <f t="shared" si="65"/>
        <v>42178.910752314812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9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42239.343692129631</v>
      </c>
      <c r="T661" s="14">
        <f t="shared" si="65"/>
        <v>42209.343692129631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9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41952.533321759256</v>
      </c>
      <c r="T662" s="14">
        <f t="shared" si="65"/>
        <v>41922.491655092592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9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42666.395358796297</v>
      </c>
      <c r="T663" s="14">
        <f t="shared" si="65"/>
        <v>42636.395358796297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9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42020.188043981485</v>
      </c>
      <c r="T664" s="14">
        <f t="shared" si="65"/>
        <v>41990.188043981485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9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42203.593240740738</v>
      </c>
      <c r="T665" s="14">
        <f t="shared" si="65"/>
        <v>42173.593240740738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9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42107.416377314818</v>
      </c>
      <c r="T666" s="14">
        <f t="shared" si="65"/>
        <v>42077.416377314818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9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42748.461354166662</v>
      </c>
      <c r="T667" s="14">
        <f t="shared" si="65"/>
        <v>42688.461354166662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9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41868.582152777773</v>
      </c>
      <c r="T668" s="14">
        <f t="shared" si="65"/>
        <v>41838.582152777773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42672.123414351852</v>
      </c>
      <c r="T669" s="14">
        <f t="shared" si="65"/>
        <v>42632.123414351852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9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42135.581273148149</v>
      </c>
      <c r="T670" s="14">
        <f t="shared" si="65"/>
        <v>42090.581273148149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9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42557.375671296293</v>
      </c>
      <c r="T671" s="14">
        <f t="shared" si="65"/>
        <v>42527.375671296293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9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42540.090277777781</v>
      </c>
      <c r="T672" s="14">
        <f t="shared" si="65"/>
        <v>42506.459722222222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9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42017.916666666672</v>
      </c>
      <c r="T673" s="14">
        <f t="shared" si="65"/>
        <v>41984.442731481482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9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42004.957638888889</v>
      </c>
      <c r="T674" s="14">
        <f t="shared" si="65"/>
        <v>41973.969490740739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9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41883.590474537035</v>
      </c>
      <c r="T675" s="14">
        <f t="shared" si="65"/>
        <v>41838.590474537035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9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41862.866053240738</v>
      </c>
      <c r="T676" s="14">
        <f t="shared" si="65"/>
        <v>41802.866053240738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9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42005.040972222225</v>
      </c>
      <c r="T677" s="14">
        <f t="shared" si="65"/>
        <v>41975.680601851855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9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42042.51829861111</v>
      </c>
      <c r="T678" s="14">
        <f t="shared" si="65"/>
        <v>42012.51829861111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42549.153877314813</v>
      </c>
      <c r="T679" s="14">
        <f t="shared" si="65"/>
        <v>42504.153877314813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9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42511.126597222217</v>
      </c>
      <c r="T680" s="14">
        <f t="shared" si="65"/>
        <v>42481.126597222217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9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42616.445706018523</v>
      </c>
      <c r="T681" s="14">
        <f t="shared" si="65"/>
        <v>42556.445706018523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9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41899.251516203702</v>
      </c>
      <c r="T682" s="14">
        <f t="shared" si="65"/>
        <v>41864.251516203702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9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42669.555601851855</v>
      </c>
      <c r="T683" s="14">
        <f t="shared" si="65"/>
        <v>42639.555601851855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9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42808.473634259259</v>
      </c>
      <c r="T684" s="14">
        <f t="shared" si="65"/>
        <v>42778.515300925923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9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42674.650046296301</v>
      </c>
      <c r="T685" s="14">
        <f t="shared" si="65"/>
        <v>42634.650046296301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9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41844.875</v>
      </c>
      <c r="T686" s="14">
        <f t="shared" si="65"/>
        <v>41809.223275462966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9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42016.616574074069</v>
      </c>
      <c r="T687" s="14">
        <f t="shared" si="65"/>
        <v>41971.616574074069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9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42219.423263888893</v>
      </c>
      <c r="T688" s="14">
        <f t="shared" si="65"/>
        <v>42189.423263888893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42771.500613425931</v>
      </c>
      <c r="T689" s="14">
        <f t="shared" si="65"/>
        <v>42711.500613425931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9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42291.854780092588</v>
      </c>
      <c r="T690" s="14">
        <f t="shared" si="65"/>
        <v>42261.854780092588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9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42711.957638888889</v>
      </c>
      <c r="T691" s="14">
        <f t="shared" si="65"/>
        <v>42675.41778935185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9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</v>
      </c>
      <c r="T692" s="14">
        <f t="shared" si="65"/>
        <v>42579.384733796294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9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42185.778310185182</v>
      </c>
      <c r="T693" s="14">
        <f t="shared" si="65"/>
        <v>42157.778310185182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9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42726.12572916667</v>
      </c>
      <c r="T694" s="14">
        <f t="shared" si="65"/>
        <v>42696.12572916667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9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42124.558182870373</v>
      </c>
      <c r="T695" s="14">
        <f t="shared" si="65"/>
        <v>42094.558182870373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9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42767.413877314815</v>
      </c>
      <c r="T696" s="14">
        <f t="shared" si="65"/>
        <v>42737.413877314815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9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41943.271064814813</v>
      </c>
      <c r="T697" s="14">
        <f t="shared" si="65"/>
        <v>41913.271064814813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9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41845.677106481482</v>
      </c>
      <c r="T698" s="14">
        <f t="shared" si="65"/>
        <v>41815.677106481482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42403.273020833338</v>
      </c>
      <c r="T699" s="14">
        <f t="shared" si="65"/>
        <v>42388.273020833338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9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41899.833333333336</v>
      </c>
      <c r="T700" s="14">
        <f t="shared" si="65"/>
        <v>41866.681076388893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9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41600.416666666664</v>
      </c>
      <c r="T701" s="14">
        <f t="shared" si="65"/>
        <v>41563.235509259262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9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42745.438437500001</v>
      </c>
      <c r="T702" s="14">
        <f t="shared" si="65"/>
        <v>42715.438437500001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9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41843.412962962961</v>
      </c>
      <c r="T703" s="14">
        <f t="shared" si="65"/>
        <v>41813.412962962961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9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42698.518368055556</v>
      </c>
      <c r="T704" s="14">
        <f t="shared" si="65"/>
        <v>42668.476701388892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9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42766.73055555555</v>
      </c>
      <c r="T705" s="14">
        <f t="shared" si="65"/>
        <v>42711.700798611113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9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42785.942916666667</v>
      </c>
      <c r="T706" s="14">
        <f t="shared" si="65"/>
        <v>42725.942916666667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9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(I707/86400)+25569+(-6/24)</f>
        <v>42756.241643518515</v>
      </c>
      <c r="T707" s="14">
        <f t="shared" ref="T707:T770" si="71">(J707/86400)+25569+(-6/24)</f>
        <v>42726.241643518515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9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42718.527083333334</v>
      </c>
      <c r="T708" s="14">
        <f t="shared" si="71"/>
        <v>42676.745173611111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42736.413506944446</v>
      </c>
      <c r="T709" s="14">
        <f t="shared" si="71"/>
        <v>42696.413506944446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9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41895.331018518518</v>
      </c>
      <c r="T710" s="14">
        <f t="shared" si="71"/>
        <v>41835.331018518518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9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41977.791192129633</v>
      </c>
      <c r="T711" s="14">
        <f t="shared" si="71"/>
        <v>41947.791192129633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9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41870.780555555553</v>
      </c>
      <c r="T712" s="14">
        <f t="shared" si="71"/>
        <v>41837.734976851854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9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42718.250787037032</v>
      </c>
      <c r="T713" s="14">
        <f t="shared" si="71"/>
        <v>42678.209120370375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9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42414.430925925924</v>
      </c>
      <c r="T714" s="14">
        <f t="shared" si="71"/>
        <v>42384.430925925924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9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42526.279305555552</v>
      </c>
      <c r="T715" s="14">
        <f t="shared" si="71"/>
        <v>42496.279305555552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9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42794.537986111114</v>
      </c>
      <c r="T716" s="14">
        <f t="shared" si="71"/>
        <v>42734.537986111114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9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42312.882407407407</v>
      </c>
      <c r="T717" s="14">
        <f t="shared" si="71"/>
        <v>42272.840740740736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9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41973.75</v>
      </c>
      <c r="T718" s="14">
        <f t="shared" si="71"/>
        <v>41940.408645833333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41887.604189814811</v>
      </c>
      <c r="T719" s="14">
        <f t="shared" si="71"/>
        <v>41857.604189814811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9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42783.999305555553</v>
      </c>
      <c r="T720" s="14">
        <f t="shared" si="71"/>
        <v>42752.595451388886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9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42422.790231481486</v>
      </c>
      <c r="T721" s="14">
        <f t="shared" si="71"/>
        <v>42408.790231481486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9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40937.399201388893</v>
      </c>
      <c r="T722" s="14">
        <f t="shared" si="71"/>
        <v>40909.399201388893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9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41852.321840277778</v>
      </c>
      <c r="T723" s="14">
        <f t="shared" si="71"/>
        <v>41807.321840277778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9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41007.51363425926</v>
      </c>
      <c r="T724" s="14">
        <f t="shared" si="71"/>
        <v>40977.555300925924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9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42214.915972222225</v>
      </c>
      <c r="T725" s="14">
        <f t="shared" si="71"/>
        <v>42184.56653935185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9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40724.388460648144</v>
      </c>
      <c r="T726" s="14">
        <f t="shared" si="71"/>
        <v>40694.388460648144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9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42351.376296296294</v>
      </c>
      <c r="T727" s="14">
        <f t="shared" si="71"/>
        <v>42321.376296296294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9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41375.792673611111</v>
      </c>
      <c r="T728" s="14">
        <f t="shared" si="71"/>
        <v>41345.792673611111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41288.638888888891</v>
      </c>
      <c r="T729" s="14">
        <f t="shared" si="71"/>
        <v>41246.770243055558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9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40776.587465277778</v>
      </c>
      <c r="T730" s="14">
        <f t="shared" si="71"/>
        <v>40731.587465277778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9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41170.935891203706</v>
      </c>
      <c r="T731" s="14">
        <f t="shared" si="71"/>
        <v>41110.935891203706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9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40884.495266203703</v>
      </c>
      <c r="T732" s="14">
        <f t="shared" si="71"/>
        <v>40854.495266203703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9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</v>
      </c>
      <c r="T733" s="14">
        <f t="shared" si="71"/>
        <v>40879.545682870368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9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41546.174317129626</v>
      </c>
      <c r="T734" s="14">
        <f t="shared" si="71"/>
        <v>41486.174317129626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9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41628.170046296298</v>
      </c>
      <c r="T735" s="14">
        <f t="shared" si="71"/>
        <v>41598.170046296298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9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42132.958333333328</v>
      </c>
      <c r="T736" s="14">
        <f t="shared" si="71"/>
        <v>42101.914583333331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9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41976.777083333334</v>
      </c>
      <c r="T737" s="14">
        <f t="shared" si="71"/>
        <v>41945.779467592591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9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41598.957638888889</v>
      </c>
      <c r="T738" s="14">
        <f t="shared" si="71"/>
        <v>41579.484259259261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41684.583333333336</v>
      </c>
      <c r="T739" s="14">
        <f t="shared" si="71"/>
        <v>41667.025312500002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9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41973.957638888889</v>
      </c>
      <c r="T740" s="14">
        <f t="shared" si="71"/>
        <v>41943.354097222225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9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41862.252650462964</v>
      </c>
      <c r="T741" s="14">
        <f t="shared" si="71"/>
        <v>41829.252650462964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9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42175.896782407406</v>
      </c>
      <c r="T742" s="14">
        <f t="shared" si="71"/>
        <v>42161.896782407406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9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41436.398217592592</v>
      </c>
      <c r="T743" s="14">
        <f t="shared" si="71"/>
        <v>41401.398217592592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9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41719.626296296294</v>
      </c>
      <c r="T744" s="14">
        <f t="shared" si="71"/>
        <v>41689.667962962965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9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41015.625</v>
      </c>
      <c r="T745" s="14">
        <f t="shared" si="71"/>
        <v>40990.459317129629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9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41256.70721064815</v>
      </c>
      <c r="T746" s="14">
        <f t="shared" si="71"/>
        <v>41226.70721064815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9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41397.322280092594</v>
      </c>
      <c r="T747" s="14">
        <f t="shared" si="71"/>
        <v>41367.322280092594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9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41174.915972222225</v>
      </c>
      <c r="T748" s="14">
        <f t="shared" si="71"/>
        <v>41156.792928240742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42019.204166666663</v>
      </c>
      <c r="T749" s="14">
        <f t="shared" si="71"/>
        <v>41988.298831018517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9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41861.596828703703</v>
      </c>
      <c r="T750" s="14">
        <f t="shared" si="71"/>
        <v>41831.596828703703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9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42763.69131944445</v>
      </c>
      <c r="T751" s="14">
        <f t="shared" si="71"/>
        <v>42733.69131944445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9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41329.628148148149</v>
      </c>
      <c r="T752" s="14">
        <f t="shared" si="71"/>
        <v>41299.628148148149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9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40759.380497685182</v>
      </c>
      <c r="T753" s="14">
        <f t="shared" si="71"/>
        <v>40713.380497685182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9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42659.208333333328</v>
      </c>
      <c r="T754" s="14">
        <f t="shared" si="71"/>
        <v>42639.171493055561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9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42049.340173611112</v>
      </c>
      <c r="T755" s="14">
        <f t="shared" si="71"/>
        <v>42019.340173611112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9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41279.499085648145</v>
      </c>
      <c r="T756" s="14">
        <f t="shared" si="71"/>
        <v>41249.499085648145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9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41413.77847222222</v>
      </c>
      <c r="T757" s="14">
        <f t="shared" si="71"/>
        <v>41383.355057870373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9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40651.475219907406</v>
      </c>
      <c r="T758" s="14">
        <f t="shared" si="71"/>
        <v>40590.516886574071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41248.804560185185</v>
      </c>
      <c r="T759" s="14">
        <f t="shared" si="71"/>
        <v>41234.804560185185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9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40459.586435185185</v>
      </c>
      <c r="T760" s="14">
        <f t="shared" si="71"/>
        <v>40429.586435185185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9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41829.080312500002</v>
      </c>
      <c r="T761" s="14">
        <f t="shared" si="71"/>
        <v>41789.080312500002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9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42700.555706018524</v>
      </c>
      <c r="T762" s="14">
        <f t="shared" si="71"/>
        <v>42670.514039351852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9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41672.501458333332</v>
      </c>
      <c r="T763" s="14">
        <f t="shared" si="71"/>
        <v>41642.501458333332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9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</v>
      </c>
      <c r="T764" s="14">
        <f t="shared" si="71"/>
        <v>42690.608449074076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9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41501.196851851855</v>
      </c>
      <c r="T765" s="14">
        <f t="shared" si="71"/>
        <v>41471.196851851855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9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42256.923159722224</v>
      </c>
      <c r="T766" s="14">
        <f t="shared" si="71"/>
        <v>42226.923159722224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9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41931.292638888888</v>
      </c>
      <c r="T767" s="14">
        <f t="shared" si="71"/>
        <v>41901.292638888888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9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42051.533368055556</v>
      </c>
      <c r="T768" s="14">
        <f t="shared" si="71"/>
        <v>42021.533368055556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42144.893634259264</v>
      </c>
      <c r="T769" s="14">
        <f t="shared" si="71"/>
        <v>42114.893634259264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9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41623.957060185188</v>
      </c>
      <c r="T770" s="14">
        <f t="shared" si="71"/>
        <v>41593.957060185188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9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(I771/86400)+25569+(-6/24)</f>
        <v>41634.746458333335</v>
      </c>
      <c r="T771" s="14">
        <f t="shared" ref="T771:T834" si="77">(J771/86400)+25569+(-6/24)</f>
        <v>41604.746458333335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9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41329.7496412037</v>
      </c>
      <c r="T772" s="14">
        <f t="shared" si="77"/>
        <v>41289.7496412037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9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42399.574097222227</v>
      </c>
      <c r="T773" s="14">
        <f t="shared" si="77"/>
        <v>42349.574097222227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9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40117.915972222225</v>
      </c>
      <c r="T774" s="14">
        <f t="shared" si="77"/>
        <v>40067.806932870371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9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42134.709027777775</v>
      </c>
      <c r="T775" s="14">
        <f t="shared" si="77"/>
        <v>42100.485937500001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9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41693.530300925922</v>
      </c>
      <c r="T776" s="14">
        <f t="shared" si="77"/>
        <v>41663.530300925922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9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40892.810127314813</v>
      </c>
      <c r="T777" s="14">
        <f t="shared" si="77"/>
        <v>40862.810127314813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9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42287.958333333328</v>
      </c>
      <c r="T778" s="14">
        <f t="shared" si="77"/>
        <v>42250.435706018514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41486.731215277774</v>
      </c>
      <c r="T779" s="14">
        <f t="shared" si="77"/>
        <v>41456.731215277774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9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41759.452314814815</v>
      </c>
      <c r="T780" s="14">
        <f t="shared" si="77"/>
        <v>41729.452314814815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9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40465.916666666664</v>
      </c>
      <c r="T781" s="14">
        <f t="shared" si="77"/>
        <v>40436.43408564815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9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40666.423900462964</v>
      </c>
      <c r="T782" s="14">
        <f t="shared" si="77"/>
        <v>40636.423900462964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9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41432.750856481478</v>
      </c>
      <c r="T783" s="14">
        <f t="shared" si="77"/>
        <v>41402.750856481478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9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41146.508125</v>
      </c>
      <c r="T784" s="14">
        <f t="shared" si="77"/>
        <v>41116.508125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9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41026.666666666664</v>
      </c>
      <c r="T785" s="14">
        <f t="shared" si="77"/>
        <v>40987.523715277777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9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41714.857858796298</v>
      </c>
      <c r="T786" s="14">
        <f t="shared" si="77"/>
        <v>41674.899525462963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9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41333.343923611115</v>
      </c>
      <c r="T787" s="14">
        <f t="shared" si="77"/>
        <v>41303.343923611115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9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41040.407638888893</v>
      </c>
      <c r="T788" s="14">
        <f t="shared" si="77"/>
        <v>40982.805949074071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41579.377615740741</v>
      </c>
      <c r="T789" s="14">
        <f t="shared" si="77"/>
        <v>41549.377615740741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9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41096.915972222225</v>
      </c>
      <c r="T790" s="14">
        <f t="shared" si="77"/>
        <v>41058.756805555553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9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41295.082638888889</v>
      </c>
      <c r="T791" s="14">
        <f t="shared" si="77"/>
        <v>41276.936111111107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9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41305.797905092593</v>
      </c>
      <c r="T792" s="14">
        <f t="shared" si="77"/>
        <v>41275.797905092593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9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41590.999305555553</v>
      </c>
      <c r="T793" s="14">
        <f t="shared" si="77"/>
        <v>41557.530624999999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9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41585.665312500001</v>
      </c>
      <c r="T794" s="14">
        <f t="shared" si="77"/>
        <v>41555.62364583333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9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41457.957638888889</v>
      </c>
      <c r="T795" s="14">
        <f t="shared" si="77"/>
        <v>41442.491249999999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9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40791.462500000001</v>
      </c>
      <c r="T796" s="14">
        <f t="shared" si="77"/>
        <v>40735.865011574075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9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41005.957638888889</v>
      </c>
      <c r="T797" s="14">
        <f t="shared" si="77"/>
        <v>40963.363032407404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9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41532.631944444445</v>
      </c>
      <c r="T798" s="14">
        <f t="shared" si="77"/>
        <v>41502.632928240739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41027.916666666664</v>
      </c>
      <c r="T799" s="14">
        <f t="shared" si="77"/>
        <v>40996.744074074071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9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41912.340127314819</v>
      </c>
      <c r="T800" s="14">
        <f t="shared" si="77"/>
        <v>41882.340127314819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9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41026.417199074072</v>
      </c>
      <c r="T801" s="14">
        <f t="shared" si="77"/>
        <v>40996.417199074072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9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41893.183495370373</v>
      </c>
      <c r="T802" s="14">
        <f t="shared" si="77"/>
        <v>41863.183495370373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9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40725.545370370368</v>
      </c>
      <c r="T803" s="14">
        <f t="shared" si="77"/>
        <v>40695.545370370368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9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41168.920138888891</v>
      </c>
      <c r="T804" s="14">
        <f t="shared" si="77"/>
        <v>41122.772268518514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9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40691.791666666664</v>
      </c>
      <c r="T805" s="14">
        <f t="shared" si="77"/>
        <v>40665.699976851851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9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40746.915972222225</v>
      </c>
      <c r="T806" s="14">
        <f t="shared" si="77"/>
        <v>40729.855624999997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9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40740.708333333336</v>
      </c>
      <c r="T807" s="14">
        <f t="shared" si="77"/>
        <v>40690.573055555556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9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40793.441423611112</v>
      </c>
      <c r="T808" s="14">
        <f t="shared" si="77"/>
        <v>40763.441423611112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42794.833333333328</v>
      </c>
      <c r="T809" s="14">
        <f t="shared" si="77"/>
        <v>42759.378599537042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9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41994.957638888889</v>
      </c>
      <c r="T810" s="14">
        <f t="shared" si="77"/>
        <v>41961.850532407407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9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41658.583680555559</v>
      </c>
      <c r="T811" s="14">
        <f t="shared" si="77"/>
        <v>41628.583680555559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9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41152.806273148148</v>
      </c>
      <c r="T812" s="14">
        <f t="shared" si="77"/>
        <v>41122.806273148148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9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41465.452777777777</v>
      </c>
      <c r="T813" s="14">
        <f t="shared" si="77"/>
        <v>41443.393541666665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9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41334.331944444442</v>
      </c>
      <c r="T814" s="14">
        <f t="shared" si="77"/>
        <v>41281.767962962964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9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41110.710243055553</v>
      </c>
      <c r="T815" s="14">
        <f t="shared" si="77"/>
        <v>41080.710243055553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9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40694.50277777778</v>
      </c>
      <c r="T816" s="14">
        <f t="shared" si="77"/>
        <v>40679.493067129632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9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41944.667858796296</v>
      </c>
      <c r="T817" s="14">
        <f t="shared" si="77"/>
        <v>41914.667858796296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9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41373.020833333336</v>
      </c>
      <c r="T818" s="14">
        <f t="shared" si="77"/>
        <v>41341.620868055557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40978.957638888889</v>
      </c>
      <c r="T819" s="14">
        <f t="shared" si="77"/>
        <v>40925.349664351852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9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41128.459027777775</v>
      </c>
      <c r="T820" s="14">
        <f t="shared" si="77"/>
        <v>41120.632881944446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9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41628.947222222225</v>
      </c>
      <c r="T821" s="14">
        <f t="shared" si="77"/>
        <v>41619.748310185183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9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41798.958333333336</v>
      </c>
      <c r="T822" s="14">
        <f t="shared" si="77"/>
        <v>41768.591921296298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9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42127.917361111111</v>
      </c>
      <c r="T823" s="14">
        <f t="shared" si="77"/>
        <v>42093.672048611115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9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41187.697337962964</v>
      </c>
      <c r="T824" s="14">
        <f t="shared" si="77"/>
        <v>41157.697337962964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9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42085.681157407409</v>
      </c>
      <c r="T825" s="14">
        <f t="shared" si="77"/>
        <v>42055.722824074073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9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40286.040972222225</v>
      </c>
      <c r="T826" s="14">
        <f t="shared" si="77"/>
        <v>40249.992106481484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9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41211.056527777779</v>
      </c>
      <c r="T827" s="14">
        <f t="shared" si="77"/>
        <v>41186.056527777779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9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40993.746874999997</v>
      </c>
      <c r="T828" s="14">
        <f t="shared" si="77"/>
        <v>40972.788541666669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40953.575694444444</v>
      </c>
      <c r="T829" s="14">
        <f t="shared" si="77"/>
        <v>40927.223460648151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9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41085.433333333334</v>
      </c>
      <c r="T830" s="14">
        <f t="shared" si="77"/>
        <v>41072.800717592589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9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42564.551388888889</v>
      </c>
      <c r="T831" s="14">
        <f t="shared" si="77"/>
        <v>42504.551388888889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9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41355.234085648146</v>
      </c>
      <c r="T832" s="14">
        <f t="shared" si="77"/>
        <v>41325.275752314818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9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41026.396921296298</v>
      </c>
      <c r="T833" s="14">
        <f t="shared" si="77"/>
        <v>40996.396921296298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9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40929.092361111107</v>
      </c>
      <c r="T834" s="14">
        <f t="shared" si="77"/>
        <v>40869.425173611111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9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(I835/86400)+25569+(-6/24)</f>
        <v>41748.628182870372</v>
      </c>
      <c r="T835" s="14">
        <f t="shared" ref="T835:T898" si="83">(J835/86400)+25569+(-6/24)</f>
        <v>41718.628182870372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9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41455.915972222225</v>
      </c>
      <c r="T836" s="14">
        <f t="shared" si="83"/>
        <v>41422.572824074072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9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41047.875</v>
      </c>
      <c r="T837" s="14">
        <f t="shared" si="83"/>
        <v>41005.20784722222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9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41553.806921296295</v>
      </c>
      <c r="T838" s="14">
        <f t="shared" si="83"/>
        <v>41523.806921296295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41760.748402777775</v>
      </c>
      <c r="T839" s="14">
        <f t="shared" si="83"/>
        <v>41730.748402777775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9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40925.647974537038</v>
      </c>
      <c r="T840" s="14">
        <f t="shared" si="83"/>
        <v>40895.647974537038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9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41174.513379629629</v>
      </c>
      <c r="T841" s="14">
        <f t="shared" si="83"/>
        <v>41144.513379629629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9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42636.976701388892</v>
      </c>
      <c r="T842" s="14">
        <f t="shared" si="83"/>
        <v>42606.976701388892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9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41953.630358796298</v>
      </c>
      <c r="T843" s="14">
        <f t="shared" si="83"/>
        <v>41923.588692129633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9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41560.915972222225</v>
      </c>
      <c r="T844" s="14">
        <f t="shared" si="83"/>
        <v>41526.34239583333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9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42712.083333333328</v>
      </c>
      <c r="T845" s="14">
        <f t="shared" si="83"/>
        <v>42695.007870370369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9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41943.957638888889</v>
      </c>
      <c r="T846" s="14">
        <f t="shared" si="83"/>
        <v>41905.434629629628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9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42617.915972222225</v>
      </c>
      <c r="T847" s="14">
        <f t="shared" si="83"/>
        <v>42577.955972222218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9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41708.333333333336</v>
      </c>
      <c r="T848" s="14">
        <f t="shared" si="83"/>
        <v>41694.141840277778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42195.548333333332</v>
      </c>
      <c r="T849" s="14">
        <f t="shared" si="83"/>
        <v>42165.548333333332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9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42108.542048611111</v>
      </c>
      <c r="T850" s="14">
        <f t="shared" si="83"/>
        <v>42078.542048611111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9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42078.857222222221</v>
      </c>
      <c r="T851" s="14">
        <f t="shared" si="83"/>
        <v>42050.898888888885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9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42484.957638888889</v>
      </c>
      <c r="T852" s="14">
        <f t="shared" si="83"/>
        <v>42452.577743055561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9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42582.572916666672</v>
      </c>
      <c r="T853" s="14">
        <f t="shared" si="83"/>
        <v>42522.630243055552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9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42667.625</v>
      </c>
      <c r="T854" s="14">
        <f t="shared" si="83"/>
        <v>42656.555497685185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9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42051.582280092596</v>
      </c>
      <c r="T855" s="14">
        <f t="shared" si="83"/>
        <v>42021.582280092596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9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42731.962337962963</v>
      </c>
      <c r="T856" s="14">
        <f t="shared" si="83"/>
        <v>42701.962337962963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9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42574.875196759254</v>
      </c>
      <c r="T857" s="14">
        <f t="shared" si="83"/>
        <v>42544.875196759254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9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42668.541666666672</v>
      </c>
      <c r="T858" s="14">
        <f t="shared" si="83"/>
        <v>42609.061990740738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42333.373043981483</v>
      </c>
      <c r="T859" s="14">
        <f t="shared" si="83"/>
        <v>42291.331377314811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9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42109.707638888889</v>
      </c>
      <c r="T860" s="14">
        <f t="shared" si="83"/>
        <v>42079.495578703703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9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42158.75</v>
      </c>
      <c r="T861" s="14">
        <f t="shared" si="83"/>
        <v>42128.570231481484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9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41600.274456018517</v>
      </c>
      <c r="T862" s="14">
        <f t="shared" si="83"/>
        <v>41570.232789351852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9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42629.715324074074</v>
      </c>
      <c r="T863" s="14">
        <f t="shared" si="83"/>
        <v>42599.715324074074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9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41589.346620370372</v>
      </c>
      <c r="T864" s="14">
        <f t="shared" si="83"/>
        <v>41559.3049537037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9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40950.867662037039</v>
      </c>
      <c r="T865" s="14">
        <f t="shared" si="83"/>
        <v>40920.867662037039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9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41563.165972222225</v>
      </c>
      <c r="T866" s="14">
        <f t="shared" si="83"/>
        <v>41540.856921296298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9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41290.523113425923</v>
      </c>
      <c r="T867" s="14">
        <f t="shared" si="83"/>
        <v>41230.523113425923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9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42063.381944444445</v>
      </c>
      <c r="T868" s="14">
        <f t="shared" si="83"/>
        <v>42025.387939814813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40147.957638888889</v>
      </c>
      <c r="T869" s="14">
        <f t="shared" si="83"/>
        <v>40087.855393518519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9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41645.777754629627</v>
      </c>
      <c r="T870" s="14">
        <f t="shared" si="83"/>
        <v>41615.777754629627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9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41372.553900462961</v>
      </c>
      <c r="T871" s="14">
        <f t="shared" si="83"/>
        <v>41342.595567129625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9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41517.772256944445</v>
      </c>
      <c r="T872" s="14">
        <f t="shared" si="83"/>
        <v>41487.772256944445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9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41607.352951388893</v>
      </c>
      <c r="T873" s="14">
        <f t="shared" si="83"/>
        <v>41577.311284722222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9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40612.575543981482</v>
      </c>
      <c r="T874" s="14">
        <f t="shared" si="83"/>
        <v>40567.575543981482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9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41223.958796296298</v>
      </c>
      <c r="T875" s="14">
        <f t="shared" si="83"/>
        <v>41183.917129629626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9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41398.333726851852</v>
      </c>
      <c r="T876" s="14">
        <f t="shared" si="83"/>
        <v>41368.333726851852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9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42268.473738425921</v>
      </c>
      <c r="T877" s="14">
        <f t="shared" si="83"/>
        <v>42248.473738425921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9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41309.246840277774</v>
      </c>
      <c r="T878" s="14">
        <f t="shared" si="83"/>
        <v>41276.246840277774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41627.538888888885</v>
      </c>
      <c r="T879" s="14">
        <f t="shared" si="83"/>
        <v>41597.538888888885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9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40534.982916666668</v>
      </c>
      <c r="T880" s="14">
        <f t="shared" si="83"/>
        <v>40504.982916666668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9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41058.579918981479</v>
      </c>
      <c r="T881" s="14">
        <f t="shared" si="83"/>
        <v>41037.579918981479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9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41212.07104166667</v>
      </c>
      <c r="T882" s="14">
        <f t="shared" si="83"/>
        <v>41179.07104166667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9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40922.00099537037</v>
      </c>
      <c r="T883" s="14">
        <f t="shared" si="83"/>
        <v>40877.00099537037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9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40792.610532407409</v>
      </c>
      <c r="T884" s="14">
        <f t="shared" si="83"/>
        <v>40759.610532407409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9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42431.685590277775</v>
      </c>
      <c r="T885" s="14">
        <f t="shared" si="83"/>
        <v>42371.685590277775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9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41040.854861111111</v>
      </c>
      <c r="T886" s="14">
        <f t="shared" si="83"/>
        <v>40981.552615740744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9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42734.691099537042</v>
      </c>
      <c r="T887" s="14">
        <f t="shared" si="83"/>
        <v>42713.691099537042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9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42628.620520833334</v>
      </c>
      <c r="T888" s="14">
        <f t="shared" si="83"/>
        <v>42603.620520833334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41056.708969907406</v>
      </c>
      <c r="T889" s="14">
        <f t="shared" si="83"/>
        <v>41026.708969907406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9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</v>
      </c>
      <c r="T890" s="14">
        <f t="shared" si="83"/>
        <v>40751.503298611111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9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41917.534062500003</v>
      </c>
      <c r="T891" s="14">
        <f t="shared" si="83"/>
        <v>41887.534062500003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9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41599.490497685183</v>
      </c>
      <c r="T892" s="14">
        <f t="shared" si="83"/>
        <v>41569.448831018519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9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41871.781597222223</v>
      </c>
      <c r="T893" s="14">
        <f t="shared" si="83"/>
        <v>41841.781597222223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9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40390.916666666664</v>
      </c>
      <c r="T894" s="14">
        <f t="shared" si="83"/>
        <v>40303.95003472222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9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42095.606053240743</v>
      </c>
      <c r="T895" s="14">
        <f t="shared" si="83"/>
        <v>42065.647719907407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9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42526.73159722222</v>
      </c>
      <c r="T896" s="14">
        <f t="shared" si="83"/>
        <v>42496.73159722222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9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40475.877650462964</v>
      </c>
      <c r="T897" s="14">
        <f t="shared" si="83"/>
        <v>40430.877650462964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9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42243.916666666672</v>
      </c>
      <c r="T898" s="14">
        <f t="shared" si="83"/>
        <v>42218.622986111106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(I899/86400)+25569+(-6/24)</f>
        <v>41241.480416666665</v>
      </c>
      <c r="T899" s="14">
        <f t="shared" ref="T899:T962" si="89">(J899/86400)+25569+(-6/24)</f>
        <v>41211.438750000001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9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40923.508217592593</v>
      </c>
      <c r="T900" s="14">
        <f t="shared" si="89"/>
        <v>40878.508217592593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9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40690.849097222221</v>
      </c>
      <c r="T901" s="14">
        <f t="shared" si="89"/>
        <v>40645.849097222221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9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42459.557893518519</v>
      </c>
      <c r="T902" s="14">
        <f t="shared" si="89"/>
        <v>42429.59956018519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9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40337.549305555556</v>
      </c>
      <c r="T903" s="14">
        <f t="shared" si="89"/>
        <v>40291.56150462963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9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41881.395833333336</v>
      </c>
      <c r="T904" s="14">
        <f t="shared" si="89"/>
        <v>41829.715532407405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9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41174.850694444445</v>
      </c>
      <c r="T905" s="14">
        <f t="shared" si="89"/>
        <v>41149.546064814815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9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42371.830289351856</v>
      </c>
      <c r="T906" s="14">
        <f t="shared" si="89"/>
        <v>42341.830289351856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9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40566.989884259259</v>
      </c>
      <c r="T907" s="14">
        <f t="shared" si="89"/>
        <v>40506.989884259259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9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41710.898032407407</v>
      </c>
      <c r="T908" s="14">
        <f t="shared" si="89"/>
        <v>41680.939699074072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40796.942395833335</v>
      </c>
      <c r="T909" s="14">
        <f t="shared" si="89"/>
        <v>40766.942395833335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9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40385.957638888889</v>
      </c>
      <c r="T910" s="14">
        <f t="shared" si="89"/>
        <v>40340.551562499997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9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41112.916666666664</v>
      </c>
      <c r="T911" s="14">
        <f t="shared" si="89"/>
        <v>41081.44027777778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9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42797.295358796298</v>
      </c>
      <c r="T912" s="14">
        <f t="shared" si="89"/>
        <v>42737.295358796298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9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41662.755150462966</v>
      </c>
      <c r="T913" s="14">
        <f t="shared" si="89"/>
        <v>41641.755150462966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9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41253.901006944448</v>
      </c>
      <c r="T914" s="14">
        <f t="shared" si="89"/>
        <v>41193.859340277777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9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41033.889108796298</v>
      </c>
      <c r="T915" s="14">
        <f t="shared" si="89"/>
        <v>41003.889108796298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9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41146.513275462959</v>
      </c>
      <c r="T916" s="14">
        <f t="shared" si="89"/>
        <v>41116.513275462959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9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40968.957638888889</v>
      </c>
      <c r="T917" s="14">
        <f t="shared" si="89"/>
        <v>40937.429560185185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9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40472.958333333336</v>
      </c>
      <c r="T918" s="14">
        <f t="shared" si="89"/>
        <v>40434.603402777779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41833.854166666664</v>
      </c>
      <c r="T919" s="14">
        <f t="shared" si="89"/>
        <v>41802.69363425926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9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41974.707881944443</v>
      </c>
      <c r="T920" s="14">
        <f t="shared" si="89"/>
        <v>41944.666215277779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9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41262.391724537039</v>
      </c>
      <c r="T921" s="14">
        <f t="shared" si="89"/>
        <v>41227.391724537039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9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41592.463217592594</v>
      </c>
      <c r="T922" s="14">
        <f t="shared" si="89"/>
        <v>41562.421550925923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9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40888.962685185186</v>
      </c>
      <c r="T923" s="14">
        <f t="shared" si="89"/>
        <v>40846.921018518522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9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41913.280011574076</v>
      </c>
      <c r="T924" s="14">
        <f t="shared" si="89"/>
        <v>41878.280011574076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9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41964.751423611116</v>
      </c>
      <c r="T925" s="14">
        <f t="shared" si="89"/>
        <v>41934.709756944445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9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41318.692928240736</v>
      </c>
      <c r="T926" s="14">
        <f t="shared" si="89"/>
        <v>41288.692928240736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9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41605.672581018516</v>
      </c>
      <c r="T927" s="14">
        <f t="shared" si="89"/>
        <v>41575.630914351852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9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40367.694444444445</v>
      </c>
      <c r="T928" s="14">
        <f t="shared" si="89"/>
        <v>40337.77002314815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41043.572858796295</v>
      </c>
      <c r="T929" s="14">
        <f t="shared" si="89"/>
        <v>41013.572858796295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9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41230.75</v>
      </c>
      <c r="T930" s="14">
        <f t="shared" si="89"/>
        <v>41180.61241898148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9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41007.946400462963</v>
      </c>
      <c r="T931" s="14">
        <f t="shared" si="89"/>
        <v>40977.988067129627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9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40354.647222222222</v>
      </c>
      <c r="T932" s="14">
        <f t="shared" si="89"/>
        <v>40312.665578703702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9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41714.666666666664</v>
      </c>
      <c r="T933" s="14">
        <f t="shared" si="89"/>
        <v>41680.109976851854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9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41355.677604166667</v>
      </c>
      <c r="T934" s="14">
        <f t="shared" si="89"/>
        <v>41310.719270833331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9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41770.919085648144</v>
      </c>
      <c r="T935" s="14">
        <f t="shared" si="89"/>
        <v>41710.919085648144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9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</v>
      </c>
      <c r="T936" s="14">
        <f t="shared" si="89"/>
        <v>41733.487083333333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9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42398.083668981482</v>
      </c>
      <c r="T937" s="14">
        <f t="shared" si="89"/>
        <v>42368.083668981482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9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40926.583333333336</v>
      </c>
      <c r="T938" s="14">
        <f t="shared" si="89"/>
        <v>40882.774178240739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41581.589780092589</v>
      </c>
      <c r="T939" s="14">
        <f t="shared" si="89"/>
        <v>41551.548113425924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9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41154.229722222226</v>
      </c>
      <c r="T940" s="14">
        <f t="shared" si="89"/>
        <v>41124.229722222226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9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41455.581944444442</v>
      </c>
      <c r="T941" s="14">
        <f t="shared" si="89"/>
        <v>41416.513171296298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9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42226.758402777778</v>
      </c>
      <c r="T942" s="14">
        <f t="shared" si="89"/>
        <v>42181.758402777778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9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42775.846585648149</v>
      </c>
      <c r="T943" s="14">
        <f t="shared" si="89"/>
        <v>42745.846585648149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9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42418.593287037038</v>
      </c>
      <c r="T944" s="14">
        <f t="shared" si="89"/>
        <v>42382.593287037038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9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42703.459548611107</v>
      </c>
      <c r="T945" s="14">
        <f t="shared" si="89"/>
        <v>42673.41788194445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9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42478.333333333328</v>
      </c>
      <c r="T946" s="14">
        <f t="shared" si="89"/>
        <v>42444.333912037036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9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42784.749305555553</v>
      </c>
      <c r="T947" s="14">
        <f t="shared" si="89"/>
        <v>42732.622986111106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9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42622.500555555554</v>
      </c>
      <c r="T948" s="14">
        <f t="shared" si="89"/>
        <v>42592.500555555554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42551.531319444446</v>
      </c>
      <c r="T949" s="14">
        <f t="shared" si="89"/>
        <v>42491.531319444446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9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42441.578287037039</v>
      </c>
      <c r="T950" s="14">
        <f t="shared" si="89"/>
        <v>42411.578287037039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9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42420.793703703705</v>
      </c>
      <c r="T951" s="14">
        <f t="shared" si="89"/>
        <v>42360.793703703705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9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42386.500706018516</v>
      </c>
      <c r="T952" s="14">
        <f t="shared" si="89"/>
        <v>42356.500706018516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9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42525.403611111113</v>
      </c>
      <c r="T953" s="14">
        <f t="shared" si="89"/>
        <v>42480.403611111113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9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42692.405231481476</v>
      </c>
      <c r="T954" s="14">
        <f t="shared" si="89"/>
        <v>42662.363564814819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9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42028.914340277777</v>
      </c>
      <c r="T955" s="14">
        <f t="shared" si="89"/>
        <v>41998.914340277777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9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42236.583784722221</v>
      </c>
      <c r="T956" s="14">
        <f t="shared" si="89"/>
        <v>42194.583784722221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9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42626.045138888891</v>
      </c>
      <c r="T957" s="14">
        <f t="shared" si="89"/>
        <v>42586.045138888891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9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42120.622210648144</v>
      </c>
      <c r="T958" s="14">
        <f t="shared" si="89"/>
        <v>42060.663877314815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42691.344131944439</v>
      </c>
      <c r="T959" s="14">
        <f t="shared" si="89"/>
        <v>42660.302465277782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9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42103.957638888889</v>
      </c>
      <c r="T960" s="14">
        <f t="shared" si="89"/>
        <v>42082.552812499998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9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42022.924363425926</v>
      </c>
      <c r="T961" s="14">
        <f t="shared" si="89"/>
        <v>41992.924363425926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9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42808.335127314815</v>
      </c>
      <c r="T962" s="14">
        <f t="shared" si="89"/>
        <v>42766.376793981486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9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(I963/86400)+25569+(-6/24)</f>
        <v>42786.541666666672</v>
      </c>
      <c r="T963" s="14">
        <f t="shared" ref="T963:T1026" si="95">(J963/86400)+25569+(-6/24)</f>
        <v>42740.443692129629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9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42411.462418981479</v>
      </c>
      <c r="T964" s="14">
        <f t="shared" si="95"/>
        <v>42373.462418981479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9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42660.385636574079</v>
      </c>
      <c r="T965" s="14">
        <f t="shared" si="95"/>
        <v>42625.385636574079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9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42248.378692129627</v>
      </c>
      <c r="T966" s="14">
        <f t="shared" si="95"/>
        <v>42208.378692129627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9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42668.915972222225</v>
      </c>
      <c r="T967" s="14">
        <f t="shared" si="95"/>
        <v>42636.766736111109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9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42649.385787037041</v>
      </c>
      <c r="T968" s="14">
        <f t="shared" si="95"/>
        <v>42619.385787037041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42481.96266203704</v>
      </c>
      <c r="T969" s="14">
        <f t="shared" si="95"/>
        <v>42422.004328703704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9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41866.597615740742</v>
      </c>
      <c r="T970" s="14">
        <f t="shared" si="95"/>
        <v>41836.597615740742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9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42775.05332175926</v>
      </c>
      <c r="T971" s="14">
        <f t="shared" si="95"/>
        <v>42742.05332175926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9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42757.957638888889</v>
      </c>
      <c r="T972" s="14">
        <f t="shared" si="95"/>
        <v>42720.970520833333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9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42156.459027777775</v>
      </c>
      <c r="T973" s="14">
        <f t="shared" si="95"/>
        <v>42111.459027777775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9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41886.040972222225</v>
      </c>
      <c r="T974" s="14">
        <f t="shared" si="95"/>
        <v>41856.615717592591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9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42316.806631944448</v>
      </c>
      <c r="T975" s="14">
        <f t="shared" si="95"/>
        <v>42256.764965277776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9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42454.457824074074</v>
      </c>
      <c r="T976" s="14">
        <f t="shared" si="95"/>
        <v>42424.499490740738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9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42549.446585648147</v>
      </c>
      <c r="T977" s="14">
        <f t="shared" si="95"/>
        <v>42489.446585648147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9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42229.808993055558</v>
      </c>
      <c r="T978" s="14">
        <f t="shared" si="95"/>
        <v>42184.808993055558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42421.692094907412</v>
      </c>
      <c r="T979" s="14">
        <f t="shared" si="95"/>
        <v>42391.692094907412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9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42425.059039351851</v>
      </c>
      <c r="T980" s="14">
        <f t="shared" si="95"/>
        <v>42395.059039351851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9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42541.540972222225</v>
      </c>
      <c r="T981" s="14">
        <f t="shared" si="95"/>
        <v>42506.166990740741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9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41973.695856481485</v>
      </c>
      <c r="T982" s="14">
        <f t="shared" si="95"/>
        <v>41928.654189814813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9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41860.697013888886</v>
      </c>
      <c r="T983" s="14">
        <f t="shared" si="95"/>
        <v>41830.697013888886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9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42645.503310185188</v>
      </c>
      <c r="T984" s="14">
        <f t="shared" si="95"/>
        <v>42615.503310185188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9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42605.620833333334</v>
      </c>
      <c r="T985" s="14">
        <f t="shared" si="95"/>
        <v>42574.417650462958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9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42090.824166666665</v>
      </c>
      <c r="T986" s="14">
        <f t="shared" si="95"/>
        <v>42060.86583333333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9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42369.708333333328</v>
      </c>
      <c r="T987" s="14">
        <f t="shared" si="95"/>
        <v>42339.717708333337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9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42378.75</v>
      </c>
      <c r="T988" s="14">
        <f t="shared" si="95"/>
        <v>42324.517361111109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41813.044560185182</v>
      </c>
      <c r="T989" s="14">
        <f t="shared" si="95"/>
        <v>41773.044560185182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9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42644.106770833328</v>
      </c>
      <c r="T990" s="14">
        <f t="shared" si="95"/>
        <v>42614.106770833328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9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42641.683969907404</v>
      </c>
      <c r="T991" s="14">
        <f t="shared" si="95"/>
        <v>42611.683969907404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9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41885.534305555557</v>
      </c>
      <c r="T992" s="14">
        <f t="shared" si="95"/>
        <v>41855.534305555557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9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42563.535416666666</v>
      </c>
      <c r="T993" s="14">
        <f t="shared" si="95"/>
        <v>42538.50680555556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9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42497.633321759262</v>
      </c>
      <c r="T994" s="14">
        <f t="shared" si="95"/>
        <v>42437.674988425926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9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42685.958333333328</v>
      </c>
      <c r="T995" s="14">
        <f t="shared" si="95"/>
        <v>42652.714907407411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9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41973.707638888889</v>
      </c>
      <c r="T996" s="14">
        <f t="shared" si="95"/>
        <v>41921.013078703705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9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41972.416666666672</v>
      </c>
      <c r="T997" s="14">
        <f t="shared" si="95"/>
        <v>41947.690740740742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9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41847.393750000003</v>
      </c>
      <c r="T998" s="14">
        <f t="shared" si="95"/>
        <v>41817.616435185184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41970.894641203704</v>
      </c>
      <c r="T999" s="14">
        <f t="shared" si="95"/>
        <v>41940.85297453704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9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42326.960659722223</v>
      </c>
      <c r="T1000" s="14">
        <f t="shared" si="95"/>
        <v>42281.918993055559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9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41956.084722222222</v>
      </c>
      <c r="T1001" s="14">
        <f t="shared" si="95"/>
        <v>41926.04965277778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9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42808.768055555556</v>
      </c>
      <c r="T1002" s="14">
        <f t="shared" si="95"/>
        <v>42748.80972222222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9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42765.470057870371</v>
      </c>
      <c r="T1003" s="14">
        <f t="shared" si="95"/>
        <v>42720.470057870371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9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42354.999305555553</v>
      </c>
      <c r="T1004" s="14">
        <f t="shared" si="95"/>
        <v>42325.434189814812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9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42810.417372685188</v>
      </c>
      <c r="T1005" s="14">
        <f t="shared" si="95"/>
        <v>42780.459039351852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9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42418.458645833336</v>
      </c>
      <c r="T1006" s="14">
        <f t="shared" si="95"/>
        <v>42388.458645833336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9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42307.374803240746</v>
      </c>
      <c r="T1007" s="14">
        <f t="shared" si="95"/>
        <v>42276.374803240746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9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41985.049305555556</v>
      </c>
      <c r="T1008" s="14">
        <f t="shared" si="95"/>
        <v>41976.790185185186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42718.3752662037</v>
      </c>
      <c r="T1009" s="14">
        <f t="shared" si="95"/>
        <v>42676.333599537036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9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42732.559201388889</v>
      </c>
      <c r="T1010" s="14">
        <f t="shared" si="95"/>
        <v>42702.559201388889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9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42540.354699074072</v>
      </c>
      <c r="T1011" s="14">
        <f t="shared" si="95"/>
        <v>42510.354699074072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9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42617.874305555553</v>
      </c>
      <c r="T1012" s="14">
        <f t="shared" si="95"/>
        <v>42561.579421296294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9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41991.648090277777</v>
      </c>
      <c r="T1013" s="14">
        <f t="shared" si="95"/>
        <v>41946.648090277777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9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42759.190416666665</v>
      </c>
      <c r="T1014" s="14">
        <f t="shared" si="95"/>
        <v>42714.190416666665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9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42367.583333333328</v>
      </c>
      <c r="T1015" s="14">
        <f t="shared" si="95"/>
        <v>42339.583981481483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9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42004.752488425926</v>
      </c>
      <c r="T1016" s="14">
        <f t="shared" si="95"/>
        <v>41954.752488425926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9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42333.670081018514</v>
      </c>
      <c r="T1017" s="14">
        <f t="shared" si="95"/>
        <v>42303.628414351857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9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42466.815462962964</v>
      </c>
      <c r="T1018" s="14">
        <f t="shared" si="95"/>
        <v>42421.857129629629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42329.466840277775</v>
      </c>
      <c r="T1019" s="14">
        <f t="shared" si="95"/>
        <v>42289.425173611111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9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42565.242280092592</v>
      </c>
      <c r="T1020" s="14">
        <f t="shared" si="95"/>
        <v>42535.242280092592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9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42039.723946759259</v>
      </c>
      <c r="T1021" s="14">
        <f t="shared" si="95"/>
        <v>42009.723946759259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9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42156.782638888893</v>
      </c>
      <c r="T1022" s="14">
        <f t="shared" si="95"/>
        <v>42126.819548611107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9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42293.916666666672</v>
      </c>
      <c r="T1023" s="14">
        <f t="shared" si="95"/>
        <v>42271.001979166671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9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42141.396724537037</v>
      </c>
      <c r="T1024" s="14">
        <f t="shared" si="95"/>
        <v>42111.396724537037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9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42175.669687500005</v>
      </c>
      <c r="T1025" s="14">
        <f t="shared" si="95"/>
        <v>42145.669687500005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9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42400.330590277779</v>
      </c>
      <c r="T1026" s="14">
        <f t="shared" si="95"/>
        <v>42370.330590277779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9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(I1027/86400)+25569+(-6/24)</f>
        <v>42079.542094907403</v>
      </c>
      <c r="T1027" s="14">
        <f t="shared" ref="T1027:T1090" si="101">(J1027/86400)+25569+(-6/24)</f>
        <v>42049.583761574075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9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42460.115925925929</v>
      </c>
      <c r="T1028" s="14">
        <f t="shared" si="101"/>
        <v>42426.157592592594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41934.784108796295</v>
      </c>
      <c r="T1029" s="14">
        <f t="shared" si="101"/>
        <v>41904.784108796295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9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42800.583333333328</v>
      </c>
      <c r="T1030" s="14">
        <f t="shared" si="101"/>
        <v>42755.377372685187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9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42098.665972222225</v>
      </c>
      <c r="T1031" s="14">
        <f t="shared" si="101"/>
        <v>42044.461886574078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9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42625.233206018514</v>
      </c>
      <c r="T1032" s="14">
        <f t="shared" si="101"/>
        <v>42611.233206018514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9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42354.514004629629</v>
      </c>
      <c r="T1033" s="14">
        <f t="shared" si="101"/>
        <v>42324.514004629629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9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42544.416956018518</v>
      </c>
      <c r="T1034" s="14">
        <f t="shared" si="101"/>
        <v>42514.416956018518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9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42716.482407407406</v>
      </c>
      <c r="T1035" s="14">
        <f t="shared" si="101"/>
        <v>42688.482407407406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9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42586.915972222225</v>
      </c>
      <c r="T1036" s="14">
        <f t="shared" si="101"/>
        <v>42554.916712962964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9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42046.391435185185</v>
      </c>
      <c r="T1037" s="14">
        <f t="shared" si="101"/>
        <v>42016.391435185185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9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41281.083333333336</v>
      </c>
      <c r="T1038" s="14">
        <f t="shared" si="101"/>
        <v>41249.198958333334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42141.958333333328</v>
      </c>
      <c r="T1039" s="14">
        <f t="shared" si="101"/>
        <v>42119.572476851856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9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42447.940081018518</v>
      </c>
      <c r="T1040" s="14">
        <f t="shared" si="101"/>
        <v>42417.981747685189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9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42717.082638888889</v>
      </c>
      <c r="T1041" s="14">
        <f t="shared" si="101"/>
        <v>42691.859328703707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9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42609.458437499998</v>
      </c>
      <c r="T1042" s="14">
        <f t="shared" si="101"/>
        <v>42579.458437499998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9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41850.81009259259</v>
      </c>
      <c r="T1043" s="14">
        <f t="shared" si="101"/>
        <v>41830.81009259259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9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41894.166666666664</v>
      </c>
      <c r="T1044" s="14">
        <f t="shared" si="101"/>
        <v>41851.446157407408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9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42144.002951388888</v>
      </c>
      <c r="T1045" s="14">
        <f t="shared" si="101"/>
        <v>42114.002951388888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9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42068.602083333331</v>
      </c>
      <c r="T1046" s="14">
        <f t="shared" si="101"/>
        <v>42011.675937499997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9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41874.624421296292</v>
      </c>
      <c r="T1047" s="14">
        <f t="shared" si="101"/>
        <v>41844.624421296292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9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42364.601388888885</v>
      </c>
      <c r="T1048" s="14">
        <f t="shared" si="101"/>
        <v>42319.601388888885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41948.610127314816</v>
      </c>
      <c r="T1049" s="14">
        <f t="shared" si="101"/>
        <v>41918.568460648152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9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42637.803113425922</v>
      </c>
      <c r="T1050" s="14">
        <f t="shared" si="101"/>
        <v>42597.803113425922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9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42412.181076388893</v>
      </c>
      <c r="T1051" s="14">
        <f t="shared" si="101"/>
        <v>42382.181076388893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9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42261.5471875</v>
      </c>
      <c r="T1052" s="14">
        <f t="shared" si="101"/>
        <v>42231.5471875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9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41877.764178240745</v>
      </c>
      <c r="T1053" s="14">
        <f t="shared" si="101"/>
        <v>41849.764178240745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9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42527.589583333334</v>
      </c>
      <c r="T1054" s="14">
        <f t="shared" si="101"/>
        <v>42483.547395833331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9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42799.922824074078</v>
      </c>
      <c r="T1055" s="14">
        <f t="shared" si="101"/>
        <v>42774.922824074078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9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41861.666666666664</v>
      </c>
      <c r="T1056" s="14">
        <f t="shared" si="101"/>
        <v>41831.601840277777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9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42436.742418981477</v>
      </c>
      <c r="T1057" s="14">
        <f t="shared" si="101"/>
        <v>42406.742418981477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9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42118.427974537037</v>
      </c>
      <c r="T1058" s="14">
        <f t="shared" si="101"/>
        <v>42058.469641203701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42708.662997685184</v>
      </c>
      <c r="T1059" s="14">
        <f t="shared" si="101"/>
        <v>42678.621331018519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9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42088.75</v>
      </c>
      <c r="T1060" s="14">
        <f t="shared" si="101"/>
        <v>42047.650960648149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9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42076.498333333337</v>
      </c>
      <c r="T1061" s="14">
        <f t="shared" si="101"/>
        <v>42046.54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9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42109.663113425922</v>
      </c>
      <c r="T1062" s="14">
        <f t="shared" si="101"/>
        <v>42079.663113425922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9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42491.791666666672</v>
      </c>
      <c r="T1063" s="14">
        <f t="shared" si="101"/>
        <v>42432.026712962965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9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42563.557187500002</v>
      </c>
      <c r="T1064" s="14">
        <f t="shared" si="101"/>
        <v>42556.557187500002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9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42612.780810185184</v>
      </c>
      <c r="T1065" s="14">
        <f t="shared" si="101"/>
        <v>42582.780810185184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9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41461.978043981479</v>
      </c>
      <c r="T1066" s="14">
        <f t="shared" si="101"/>
        <v>41416.978043981479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9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41689.131041666667</v>
      </c>
      <c r="T1067" s="14">
        <f t="shared" si="101"/>
        <v>41661.131041666667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9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41490.712754629625</v>
      </c>
      <c r="T1068" s="14">
        <f t="shared" si="101"/>
        <v>41445.712754629625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41629.605682870373</v>
      </c>
      <c r="T1069" s="14">
        <f t="shared" si="101"/>
        <v>41599.605682870373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9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42470.079444444447</v>
      </c>
      <c r="T1070" s="14">
        <f t="shared" si="101"/>
        <v>42440.121111111112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9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41604.021516203706</v>
      </c>
      <c r="T1071" s="14">
        <f t="shared" si="101"/>
        <v>41571.979849537034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9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41182.761828703704</v>
      </c>
      <c r="T1072" s="14">
        <f t="shared" si="101"/>
        <v>41162.761828703704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9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42325.545057870375</v>
      </c>
      <c r="T1073" s="14">
        <f t="shared" si="101"/>
        <v>42295.503391203703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9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41675.582141203704</v>
      </c>
      <c r="T1074" s="14">
        <f t="shared" si="101"/>
        <v>41645.582141203704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9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40832.714594907404</v>
      </c>
      <c r="T1075" s="14">
        <f t="shared" si="101"/>
        <v>40802.714594907404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9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41642.922974537039</v>
      </c>
      <c r="T1076" s="14">
        <f t="shared" si="101"/>
        <v>41612.922974537039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9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41035.654120370367</v>
      </c>
      <c r="T1077" s="14">
        <f t="shared" si="101"/>
        <v>41005.654120370367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9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41893.127893518518</v>
      </c>
      <c r="T1078" s="14">
        <f t="shared" si="101"/>
        <v>41838.127893518518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42382.91679398148</v>
      </c>
      <c r="T1079" s="14">
        <f t="shared" si="101"/>
        <v>42352.91679398148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9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40745.945844907408</v>
      </c>
      <c r="T1080" s="14">
        <f t="shared" si="101"/>
        <v>40700.945844907408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9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42504.316388888888</v>
      </c>
      <c r="T1081" s="14">
        <f t="shared" si="101"/>
        <v>42479.316388888888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9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41769.888113425928</v>
      </c>
      <c r="T1082" s="14">
        <f t="shared" si="101"/>
        <v>41739.888113425928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9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42032.676990740743</v>
      </c>
      <c r="T1083" s="14">
        <f t="shared" si="101"/>
        <v>42002.676990740743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9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41131.656111111108</v>
      </c>
      <c r="T1084" s="14">
        <f t="shared" si="101"/>
        <v>41101.656111111108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9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41853.409525462965</v>
      </c>
      <c r="T1085" s="14">
        <f t="shared" si="101"/>
        <v>41793.409525462965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9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41859.662083333329</v>
      </c>
      <c r="T1086" s="14">
        <f t="shared" si="101"/>
        <v>41829.662083333329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9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42443.379340277781</v>
      </c>
      <c r="T1087" s="14">
        <f t="shared" si="101"/>
        <v>42413.421006944445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9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41875.616793981484</v>
      </c>
      <c r="T1088" s="14">
        <f t="shared" si="101"/>
        <v>41845.616793981484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41805.463969907403</v>
      </c>
      <c r="T1089" s="14">
        <f t="shared" si="101"/>
        <v>41775.463969907403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9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41753.549386574072</v>
      </c>
      <c r="T1090" s="14">
        <f t="shared" si="101"/>
        <v>41723.549386574072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9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(I1091/86400)+25569+(-6/24)</f>
        <v>42180.939525462964</v>
      </c>
      <c r="T1091" s="14">
        <f t="shared" ref="T1091:T1154" si="107">(J1091/86400)+25569+(-6/24)</f>
        <v>42150.939525462964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9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42152.935798611114</v>
      </c>
      <c r="T1092" s="14">
        <f t="shared" si="107"/>
        <v>42122.935798611114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9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42470.528611111113</v>
      </c>
      <c r="T1093" s="14">
        <f t="shared" si="107"/>
        <v>42440.570277777777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9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41279.775902777779</v>
      </c>
      <c r="T1094" s="14">
        <f t="shared" si="107"/>
        <v>41249.775902777779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9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42411.723807870367</v>
      </c>
      <c r="T1095" s="14">
        <f t="shared" si="107"/>
        <v>42396.723807870367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9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40825.46334490741</v>
      </c>
      <c r="T1096" s="14">
        <f t="shared" si="107"/>
        <v>40795.46334490741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9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41516.287268518521</v>
      </c>
      <c r="T1097" s="14">
        <f t="shared" si="107"/>
        <v>41486.287268518521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9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41915.895833333336</v>
      </c>
      <c r="T1098" s="14">
        <f t="shared" si="107"/>
        <v>41885.26798611111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41700.542557870373</v>
      </c>
      <c r="T1099" s="14">
        <f t="shared" si="107"/>
        <v>41660.542557870373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9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41742.512673611112</v>
      </c>
      <c r="T1100" s="14">
        <f t="shared" si="107"/>
        <v>41712.512673611112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9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42137.586435185185</v>
      </c>
      <c r="T1101" s="14">
        <f t="shared" si="107"/>
        <v>42107.586435185185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9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42413.860775462963</v>
      </c>
      <c r="T1102" s="14">
        <f t="shared" si="107"/>
        <v>42383.860775462963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9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42565.508333333331</v>
      </c>
      <c r="T1103" s="14">
        <f t="shared" si="107"/>
        <v>42538.52243055556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9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41616.999305555553</v>
      </c>
      <c r="T1104" s="14">
        <f t="shared" si="107"/>
        <v>41576.795428240745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9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42538.97210648148</v>
      </c>
      <c r="T1105" s="14">
        <f t="shared" si="107"/>
        <v>42478.97210648148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9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41801.15996527778</v>
      </c>
      <c r="T1106" s="14">
        <f t="shared" si="107"/>
        <v>41771.15996527778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9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41721.8440625</v>
      </c>
      <c r="T1107" s="14">
        <f t="shared" si="107"/>
        <v>41691.885729166665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9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41003.448784722219</v>
      </c>
      <c r="T1108" s="14">
        <f t="shared" si="107"/>
        <v>40973.490451388891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41843.611388888887</v>
      </c>
      <c r="T1109" s="14">
        <f t="shared" si="107"/>
        <v>41813.611388888887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9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41012.345312500001</v>
      </c>
      <c r="T1110" s="14">
        <f t="shared" si="107"/>
        <v>40952.386979166666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9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42692.543865740736</v>
      </c>
      <c r="T1111" s="14">
        <f t="shared" si="107"/>
        <v>42662.502199074079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9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41250.683124999996</v>
      </c>
      <c r="T1112" s="14">
        <f t="shared" si="107"/>
        <v>41220.683124999996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9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42376.953587962962</v>
      </c>
      <c r="T1113" s="14">
        <f t="shared" si="107"/>
        <v>42346.953587962962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9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42023.104166666672</v>
      </c>
      <c r="T1114" s="14">
        <f t="shared" si="107"/>
        <v>41963.509386574078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9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41865.727083333331</v>
      </c>
      <c r="T1115" s="14">
        <f t="shared" si="107"/>
        <v>41835.727083333331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9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41556.095914351856</v>
      </c>
      <c r="T1116" s="14">
        <f t="shared" si="107"/>
        <v>41526.095914351856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9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42459.403877314813</v>
      </c>
      <c r="T1117" s="14">
        <f t="shared" si="107"/>
        <v>42429.445543981477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9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41069.597314814819</v>
      </c>
      <c r="T1118" s="14">
        <f t="shared" si="107"/>
        <v>41009.597314814819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42363.348530092597</v>
      </c>
      <c r="T1119" s="14">
        <f t="shared" si="107"/>
        <v>42333.348530092597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9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41733.874756944446</v>
      </c>
      <c r="T1120" s="14">
        <f t="shared" si="107"/>
        <v>41703.91642361111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9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41735.542407407411</v>
      </c>
      <c r="T1121" s="14">
        <f t="shared" si="107"/>
        <v>41722.542407407411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9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40844.622685185182</v>
      </c>
      <c r="T1122" s="14">
        <f t="shared" si="107"/>
        <v>40799.622685185182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9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42442.642546296294</v>
      </c>
      <c r="T1123" s="14">
        <f t="shared" si="107"/>
        <v>42412.684212962966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9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41424.453993055555</v>
      </c>
      <c r="T1124" s="14">
        <f t="shared" si="107"/>
        <v>41410.453993055555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9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41748.2737037037</v>
      </c>
      <c r="T1125" s="14">
        <f t="shared" si="107"/>
        <v>41718.2737037037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9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42124.417256944449</v>
      </c>
      <c r="T1126" s="14">
        <f t="shared" si="107"/>
        <v>42094.417256944449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9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42272.374189814815</v>
      </c>
      <c r="T1127" s="14">
        <f t="shared" si="107"/>
        <v>42212.374189814815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9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42565.077476851853</v>
      </c>
      <c r="T1128" s="14">
        <f t="shared" si="107"/>
        <v>42535.077476851853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41957.645833333328</v>
      </c>
      <c r="T1129" s="14">
        <f t="shared" si="107"/>
        <v>41926.604166666664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9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41858.399502314816</v>
      </c>
      <c r="T1130" s="14">
        <f t="shared" si="107"/>
        <v>41828.399502314816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9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42526.014965277776</v>
      </c>
      <c r="T1131" s="14">
        <f t="shared" si="107"/>
        <v>42496.014965277776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9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41968.788194444445</v>
      </c>
      <c r="T1132" s="14">
        <f t="shared" si="107"/>
        <v>41908.746527777781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9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42362.658194444448</v>
      </c>
      <c r="T1133" s="14">
        <f t="shared" si="107"/>
        <v>42332.658194444448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9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42735.865405092598</v>
      </c>
      <c r="T1134" s="14">
        <f t="shared" si="107"/>
        <v>42705.865405092598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9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41851.157187500001</v>
      </c>
      <c r="T1135" s="14">
        <f t="shared" si="107"/>
        <v>41821.157187500001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9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41971.939583333333</v>
      </c>
      <c r="T1136" s="14">
        <f t="shared" si="107"/>
        <v>41958.035046296296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9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42588.73951388889</v>
      </c>
      <c r="T1137" s="14">
        <f t="shared" si="107"/>
        <v>42558.73951388889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9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42357.421631944446</v>
      </c>
      <c r="T1138" s="14">
        <f t="shared" si="107"/>
        <v>42327.421631944446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42483.569687499999</v>
      </c>
      <c r="T1139" s="14">
        <f t="shared" si="107"/>
        <v>42453.569687499999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9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42756.6566087963</v>
      </c>
      <c r="T1140" s="14">
        <f t="shared" si="107"/>
        <v>42736.6566087963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9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42005.09752314815</v>
      </c>
      <c r="T1141" s="14">
        <f t="shared" si="107"/>
        <v>41975.09752314815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9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42222.212048611109</v>
      </c>
      <c r="T1142" s="14">
        <f t="shared" si="107"/>
        <v>42192.212048611109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9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42194.449652777781</v>
      </c>
      <c r="T1143" s="14">
        <f t="shared" si="107"/>
        <v>42164.449652777781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9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42051.756099537037</v>
      </c>
      <c r="T1144" s="14">
        <f t="shared" si="107"/>
        <v>42021.756099537037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9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42354.94358796296</v>
      </c>
      <c r="T1145" s="14">
        <f t="shared" si="107"/>
        <v>42324.94358796296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9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42122.931944444441</v>
      </c>
      <c r="T1146" s="14">
        <f t="shared" si="107"/>
        <v>42092.931944444441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9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41914.49759259259</v>
      </c>
      <c r="T1147" s="14">
        <f t="shared" si="107"/>
        <v>41854.49759259259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9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41761.7033912037</v>
      </c>
      <c r="T1148" s="14">
        <f t="shared" si="107"/>
        <v>41723.7033912037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41931.722025462965</v>
      </c>
      <c r="T1149" s="14">
        <f t="shared" si="107"/>
        <v>41871.722025462965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9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42704.962743055556</v>
      </c>
      <c r="T1150" s="14">
        <f t="shared" si="107"/>
        <v>42674.921076388884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9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42537.46025462963</v>
      </c>
      <c r="T1151" s="14">
        <f t="shared" si="107"/>
        <v>42507.46025462963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9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42377.704571759255</v>
      </c>
      <c r="T1152" s="14">
        <f t="shared" si="107"/>
        <v>42317.704571759255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9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42253.852581018524</v>
      </c>
      <c r="T1153" s="14">
        <f t="shared" si="107"/>
        <v>42223.852581018524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9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42139.459629629629</v>
      </c>
      <c r="T1154" s="14">
        <f t="shared" si="107"/>
        <v>42109.459629629629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9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(I1155/86400)+25569+(-6/24)</f>
        <v>42173.464178240742</v>
      </c>
      <c r="T1155" s="14">
        <f t="shared" ref="T1155:T1218" si="113">(J1155/86400)+25569+(-6/24)</f>
        <v>42143.464178240742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9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42252.858865740738</v>
      </c>
      <c r="T1156" s="14">
        <f t="shared" si="113"/>
        <v>42222.858865740738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9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41865.513981481483</v>
      </c>
      <c r="T1157" s="14">
        <f t="shared" si="113"/>
        <v>41835.513981481483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9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42058.82131944444</v>
      </c>
      <c r="T1158" s="14">
        <f t="shared" si="113"/>
        <v>42028.82131944444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41978.419907407406</v>
      </c>
      <c r="T1159" s="14">
        <f t="shared" si="113"/>
        <v>41918.378240740742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9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41981.84175925926</v>
      </c>
      <c r="T1160" s="14">
        <f t="shared" si="113"/>
        <v>41951.84175925926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9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42185.40625</v>
      </c>
      <c r="T1161" s="14">
        <f t="shared" si="113"/>
        <v>42154.476446759261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9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42090.863263888888</v>
      </c>
      <c r="T1162" s="14">
        <f t="shared" si="113"/>
        <v>42060.904930555553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9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42143.379502314812</v>
      </c>
      <c r="T1163" s="14">
        <f t="shared" si="113"/>
        <v>42122.379502314812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9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41907.433611111112</v>
      </c>
      <c r="T1164" s="14">
        <f t="shared" si="113"/>
        <v>41876.433611111112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9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41860.473611111112</v>
      </c>
      <c r="T1165" s="14">
        <f t="shared" si="113"/>
        <v>41830.473611111112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9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42539.474328703705</v>
      </c>
      <c r="T1166" s="14">
        <f t="shared" si="113"/>
        <v>42509.474328703705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9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41825.964467592596</v>
      </c>
      <c r="T1167" s="14">
        <f t="shared" si="113"/>
        <v>41791.964467592596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9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42180.916666666672</v>
      </c>
      <c r="T1168" s="14">
        <f t="shared" si="113"/>
        <v>42150.235439814816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41894.484895833331</v>
      </c>
      <c r="T1169" s="14">
        <f t="shared" si="113"/>
        <v>41863.484895833331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9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42634.803993055553</v>
      </c>
      <c r="T1170" s="14">
        <f t="shared" si="113"/>
        <v>42604.803993055553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9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42057.103738425925</v>
      </c>
      <c r="T1171" s="14">
        <f t="shared" si="113"/>
        <v>42027.103738425925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9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42154.643182870372</v>
      </c>
      <c r="T1172" s="14">
        <f t="shared" si="113"/>
        <v>42124.643182870372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9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41956.596377314811</v>
      </c>
      <c r="T1173" s="14">
        <f t="shared" si="113"/>
        <v>41938.554710648146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9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41871.432314814811</v>
      </c>
      <c r="T1174" s="14">
        <f t="shared" si="113"/>
        <v>41841.432314814811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9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42218.935844907406</v>
      </c>
      <c r="T1175" s="14">
        <f t="shared" si="113"/>
        <v>42183.935844907406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9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42498.59174768519</v>
      </c>
      <c r="T1176" s="14">
        <f t="shared" si="113"/>
        <v>42468.59174768519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9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42200.478460648148</v>
      </c>
      <c r="T1177" s="14">
        <f t="shared" si="113"/>
        <v>42170.478460648148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9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42800.291666666672</v>
      </c>
      <c r="T1178" s="14">
        <f t="shared" si="113"/>
        <v>42745.769652777773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41927.410833333335</v>
      </c>
      <c r="T1179" s="14">
        <f t="shared" si="113"/>
        <v>41897.410833333335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9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41867.655694444446</v>
      </c>
      <c r="T1180" s="14">
        <f t="shared" si="113"/>
        <v>41837.655694444446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9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42305.470219907409</v>
      </c>
      <c r="T1181" s="14">
        <f t="shared" si="113"/>
        <v>42275.470219907409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9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41818.556875000002</v>
      </c>
      <c r="T1182" s="14">
        <f t="shared" si="113"/>
        <v>41781.556875000002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9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42064.089363425926</v>
      </c>
      <c r="T1183" s="14">
        <f t="shared" si="113"/>
        <v>42034.089363425926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9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42747.445833333331</v>
      </c>
      <c r="T1184" s="14">
        <f t="shared" si="113"/>
        <v>42728.577407407407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9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42675.915972222225</v>
      </c>
      <c r="T1185" s="14">
        <f t="shared" si="113"/>
        <v>42656.61137731481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9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42772.349664351852</v>
      </c>
      <c r="T1186" s="14">
        <f t="shared" si="113"/>
        <v>42741.349664351852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9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42162.916666666672</v>
      </c>
      <c r="T1187" s="14">
        <f t="shared" si="113"/>
        <v>42130.615150462967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9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42156.695833333331</v>
      </c>
      <c r="T1188" s="14">
        <f t="shared" si="113"/>
        <v>42123.61336805555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</v>
      </c>
      <c r="T1189" s="14">
        <f t="shared" si="113"/>
        <v>42109.644942129627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9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42732.450694444444</v>
      </c>
      <c r="T1190" s="14">
        <f t="shared" si="113"/>
        <v>42711.450694444444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9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42550.729108796295</v>
      </c>
      <c r="T1191" s="14">
        <f t="shared" si="113"/>
        <v>42529.729108796295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9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41882.415798611109</v>
      </c>
      <c r="T1192" s="14">
        <f t="shared" si="113"/>
        <v>41852.415798611109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9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42449.312037037038</v>
      </c>
      <c r="T1193" s="14">
        <f t="shared" si="113"/>
        <v>42419.353703703702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9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42777.256689814814</v>
      </c>
      <c r="T1194" s="14">
        <f t="shared" si="113"/>
        <v>42747.256689814814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9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42469.484409722223</v>
      </c>
      <c r="T1195" s="14">
        <f t="shared" si="113"/>
        <v>42409.526076388887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9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42102.238182870366</v>
      </c>
      <c r="T1196" s="14">
        <f t="shared" si="113"/>
        <v>42072.238182870366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9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42358.125</v>
      </c>
      <c r="T1197" s="14">
        <f t="shared" si="113"/>
        <v>42298.09783564815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9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42356.568738425922</v>
      </c>
      <c r="T1198" s="14">
        <f t="shared" si="113"/>
        <v>42326.568738425922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42533.999305555553</v>
      </c>
      <c r="T1199" s="14">
        <f t="shared" si="113"/>
        <v>42503.41474537037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9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42368.875</v>
      </c>
      <c r="T1200" s="14">
        <f t="shared" si="113"/>
        <v>42333.369050925925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9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42193.520833333328</v>
      </c>
      <c r="T1201" s="14">
        <f t="shared" si="113"/>
        <v>42161.520833333328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9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42110.227500000001</v>
      </c>
      <c r="T1202" s="14">
        <f t="shared" si="113"/>
        <v>42089.227500000001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9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42566.35701388889</v>
      </c>
      <c r="T1203" s="14">
        <f t="shared" si="113"/>
        <v>42536.35701388889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9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42182.038819444446</v>
      </c>
      <c r="T1204" s="14">
        <f t="shared" si="113"/>
        <v>42152.038819444446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9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42155.364895833336</v>
      </c>
      <c r="T1205" s="14">
        <f t="shared" si="113"/>
        <v>42125.364895833336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9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42341.958333333328</v>
      </c>
      <c r="T1206" s="14">
        <f t="shared" si="113"/>
        <v>42297.498067129629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9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42168.256377314814</v>
      </c>
      <c r="T1207" s="14">
        <f t="shared" si="113"/>
        <v>42138.256377314814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9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42805.311805555553</v>
      </c>
      <c r="T1208" s="14">
        <f t="shared" si="113"/>
        <v>42772.526076388887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42460.166666666672</v>
      </c>
      <c r="T1209" s="14">
        <f t="shared" si="113"/>
        <v>42430.180243055554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9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42453.417407407411</v>
      </c>
      <c r="T1210" s="14">
        <f t="shared" si="113"/>
        <v>42423.459074074075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9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42791.596122685187</v>
      </c>
      <c r="T1211" s="14">
        <f t="shared" si="113"/>
        <v>42761.596122685187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9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42155.625</v>
      </c>
      <c r="T1212" s="14">
        <f t="shared" si="113"/>
        <v>42132.691805555558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9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42530.616446759261</v>
      </c>
      <c r="T1213" s="14">
        <f t="shared" si="113"/>
        <v>42515.616446759261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9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42334.791666666672</v>
      </c>
      <c r="T1214" s="14">
        <f t="shared" si="113"/>
        <v>42318.700173611112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9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42766.505787037036</v>
      </c>
      <c r="T1215" s="14">
        <f t="shared" si="113"/>
        <v>42731.505787037036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9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42164.590335648143</v>
      </c>
      <c r="T1216" s="14">
        <f t="shared" si="113"/>
        <v>42104.590335648143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9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41789.673101851848</v>
      </c>
      <c r="T1217" s="14">
        <f t="shared" si="113"/>
        <v>41759.673101851848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9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42279.710416666669</v>
      </c>
      <c r="T1218" s="14">
        <f t="shared" si="113"/>
        <v>42247.366400462968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(I1219/86400)+25569+(-6/24)</f>
        <v>42565.559490740736</v>
      </c>
      <c r="T1219" s="14">
        <f t="shared" ref="T1219:T1282" si="119">(J1219/86400)+25569+(-6/24)</f>
        <v>42535.559490740736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9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42308.875</v>
      </c>
      <c r="T1220" s="14">
        <f t="shared" si="119"/>
        <v>42278.412037037036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9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42663.211956018524</v>
      </c>
      <c r="T1221" s="14">
        <f t="shared" si="119"/>
        <v>42633.211956018524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9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42241.378611111111</v>
      </c>
      <c r="T1222" s="14">
        <f t="shared" si="119"/>
        <v>42211.378611111111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9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42707.75</v>
      </c>
      <c r="T1223" s="14">
        <f t="shared" si="119"/>
        <v>42680.22555555556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9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42460.916666666672</v>
      </c>
      <c r="T1224" s="14">
        <f t="shared" si="119"/>
        <v>42430.470451388886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9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42683.968854166669</v>
      </c>
      <c r="T1225" s="14">
        <f t="shared" si="119"/>
        <v>42653.927187499998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9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41796.299791666665</v>
      </c>
      <c r="T1226" s="14">
        <f t="shared" si="119"/>
        <v>41736.299791666665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9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41569.655995370369</v>
      </c>
      <c r="T1227" s="14">
        <f t="shared" si="119"/>
        <v>41509.655995370369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9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41749.791666666664</v>
      </c>
      <c r="T1228" s="14">
        <f t="shared" si="119"/>
        <v>41715.624780092592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41858.041666666664</v>
      </c>
      <c r="T1229" s="14">
        <f t="shared" si="119"/>
        <v>41827.669166666667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9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40814.479259259257</v>
      </c>
      <c r="T1230" s="14">
        <f t="shared" si="119"/>
        <v>40754.479259259257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9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41015.416666666664</v>
      </c>
      <c r="T1231" s="14">
        <f t="shared" si="119"/>
        <v>40985.209803240738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9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40598.722569444442</v>
      </c>
      <c r="T1232" s="14">
        <f t="shared" si="119"/>
        <v>40568.722569444442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9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42243.791666666672</v>
      </c>
      <c r="T1233" s="14">
        <f t="shared" si="119"/>
        <v>42193.691759259258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9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41553.598032407404</v>
      </c>
      <c r="T1234" s="14">
        <f t="shared" si="119"/>
        <v>41506.598032407404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9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40960.698773148149</v>
      </c>
      <c r="T1235" s="14">
        <f t="shared" si="119"/>
        <v>40939.698773148149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9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42037.538680555561</v>
      </c>
      <c r="T1236" s="14">
        <f t="shared" si="119"/>
        <v>42007.538680555561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9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41622.885405092595</v>
      </c>
      <c r="T1237" s="14">
        <f t="shared" si="119"/>
        <v>41582.885405092595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9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41118.416666666664</v>
      </c>
      <c r="T1238" s="14">
        <f t="shared" si="119"/>
        <v>41110.430138888885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41145.033159722225</v>
      </c>
      <c r="T1239" s="14">
        <f t="shared" si="119"/>
        <v>41125.033159722225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9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40761.36037037037</v>
      </c>
      <c r="T1240" s="14">
        <f t="shared" si="119"/>
        <v>40731.36037037037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9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40913.712581018517</v>
      </c>
      <c r="T1241" s="14">
        <f t="shared" si="119"/>
        <v>40883.712581018517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9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41467.660416666666</v>
      </c>
      <c r="T1242" s="14">
        <f t="shared" si="119"/>
        <v>41408.790011574078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9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41945.999305555553</v>
      </c>
      <c r="T1243" s="14">
        <f t="shared" si="119"/>
        <v>41923.587731481479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9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40797.304166666669</v>
      </c>
      <c r="T1244" s="14">
        <f t="shared" si="119"/>
        <v>40781.915532407409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9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40732.625</v>
      </c>
      <c r="T1245" s="14">
        <f t="shared" si="119"/>
        <v>40671.629293981481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9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41386.625</v>
      </c>
      <c r="T1246" s="14">
        <f t="shared" si="119"/>
        <v>41355.575497685189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9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41804.34993055556</v>
      </c>
      <c r="T1247" s="14">
        <f t="shared" si="119"/>
        <v>41774.34993055556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9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40882.835057870368</v>
      </c>
      <c r="T1248" s="14">
        <f t="shared" si="119"/>
        <v>40837.793391203704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41400.042303240742</v>
      </c>
      <c r="T1249" s="14">
        <f t="shared" si="119"/>
        <v>41370.042303240742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9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41803.040972222225</v>
      </c>
      <c r="T1250" s="14">
        <f t="shared" si="119"/>
        <v>41767.406863425924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9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41097.490868055553</v>
      </c>
      <c r="T1251" s="14">
        <f t="shared" si="119"/>
        <v>41067.490868055553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9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41888.39271990741</v>
      </c>
      <c r="T1252" s="14">
        <f t="shared" si="119"/>
        <v>41843.39271990741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9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40811.564432870371</v>
      </c>
      <c r="T1253" s="14">
        <f t="shared" si="119"/>
        <v>40751.564432870371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9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41571.738067129627</v>
      </c>
      <c r="T1254" s="14">
        <f t="shared" si="119"/>
        <v>41543.738067129627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9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41885.533645833333</v>
      </c>
      <c r="T1255" s="14">
        <f t="shared" si="119"/>
        <v>41855.533645833333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9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40543.957638888889</v>
      </c>
      <c r="T1256" s="14">
        <f t="shared" si="119"/>
        <v>40487.371365740742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9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41609.637175925927</v>
      </c>
      <c r="T1257" s="14">
        <f t="shared" si="119"/>
        <v>41579.595509259263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9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40951.669340277775</v>
      </c>
      <c r="T1258" s="14">
        <f t="shared" si="119"/>
        <v>40921.669340277775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40635.793865740743</v>
      </c>
      <c r="T1259" s="14">
        <f t="shared" si="119"/>
        <v>40586.835532407407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9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41517.361250000002</v>
      </c>
      <c r="T1260" s="14">
        <f t="shared" si="119"/>
        <v>41487.361250000002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9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41798.915972222225</v>
      </c>
      <c r="T1261" s="14">
        <f t="shared" si="119"/>
        <v>41766.720648148148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9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41696.592824074076</v>
      </c>
      <c r="T1262" s="14">
        <f t="shared" si="119"/>
        <v>41666.592824074076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9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41668.092905092592</v>
      </c>
      <c r="T1263" s="14">
        <f t="shared" si="119"/>
        <v>41638.092905092592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9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41686.512638888889</v>
      </c>
      <c r="T1264" s="14">
        <f t="shared" si="119"/>
        <v>41656.512638888889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9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41726.791666666664</v>
      </c>
      <c r="T1265" s="14">
        <f t="shared" si="119"/>
        <v>41691.834143518521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9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41576.412997685184</v>
      </c>
      <c r="T1266" s="14">
        <f t="shared" si="119"/>
        <v>41547.412997685184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9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40512.405266203699</v>
      </c>
      <c r="T1267" s="14">
        <f t="shared" si="119"/>
        <v>40465.405266203699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9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41650.62667824074</v>
      </c>
      <c r="T1268" s="14">
        <f t="shared" si="119"/>
        <v>41620.62667824074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41479.335162037038</v>
      </c>
      <c r="T1269" s="14">
        <f t="shared" si="119"/>
        <v>41449.335162037038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9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41537.595451388886</v>
      </c>
      <c r="T1270" s="14">
        <f t="shared" si="119"/>
        <v>41507.595451388886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9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42475.75</v>
      </c>
      <c r="T1271" s="14">
        <f t="shared" si="119"/>
        <v>42445.573055555556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9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40993.565300925926</v>
      </c>
      <c r="T1272" s="14">
        <f t="shared" si="119"/>
        <v>40933.60696759259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9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41591.475219907406</v>
      </c>
      <c r="T1273" s="14">
        <f t="shared" si="119"/>
        <v>41561.433553240742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9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40343.916666666664</v>
      </c>
      <c r="T1274" s="14">
        <f t="shared" si="119"/>
        <v>40274.495127314818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9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41882.480219907404</v>
      </c>
      <c r="T1275" s="14">
        <f t="shared" si="119"/>
        <v>41852.480219907404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9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41151.440104166664</v>
      </c>
      <c r="T1276" s="14">
        <f t="shared" si="119"/>
        <v>41116.440104166664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9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41493.617905092593</v>
      </c>
      <c r="T1277" s="14">
        <f t="shared" si="119"/>
        <v>41458.617905092593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9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40056.916666666664</v>
      </c>
      <c r="T1278" s="14">
        <f t="shared" si="119"/>
        <v>40007.454247685186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41156.311886574076</v>
      </c>
      <c r="T1279" s="14">
        <f t="shared" si="119"/>
        <v>41121.311886574076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9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41814.833333333336</v>
      </c>
      <c r="T1280" s="14">
        <f t="shared" si="119"/>
        <v>41786.305162037039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9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41721.807523148149</v>
      </c>
      <c r="T1281" s="14">
        <f t="shared" si="119"/>
        <v>41681.849189814813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9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40603.507569444446</v>
      </c>
      <c r="T1282" s="14">
        <f t="shared" si="119"/>
        <v>40513.507569444446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9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(I1283/86400)+25569+(-6/24)</f>
        <v>41483.493472222224</v>
      </c>
      <c r="T1283" s="14">
        <f t="shared" ref="T1283:T1346" si="125">(J1283/86400)+25569+(-6/24)</f>
        <v>41463.493472222224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9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41616.957638888889</v>
      </c>
      <c r="T1284" s="14">
        <f t="shared" si="125"/>
        <v>41586.225173611107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9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41343.916666666664</v>
      </c>
      <c r="T1285" s="14">
        <f t="shared" si="125"/>
        <v>41320.467465277776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9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42735.457638888889</v>
      </c>
      <c r="T1286" s="14">
        <f t="shared" si="125"/>
        <v>42711.98474537037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9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42175.333043981482</v>
      </c>
      <c r="T1287" s="14">
        <f t="shared" si="125"/>
        <v>42160.333043981482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9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42052.333333333328</v>
      </c>
      <c r="T1288" s="14">
        <f t="shared" si="125"/>
        <v>42039.134571759263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42167.371018518519</v>
      </c>
      <c r="T1289" s="14">
        <f t="shared" si="125"/>
        <v>42107.371018518519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9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42591.916666666672</v>
      </c>
      <c r="T1290" s="14">
        <f t="shared" si="125"/>
        <v>42560.904664351852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9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42738.884780092594</v>
      </c>
      <c r="T1291" s="14">
        <f t="shared" si="125"/>
        <v>42708.884780092594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9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42117.040972222225</v>
      </c>
      <c r="T1292" s="14">
        <f t="shared" si="125"/>
        <v>42086.364942129629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9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42101.041666666672</v>
      </c>
      <c r="T1293" s="14">
        <f t="shared" si="125"/>
        <v>42064.402673611112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9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42283.707638888889</v>
      </c>
      <c r="T1294" s="14">
        <f t="shared" si="125"/>
        <v>42256.514212962968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9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42322.492719907408</v>
      </c>
      <c r="T1295" s="14">
        <f t="shared" si="125"/>
        <v>42292.451053240744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9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42296.208333333328</v>
      </c>
      <c r="T1296" s="14">
        <f t="shared" si="125"/>
        <v>42278.203668981485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9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42214.458333333328</v>
      </c>
      <c r="T1297" s="14">
        <f t="shared" si="125"/>
        <v>42184.322881944448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9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42442.758946759262</v>
      </c>
      <c r="T1298" s="14">
        <f t="shared" si="125"/>
        <v>42422.800613425927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42491.497199074074</v>
      </c>
      <c r="T1299" s="14">
        <f t="shared" si="125"/>
        <v>42461.497199074074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9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42488.430925925924</v>
      </c>
      <c r="T1300" s="14">
        <f t="shared" si="125"/>
        <v>42458.430925925924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9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42199.564340277779</v>
      </c>
      <c r="T1301" s="14">
        <f t="shared" si="125"/>
        <v>42169.564340277779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9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42522.539583333331</v>
      </c>
      <c r="T1302" s="14">
        <f t="shared" si="125"/>
        <v>42483.425208333334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9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42205.875</v>
      </c>
      <c r="T1303" s="14">
        <f t="shared" si="125"/>
        <v>42195.499745370369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9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42704.849664351852</v>
      </c>
      <c r="T1304" s="14">
        <f t="shared" si="125"/>
        <v>42674.807997685188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9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42582.208333333328</v>
      </c>
      <c r="T1305" s="14">
        <f t="shared" si="125"/>
        <v>42566.191203703704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9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42806.902835648143</v>
      </c>
      <c r="T1306" s="14">
        <f t="shared" si="125"/>
        <v>42746.944502314815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9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42572.479166666672</v>
      </c>
      <c r="T1307" s="14">
        <f t="shared" si="125"/>
        <v>42543.415601851855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9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41977.207569444443</v>
      </c>
      <c r="T1308" s="14">
        <f t="shared" si="125"/>
        <v>41947.207569444443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42417.253229166672</v>
      </c>
      <c r="T1309" s="14">
        <f t="shared" si="125"/>
        <v>42387.253229166672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9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42651.363564814819</v>
      </c>
      <c r="T1310" s="14">
        <f t="shared" si="125"/>
        <v>42611.363564814819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9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42292.632731481484</v>
      </c>
      <c r="T1311" s="14">
        <f t="shared" si="125"/>
        <v>42257.632731481484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9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42601.417245370365</v>
      </c>
      <c r="T1312" s="14">
        <f t="shared" si="125"/>
        <v>42556.417245370365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9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42704.593969907408</v>
      </c>
      <c r="T1313" s="14">
        <f t="shared" si="125"/>
        <v>42669.552303240736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9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42112.452800925923</v>
      </c>
      <c r="T1314" s="14">
        <f t="shared" si="125"/>
        <v>42082.452800925923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9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42432.459652777776</v>
      </c>
      <c r="T1315" s="14">
        <f t="shared" si="125"/>
        <v>42402.459652777776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9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42664.419675925921</v>
      </c>
      <c r="T1316" s="14">
        <f t="shared" si="125"/>
        <v>42604.419675925921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9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42313.791666666672</v>
      </c>
      <c r="T1317" s="14">
        <f t="shared" si="125"/>
        <v>42278.248240740737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9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42428.711909722224</v>
      </c>
      <c r="T1318" s="14">
        <f t="shared" si="125"/>
        <v>42393.711909722224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42572.333333333328</v>
      </c>
      <c r="T1319" s="14">
        <f t="shared" si="125"/>
        <v>42519.985486111109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9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42014.793657407412</v>
      </c>
      <c r="T1320" s="14">
        <f t="shared" si="125"/>
        <v>41984.793657407412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9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41831.416666666664</v>
      </c>
      <c r="T1321" s="14">
        <f t="shared" si="125"/>
        <v>41816.562094907407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9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42734.708333333328</v>
      </c>
      <c r="T1322" s="14">
        <f t="shared" si="125"/>
        <v>42705.440347222218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9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42727.49927083333</v>
      </c>
      <c r="T1323" s="14">
        <f t="shared" si="125"/>
        <v>42697.49927083333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9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42145.406539351854</v>
      </c>
      <c r="T1324" s="14">
        <f t="shared" si="125"/>
        <v>42115.406539351854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9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42486.038194444445</v>
      </c>
      <c r="T1325" s="14">
        <f t="shared" si="125"/>
        <v>42451.448449074072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9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42656.383703703701</v>
      </c>
      <c r="T1326" s="14">
        <f t="shared" si="125"/>
        <v>42626.383703703701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9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42733.836053240739</v>
      </c>
      <c r="T1327" s="14">
        <f t="shared" si="125"/>
        <v>42703.836053240739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9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42019.541990740741</v>
      </c>
      <c r="T1328" s="14">
        <f t="shared" si="125"/>
        <v>41974.541990740741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42153.428645833337</v>
      </c>
      <c r="T1329" s="14">
        <f t="shared" si="125"/>
        <v>42123.428645833337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9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42657.392754629633</v>
      </c>
      <c r="T1330" s="14">
        <f t="shared" si="125"/>
        <v>42612.392754629633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9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41975.013252314813</v>
      </c>
      <c r="T1331" s="14">
        <f t="shared" si="125"/>
        <v>41934.971585648149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9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42552.916666666672</v>
      </c>
      <c r="T1332" s="14">
        <f t="shared" si="125"/>
        <v>42522.026724537034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9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42599.25409722222</v>
      </c>
      <c r="T1333" s="14">
        <f t="shared" si="125"/>
        <v>42569.25409722222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9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42761.810277777782</v>
      </c>
      <c r="T1334" s="14">
        <f t="shared" si="125"/>
        <v>42731.810277777782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9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41835.856770833336</v>
      </c>
      <c r="T1335" s="14">
        <f t="shared" si="125"/>
        <v>41805.856770833336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9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42440.524155092593</v>
      </c>
      <c r="T1336" s="14">
        <f t="shared" si="125"/>
        <v>42410.524155092593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9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42343.686365740738</v>
      </c>
      <c r="T1337" s="14">
        <f t="shared" si="125"/>
        <v>42313.686365740738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9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41990.613750000004</v>
      </c>
      <c r="T1338" s="14">
        <f t="shared" si="125"/>
        <v>41955.613750000004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42797.327303240745</v>
      </c>
      <c r="T1339" s="14">
        <f t="shared" si="125"/>
        <v>42767.327303240745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9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42218.553622685184</v>
      </c>
      <c r="T1340" s="14">
        <f t="shared" si="125"/>
        <v>42188.553622685184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9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41981.438831018517</v>
      </c>
      <c r="T1341" s="14">
        <f t="shared" si="125"/>
        <v>41936.397164351853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9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41866.345520833333</v>
      </c>
      <c r="T1342" s="14">
        <f t="shared" si="125"/>
        <v>41836.345520833333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9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42644.374039351853</v>
      </c>
      <c r="T1343" s="14">
        <f t="shared" si="125"/>
        <v>42612.374039351853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9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42202.566423611112</v>
      </c>
      <c r="T1344" s="14">
        <f t="shared" si="125"/>
        <v>42172.566423611112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9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42600.915972222225</v>
      </c>
      <c r="T1345" s="14">
        <f t="shared" si="125"/>
        <v>42542.276423611111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9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42551.539803240739</v>
      </c>
      <c r="T1346" s="14">
        <f t="shared" si="125"/>
        <v>42522.539803240739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9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(I1347/86400)+25569+(-6/24)</f>
        <v>41834.564340277779</v>
      </c>
      <c r="T1347" s="14">
        <f t="shared" ref="T1347:T1410" si="131">(J1347/86400)+25569+(-6/24)</f>
        <v>41799.564340277779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9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41451.825821759259</v>
      </c>
      <c r="T1348" s="14">
        <f t="shared" si="131"/>
        <v>41421.825821759259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42070.388020833328</v>
      </c>
      <c r="T1349" s="14">
        <f t="shared" si="131"/>
        <v>42040.388020833328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9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41991.256168981483</v>
      </c>
      <c r="T1350" s="14">
        <f t="shared" si="131"/>
        <v>41963.256168981483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9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42354.040972222225</v>
      </c>
      <c r="T1351" s="14">
        <f t="shared" si="131"/>
        <v>42317.08258101852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9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42363.763124999998</v>
      </c>
      <c r="T1352" s="14">
        <f t="shared" si="131"/>
        <v>42333.763124999998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9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42412.49009259259</v>
      </c>
      <c r="T1353" s="14">
        <f t="shared" si="131"/>
        <v>42382.49009259259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9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42251.915972222225</v>
      </c>
      <c r="T1354" s="14">
        <f t="shared" si="131"/>
        <v>42200.328310185185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9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41343.75</v>
      </c>
      <c r="T1355" s="14">
        <f t="shared" si="131"/>
        <v>41308.86791666667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9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42532.557627314818</v>
      </c>
      <c r="T1356" s="14">
        <f t="shared" si="131"/>
        <v>42502.557627314818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9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41243.166666666664</v>
      </c>
      <c r="T1357" s="14">
        <f t="shared" si="131"/>
        <v>41213.004687499997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9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41459.788888888885</v>
      </c>
      <c r="T1358" s="14">
        <f t="shared" si="131"/>
        <v>41429.788888888885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41333.999305555553</v>
      </c>
      <c r="T1359" s="14">
        <f t="shared" si="131"/>
        <v>41304.712233796294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9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40719.320868055554</v>
      </c>
      <c r="T1360" s="14">
        <f t="shared" si="131"/>
        <v>40689.320868055554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9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40730.564699074072</v>
      </c>
      <c r="T1361" s="14">
        <f t="shared" si="131"/>
        <v>40668.564699074072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9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41123.650694444441</v>
      </c>
      <c r="T1362" s="14">
        <f t="shared" si="131"/>
        <v>41095.650694444441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9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41811.467268518521</v>
      </c>
      <c r="T1363" s="14">
        <f t="shared" si="131"/>
        <v>41781.467268518521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9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41524.684386574074</v>
      </c>
      <c r="T1364" s="14">
        <f t="shared" si="131"/>
        <v>41464.684386574074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9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42415.082638888889</v>
      </c>
      <c r="T1365" s="14">
        <f t="shared" si="131"/>
        <v>42396.5940625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9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42011.4456712963</v>
      </c>
      <c r="T1366" s="14">
        <f t="shared" si="131"/>
        <v>41951.4456712963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9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42079.441574074073</v>
      </c>
      <c r="T1367" s="14">
        <f t="shared" si="131"/>
        <v>42049.483240740738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9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41969.787766203706</v>
      </c>
      <c r="T1368" s="14">
        <f t="shared" si="131"/>
        <v>41924.746099537035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42321.794560185182</v>
      </c>
      <c r="T1369" s="14">
        <f t="shared" si="131"/>
        <v>42291.752893518518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9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42169.940902777773</v>
      </c>
      <c r="T1370" s="14">
        <f t="shared" si="131"/>
        <v>42145.940902777773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9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41740.344282407408</v>
      </c>
      <c r="T1371" s="14">
        <f t="shared" si="131"/>
        <v>41710.344282407408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9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41562.75335648148</v>
      </c>
      <c r="T1372" s="14">
        <f t="shared" si="131"/>
        <v>41547.75335648148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9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42131.508587962962</v>
      </c>
      <c r="T1373" s="14">
        <f t="shared" si="131"/>
        <v>42101.508587962962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9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41102.489953703705</v>
      </c>
      <c r="T1374" s="14">
        <f t="shared" si="131"/>
        <v>41072.489953703705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9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42734.70177083333</v>
      </c>
      <c r="T1375" s="14">
        <f t="shared" si="131"/>
        <v>42704.70177083333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9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42453.87023148148</v>
      </c>
      <c r="T1376" s="14">
        <f t="shared" si="131"/>
        <v>42423.911898148144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9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42749.816192129627</v>
      </c>
      <c r="T1377" s="14">
        <f t="shared" si="131"/>
        <v>42719.816192129627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9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42707.460717592592</v>
      </c>
      <c r="T1378" s="14">
        <f t="shared" si="131"/>
        <v>42677.419050925921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42768.924305555556</v>
      </c>
      <c r="T1379" s="14">
        <f t="shared" si="131"/>
        <v>42746.969560185185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9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42583.509375000001</v>
      </c>
      <c r="T1380" s="14">
        <f t="shared" si="131"/>
        <v>42568.509375000001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9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42160.241620370369</v>
      </c>
      <c r="T1381" s="14">
        <f t="shared" si="131"/>
        <v>42130.241620370369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9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42163.833333333328</v>
      </c>
      <c r="T1382" s="14">
        <f t="shared" si="131"/>
        <v>42141.512800925921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9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42732.964409722219</v>
      </c>
      <c r="T1383" s="14">
        <f t="shared" si="131"/>
        <v>42702.964409722219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9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41400.550185185188</v>
      </c>
      <c r="T1384" s="14">
        <f t="shared" si="131"/>
        <v>41370.550185185188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9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42726.824976851851</v>
      </c>
      <c r="T1385" s="14">
        <f t="shared" si="131"/>
        <v>42706.824976851851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9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42190.485208333332</v>
      </c>
      <c r="T1386" s="14">
        <f t="shared" si="131"/>
        <v>42160.485208333332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9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42489.257638888885</v>
      </c>
      <c r="T1387" s="14">
        <f t="shared" si="131"/>
        <v>42433.438900462963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9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42214.396863425922</v>
      </c>
      <c r="T1388" s="14">
        <f t="shared" si="131"/>
        <v>42184.396863425922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42157.9375</v>
      </c>
      <c r="T1389" s="14">
        <f t="shared" si="131"/>
        <v>42126.67123842593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9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42660.426388888889</v>
      </c>
      <c r="T1390" s="14">
        <f t="shared" si="131"/>
        <v>42634.364780092597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9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42595.230983796297</v>
      </c>
      <c r="T1391" s="14">
        <f t="shared" si="131"/>
        <v>42565.230983796297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9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42121.466666666667</v>
      </c>
      <c r="T1392" s="14">
        <f t="shared" si="131"/>
        <v>42087.553310185191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9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42237.957638888889</v>
      </c>
      <c r="T1393" s="14">
        <f t="shared" si="131"/>
        <v>42193.400671296295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9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42431.904930555553</v>
      </c>
      <c r="T1394" s="14">
        <f t="shared" si="131"/>
        <v>42400.904930555553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9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42583.431979166664</v>
      </c>
      <c r="T1395" s="14">
        <f t="shared" si="131"/>
        <v>42553.431979166664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9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42794.875</v>
      </c>
      <c r="T1396" s="14">
        <f t="shared" si="131"/>
        <v>42751.894976851851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9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42749.65834490741</v>
      </c>
      <c r="T1397" s="14">
        <f t="shared" si="131"/>
        <v>42719.65834490741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9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42048.74863425926</v>
      </c>
      <c r="T1398" s="14">
        <f t="shared" si="131"/>
        <v>42018.74863425926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42670.638194444444</v>
      </c>
      <c r="T1399" s="14">
        <f t="shared" si="131"/>
        <v>42640.667939814812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9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42556.624236111107</v>
      </c>
      <c r="T1400" s="14">
        <f t="shared" si="131"/>
        <v>42526.624236111107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9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41918.754317129627</v>
      </c>
      <c r="T1401" s="14">
        <f t="shared" si="131"/>
        <v>41888.754317129627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9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42532.979166666672</v>
      </c>
      <c r="T1402" s="14">
        <f t="shared" si="131"/>
        <v>42498.091122685189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9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41420.74622685185</v>
      </c>
      <c r="T1403" s="14">
        <f t="shared" si="131"/>
        <v>41399.74622685185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9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42124.761701388888</v>
      </c>
      <c r="T1404" s="14">
        <f t="shared" si="131"/>
        <v>42064.803368055553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9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41480.812905092593</v>
      </c>
      <c r="T1405" s="14">
        <f t="shared" si="131"/>
        <v>41450.812905092593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9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42057.260243055556</v>
      </c>
      <c r="T1406" s="14">
        <f t="shared" si="131"/>
        <v>42032.260243055556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9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41971.472233796296</v>
      </c>
      <c r="T1407" s="14">
        <f t="shared" si="131"/>
        <v>41941.430567129632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9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42350.166666666672</v>
      </c>
      <c r="T1408" s="14">
        <f t="shared" si="131"/>
        <v>42297.182951388888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41863.286782407406</v>
      </c>
      <c r="T1409" s="14">
        <f t="shared" si="131"/>
        <v>41838.286782407406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9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42321.663842592592</v>
      </c>
      <c r="T1410" s="14">
        <f t="shared" si="131"/>
        <v>42291.622175925921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9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(I1411/86400)+25569+(-6/24)</f>
        <v>42004.925173611111</v>
      </c>
      <c r="T1411" s="14">
        <f t="shared" ref="T1411:T1474" si="137">(J1411/86400)+25569+(-6/24)</f>
        <v>41944.883506944447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9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42524.068518518514</v>
      </c>
      <c r="T1412" s="14">
        <f t="shared" si="137"/>
        <v>42479.068518518514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9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42040.809027777781</v>
      </c>
      <c r="T1413" s="14">
        <f t="shared" si="137"/>
        <v>42012.809027777781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9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41976.813645833332</v>
      </c>
      <c r="T1414" s="14">
        <f t="shared" si="137"/>
        <v>41946.813645833332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9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42420.187152777777</v>
      </c>
      <c r="T1415" s="14">
        <f t="shared" si="137"/>
        <v>42360.187152777777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9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42738.00309027778</v>
      </c>
      <c r="T1416" s="14">
        <f t="shared" si="137"/>
        <v>42708.00309027778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9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42232.425821759258</v>
      </c>
      <c r="T1417" s="14">
        <f t="shared" si="137"/>
        <v>42192.425821759258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9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42329.717812499999</v>
      </c>
      <c r="T1418" s="14">
        <f t="shared" si="137"/>
        <v>42299.676145833335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42262.21597222222</v>
      </c>
      <c r="T1419" s="14">
        <f t="shared" si="137"/>
        <v>42231.90016203704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9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42425.206412037034</v>
      </c>
      <c r="T1420" s="14">
        <f t="shared" si="137"/>
        <v>42395.206412037034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9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42652.206238425926</v>
      </c>
      <c r="T1421" s="14">
        <f t="shared" si="137"/>
        <v>42622.206238425926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9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42549.417662037042</v>
      </c>
      <c r="T1422" s="14">
        <f t="shared" si="137"/>
        <v>42524.417662037042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9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42043.665613425925</v>
      </c>
      <c r="T1423" s="14">
        <f t="shared" si="137"/>
        <v>42013.665613425925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9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42633.989629629628</v>
      </c>
      <c r="T1424" s="14">
        <f t="shared" si="137"/>
        <v>42603.989629629628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9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42370.110312500001</v>
      </c>
      <c r="T1425" s="14">
        <f t="shared" si="137"/>
        <v>42340.110312500001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9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42689.509282407409</v>
      </c>
      <c r="T1426" s="14">
        <f t="shared" si="137"/>
        <v>42676.467615740738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9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42122.881469907406</v>
      </c>
      <c r="T1427" s="14">
        <f t="shared" si="137"/>
        <v>42092.881469907406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9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42240.140277777777</v>
      </c>
      <c r="T1428" s="14">
        <f t="shared" si="137"/>
        <v>42180.140277777777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42631.601678240739</v>
      </c>
      <c r="T1429" s="14">
        <f t="shared" si="137"/>
        <v>42601.601678240739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9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42462.088159722218</v>
      </c>
      <c r="T1430" s="14">
        <f t="shared" si="137"/>
        <v>42432.129826388889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9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42103.810671296298</v>
      </c>
      <c r="T1431" s="14">
        <f t="shared" si="137"/>
        <v>42073.810671296298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9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41992.563518518524</v>
      </c>
      <c r="T1432" s="14">
        <f t="shared" si="137"/>
        <v>41961.563518518524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9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42334.002500000002</v>
      </c>
      <c r="T1433" s="14">
        <f t="shared" si="137"/>
        <v>42303.960833333331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9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42205.530416666668</v>
      </c>
      <c r="T1434" s="14">
        <f t="shared" si="137"/>
        <v>42175.530416666668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9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42714.208333333328</v>
      </c>
      <c r="T1435" s="14">
        <f t="shared" si="137"/>
        <v>42673.375868055555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9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42163.375</v>
      </c>
      <c r="T1436" s="14">
        <f t="shared" si="137"/>
        <v>42142.517106481479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9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42288.530324074076</v>
      </c>
      <c r="T1437" s="14">
        <f t="shared" si="137"/>
        <v>42258.530324074076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9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42421.10019675926</v>
      </c>
      <c r="T1438" s="14">
        <f t="shared" si="137"/>
        <v>42391.10019675926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41832.957638888889</v>
      </c>
      <c r="T1439" s="14">
        <f t="shared" si="137"/>
        <v>41796.281701388885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9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42487.329861111109</v>
      </c>
      <c r="T1440" s="14">
        <f t="shared" si="137"/>
        <v>42457.621516203704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9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42070.579872685186</v>
      </c>
      <c r="T1441" s="14">
        <f t="shared" si="137"/>
        <v>42040.579872685186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9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42516.498414351852</v>
      </c>
      <c r="T1442" s="14">
        <f t="shared" si="137"/>
        <v>42486.498414351852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9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42258.515844907408</v>
      </c>
      <c r="T1443" s="14">
        <f t="shared" si="137"/>
        <v>42198.515844907408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9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42515.39534722222</v>
      </c>
      <c r="T1444" s="14">
        <f t="shared" si="137"/>
        <v>42485.39534722222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9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42737.676030092596</v>
      </c>
      <c r="T1445" s="14">
        <f t="shared" si="137"/>
        <v>42707.676030092596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9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42259.623402777783</v>
      </c>
      <c r="T1446" s="14">
        <f t="shared" si="137"/>
        <v>42199.623402777783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9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42169.292303240742</v>
      </c>
      <c r="T1447" s="14">
        <f t="shared" si="137"/>
        <v>42139.292303240742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9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42481.197662037041</v>
      </c>
      <c r="T1448" s="14">
        <f t="shared" si="137"/>
        <v>42461.197662037041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42559.480717592596</v>
      </c>
      <c r="T1449" s="14">
        <f t="shared" si="137"/>
        <v>42529.480717592596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9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42145.975694444445</v>
      </c>
      <c r="T1450" s="14">
        <f t="shared" si="137"/>
        <v>42115.686550925922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9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42134.561400462961</v>
      </c>
      <c r="T1451" s="14">
        <f t="shared" si="137"/>
        <v>42086.561400462961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9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42419.921261574069</v>
      </c>
      <c r="T1452" s="14">
        <f t="shared" si="137"/>
        <v>42389.921261574069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9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41961.75068287037</v>
      </c>
      <c r="T1453" s="14">
        <f t="shared" si="137"/>
        <v>41931.709016203706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9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41848.453275462962</v>
      </c>
      <c r="T1454" s="14">
        <f t="shared" si="137"/>
        <v>41818.453275462962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9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42840.404479166667</v>
      </c>
      <c r="T1455" s="14">
        <f t="shared" si="137"/>
        <v>42795.446145833332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9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42484.665972222225</v>
      </c>
      <c r="T1456" s="14">
        <f t="shared" si="137"/>
        <v>42463.616666666669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9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41887.318749999999</v>
      </c>
      <c r="T1457" s="14">
        <f t="shared" si="137"/>
        <v>41832.422685185185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9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42738.418576388889</v>
      </c>
      <c r="T1458" s="14">
        <f t="shared" si="137"/>
        <v>42708.418576388889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42319.688009259262</v>
      </c>
      <c r="T1459" s="14">
        <f t="shared" si="137"/>
        <v>42289.64634259259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9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41861.916666666664</v>
      </c>
      <c r="T1460" s="14">
        <f t="shared" si="137"/>
        <v>41831.455555555556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9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42340.475694444445</v>
      </c>
      <c r="T1461" s="14">
        <f t="shared" si="137"/>
        <v>42311.954814814817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9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41973.739583333328</v>
      </c>
      <c r="T1462" s="14">
        <f t="shared" si="137"/>
        <v>41915.646967592591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9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41932.75</v>
      </c>
      <c r="T1463" s="14">
        <f t="shared" si="137"/>
        <v>41899.395300925928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9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41374.412858796299</v>
      </c>
      <c r="T1464" s="14">
        <f t="shared" si="137"/>
        <v>41344.412858796299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9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41371.619652777779</v>
      </c>
      <c r="T1465" s="14">
        <f t="shared" si="137"/>
        <v>41326.661319444444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9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41321.411550925928</v>
      </c>
      <c r="T1466" s="14">
        <f t="shared" si="137"/>
        <v>41291.411550925928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9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40989.875</v>
      </c>
      <c r="T1467" s="14">
        <f t="shared" si="137"/>
        <v>40959.484398148146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9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42380.958333333328</v>
      </c>
      <c r="T1468" s="14">
        <f t="shared" si="137"/>
        <v>42339.922060185185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40993.510243055556</v>
      </c>
      <c r="T1469" s="14">
        <f t="shared" si="137"/>
        <v>40933.55190972222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9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40705.764456018514</v>
      </c>
      <c r="T1470" s="14">
        <f t="shared" si="137"/>
        <v>40645.764456018514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9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41320.348483796297</v>
      </c>
      <c r="T1471" s="14">
        <f t="shared" si="137"/>
        <v>41290.348483796297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9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41271.577118055553</v>
      </c>
      <c r="T1472" s="14">
        <f t="shared" si="137"/>
        <v>41250.577118055553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9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42103.707569444443</v>
      </c>
      <c r="T1473" s="14">
        <f t="shared" si="137"/>
        <v>42073.707569444443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9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41563.292858796296</v>
      </c>
      <c r="T1474" s="14">
        <f t="shared" si="137"/>
        <v>41533.292858796296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9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(I1475/86400)+25569+(-6/24)</f>
        <v>40969.729618055557</v>
      </c>
      <c r="T1475" s="14">
        <f t="shared" ref="T1475:T1538" si="143">(J1475/86400)+25569+(-6/24)</f>
        <v>40939.729618055557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9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41530.47791666667</v>
      </c>
      <c r="T1476" s="14">
        <f t="shared" si="143"/>
        <v>41500.47791666667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9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41992.957638888889</v>
      </c>
      <c r="T1477" s="14">
        <f t="shared" si="143"/>
        <v>41960.472951388889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9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40795.791921296295</v>
      </c>
      <c r="T1478" s="14">
        <f t="shared" si="143"/>
        <v>40765.791921296295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40899.875</v>
      </c>
      <c r="T1479" s="14">
        <f t="shared" si="143"/>
        <v>40840.365787037037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9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41408.621678240743</v>
      </c>
      <c r="T1480" s="14">
        <f t="shared" si="143"/>
        <v>41394.621678240743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9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41768.915972222225</v>
      </c>
      <c r="T1481" s="14">
        <f t="shared" si="143"/>
        <v>41754.495243055557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9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41481.458333333336</v>
      </c>
      <c r="T1482" s="14">
        <f t="shared" si="143"/>
        <v>41464.684016203704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9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41580.672974537039</v>
      </c>
      <c r="T1483" s="14">
        <f t="shared" si="143"/>
        <v>41550.672974537039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9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41159.077083333337</v>
      </c>
      <c r="T1484" s="14">
        <f t="shared" si="143"/>
        <v>41136.608055555553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9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42572.942997685182</v>
      </c>
      <c r="T1485" s="14">
        <f t="shared" si="143"/>
        <v>42547.942997685182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9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41111.368750000001</v>
      </c>
      <c r="T1486" s="14">
        <f t="shared" si="143"/>
        <v>41052.950960648144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9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42175.545983796299</v>
      </c>
      <c r="T1487" s="14">
        <f t="shared" si="143"/>
        <v>42130.545983796299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9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42061.918530092589</v>
      </c>
      <c r="T1488" s="14">
        <f t="shared" si="143"/>
        <v>42031.918530092589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42584.667488425926</v>
      </c>
      <c r="T1489" s="14">
        <f t="shared" si="143"/>
        <v>42554.667488425926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9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41644.313194444447</v>
      </c>
      <c r="T1490" s="14">
        <f t="shared" si="143"/>
        <v>41614.313194444447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9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41228.403379629628</v>
      </c>
      <c r="T1491" s="14">
        <f t="shared" si="143"/>
        <v>41198.361712962964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9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41549.311041666668</v>
      </c>
      <c r="T1492" s="14">
        <f t="shared" si="143"/>
        <v>41520.311041666668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9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42050.401388888888</v>
      </c>
      <c r="T1493" s="14">
        <f t="shared" si="143"/>
        <v>41991.463460648149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9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40712.634791666671</v>
      </c>
      <c r="T1494" s="14">
        <f t="shared" si="143"/>
        <v>40682.634791666671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9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41441.616608796292</v>
      </c>
      <c r="T1495" s="14">
        <f t="shared" si="143"/>
        <v>41411.616608796292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9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42097.401388888888</v>
      </c>
      <c r="T1496" s="14">
        <f t="shared" si="143"/>
        <v>42067.472372685181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9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40782.539710648147</v>
      </c>
      <c r="T1497" s="14">
        <f t="shared" si="143"/>
        <v>40752.539710648147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9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41898.225219907406</v>
      </c>
      <c r="T1498" s="14">
        <f t="shared" si="143"/>
        <v>41838.225219907406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41486.571527777778</v>
      </c>
      <c r="T1499" s="14">
        <f t="shared" si="143"/>
        <v>41444.39261574074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9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41885.733541666668</v>
      </c>
      <c r="T1500" s="14">
        <f t="shared" si="143"/>
        <v>41840.733541666668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9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42586.757326388892</v>
      </c>
      <c r="T1501" s="14">
        <f t="shared" si="143"/>
        <v>42526.757326388892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9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41395.654594907406</v>
      </c>
      <c r="T1502" s="14">
        <f t="shared" si="143"/>
        <v>41365.654594907406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9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42193.333599537036</v>
      </c>
      <c r="T1503" s="14">
        <f t="shared" si="143"/>
        <v>42163.333599537036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9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42454.666666666672</v>
      </c>
      <c r="T1504" s="14">
        <f t="shared" si="143"/>
        <v>42426.292592592596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9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42666.097233796296</v>
      </c>
      <c r="T1505" s="14">
        <f t="shared" si="143"/>
        <v>42606.097233796296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9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41800.106249999997</v>
      </c>
      <c r="T1506" s="14">
        <f t="shared" si="143"/>
        <v>41772.407685185186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9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42451.584027777775</v>
      </c>
      <c r="T1507" s="14">
        <f t="shared" si="143"/>
        <v>42414.19332175926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9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41844.535925925928</v>
      </c>
      <c r="T1508" s="14">
        <f t="shared" si="143"/>
        <v>41814.535925925928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40313.090277777781</v>
      </c>
      <c r="T1509" s="14">
        <f t="shared" si="143"/>
        <v>40254.200335648144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9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41817.364363425928</v>
      </c>
      <c r="T1510" s="14">
        <f t="shared" si="143"/>
        <v>41786.364363425928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9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42780.707638888889</v>
      </c>
      <c r="T1511" s="14">
        <f t="shared" si="143"/>
        <v>42751.283391203702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9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41839.135162037041</v>
      </c>
      <c r="T1512" s="14">
        <f t="shared" si="143"/>
        <v>41809.135162037041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9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42326.375046296293</v>
      </c>
      <c r="T1513" s="14">
        <f t="shared" si="143"/>
        <v>42296.333379629628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9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42771.434479166666</v>
      </c>
      <c r="T1514" s="14">
        <f t="shared" si="143"/>
        <v>42741.434479166666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9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41836.387337962966</v>
      </c>
      <c r="T1515" s="14">
        <f t="shared" si="143"/>
        <v>41806.387337962966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9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42274.347685185188</v>
      </c>
      <c r="T1516" s="14">
        <f t="shared" si="143"/>
        <v>42234.347685185188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9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42444.961770833332</v>
      </c>
      <c r="T1517" s="14">
        <f t="shared" si="143"/>
        <v>42415.003437499996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9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42649.333333333328</v>
      </c>
      <c r="T1518" s="14">
        <f t="shared" si="143"/>
        <v>42619.216342592597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</v>
      </c>
      <c r="T1519" s="14">
        <f t="shared" si="143"/>
        <v>41948.31658564815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9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41790.5700462963</v>
      </c>
      <c r="T1520" s="14">
        <f t="shared" si="143"/>
        <v>41760.5700462963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9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41810.665972222225</v>
      </c>
      <c r="T1521" s="14">
        <f t="shared" si="143"/>
        <v>41782.491701388892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9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41991.916666666672</v>
      </c>
      <c r="T1522" s="14">
        <f t="shared" si="143"/>
        <v>41955.607789351852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9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42527.917719907404</v>
      </c>
      <c r="T1523" s="14">
        <f t="shared" si="143"/>
        <v>42492.917719907404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9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41929.580312500002</v>
      </c>
      <c r="T1524" s="14">
        <f t="shared" si="143"/>
        <v>41899.580312500002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9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41995.75</v>
      </c>
      <c r="T1525" s="14">
        <f t="shared" si="143"/>
        <v>41964.501342592594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9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42786.251041666663</v>
      </c>
      <c r="T1526" s="14">
        <f t="shared" si="143"/>
        <v>42756.251041666663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9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42600.452986111108</v>
      </c>
      <c r="T1527" s="14">
        <f t="shared" si="143"/>
        <v>42570.452986111108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9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42388.026006944448</v>
      </c>
      <c r="T1528" s="14">
        <f t="shared" si="143"/>
        <v>42339.026006944448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42808.308865740742</v>
      </c>
      <c r="T1529" s="14">
        <f t="shared" si="143"/>
        <v>42780.350532407407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9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42766.75</v>
      </c>
      <c r="T1530" s="14">
        <f t="shared" si="143"/>
        <v>42736.482893518521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9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42082.337037037039</v>
      </c>
      <c r="T1531" s="14">
        <f t="shared" si="143"/>
        <v>42052.378703703704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9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42300.51730324074</v>
      </c>
      <c r="T1532" s="14">
        <f t="shared" si="143"/>
        <v>42275.51730324074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9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41973.875</v>
      </c>
      <c r="T1533" s="14">
        <f t="shared" si="143"/>
        <v>41941.552384259259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9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42415.375</v>
      </c>
      <c r="T1534" s="14">
        <f t="shared" si="143"/>
        <v>42391.225289351853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9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42491.915972222225</v>
      </c>
      <c r="T1535" s="14">
        <f t="shared" si="143"/>
        <v>42442.75204861111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9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42251.424328703702</v>
      </c>
      <c r="T1536" s="14">
        <f t="shared" si="143"/>
        <v>42221.424328703702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9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42513.666666666672</v>
      </c>
      <c r="T1537" s="14">
        <f t="shared" si="143"/>
        <v>42484.579062500001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9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42243.552199074074</v>
      </c>
      <c r="T1538" s="14">
        <f t="shared" si="143"/>
        <v>42213.552199074074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(I1539/86400)+25569+(-6/24)</f>
        <v>42588.5</v>
      </c>
      <c r="T1539" s="14">
        <f t="shared" ref="T1539:T1602" si="149">(J1539/86400)+25569+(-6/24)</f>
        <v>42552.065127314811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9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42026.532060185185</v>
      </c>
      <c r="T1540" s="14">
        <f t="shared" si="149"/>
        <v>41981.532060185185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9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42738.66920138889</v>
      </c>
      <c r="T1541" s="14">
        <f t="shared" si="149"/>
        <v>42705.66920138889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9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41968.802083333328</v>
      </c>
      <c r="T1542" s="14">
        <f t="shared" si="149"/>
        <v>41938.75712962963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9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42004.462245370371</v>
      </c>
      <c r="T1543" s="14">
        <f t="shared" si="149"/>
        <v>41974.462245370371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9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42185.746527777781</v>
      </c>
      <c r="T1544" s="14">
        <f t="shared" si="149"/>
        <v>42170.746527777781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9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41965.301319444443</v>
      </c>
      <c r="T1545" s="14">
        <f t="shared" si="149"/>
        <v>41935.259652777779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9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42094.762499999997</v>
      </c>
      <c r="T1546" s="14">
        <f t="shared" si="149"/>
        <v>42052.801203703704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9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42065.636111111111</v>
      </c>
      <c r="T1547" s="14">
        <f t="shared" si="149"/>
        <v>42031.634652777779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9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41898.962951388887</v>
      </c>
      <c r="T1548" s="14">
        <f t="shared" si="149"/>
        <v>41838.962951388887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42789.176875000005</v>
      </c>
      <c r="T1549" s="14">
        <f t="shared" si="149"/>
        <v>42782.176875000005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9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42316.673842592594</v>
      </c>
      <c r="T1550" s="14">
        <f t="shared" si="149"/>
        <v>42286.63217592593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9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42310.927766203706</v>
      </c>
      <c r="T1551" s="14">
        <f t="shared" si="149"/>
        <v>42280.886099537034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9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42502.199467592596</v>
      </c>
      <c r="T1552" s="14">
        <f t="shared" si="149"/>
        <v>42472.199467592596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9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42151.574525462958</v>
      </c>
      <c r="T1553" s="14">
        <f t="shared" si="149"/>
        <v>42121.574525462958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9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41912.915972222225</v>
      </c>
      <c r="T1554" s="14">
        <f t="shared" si="149"/>
        <v>41892.438750000001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9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42249.032951388886</v>
      </c>
      <c r="T1555" s="14">
        <f t="shared" si="149"/>
        <v>42219.032951388886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9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42218.002199074079</v>
      </c>
      <c r="T1556" s="14">
        <f t="shared" si="149"/>
        <v>42188.002199074079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9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42264.458333333328</v>
      </c>
      <c r="T1557" s="14">
        <f t="shared" si="149"/>
        <v>42241.363796296297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9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42554.903055555551</v>
      </c>
      <c r="T1558" s="14">
        <f t="shared" si="149"/>
        <v>42524.903055555551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41902.40315972222</v>
      </c>
      <c r="T1559" s="14">
        <f t="shared" si="149"/>
        <v>41871.40315972222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9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42244.258333333331</v>
      </c>
      <c r="T1560" s="14">
        <f t="shared" si="149"/>
        <v>42185.147673611107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9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42122.803229166668</v>
      </c>
      <c r="T1561" s="14">
        <f t="shared" si="149"/>
        <v>42107.803229166668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9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41955.812418981484</v>
      </c>
      <c r="T1562" s="14">
        <f t="shared" si="149"/>
        <v>41935.770752314813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9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41584.833368055552</v>
      </c>
      <c r="T1563" s="14">
        <f t="shared" si="149"/>
        <v>41554.791701388887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9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40148.784722222219</v>
      </c>
      <c r="T1564" s="14">
        <f t="shared" si="149"/>
        <v>40079.316157407404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9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41712.450821759259</v>
      </c>
      <c r="T1565" s="14">
        <f t="shared" si="149"/>
        <v>41652.492488425924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9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42152.586805555555</v>
      </c>
      <c r="T1566" s="14">
        <f t="shared" si="149"/>
        <v>42121.117002314815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9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40702.479872685188</v>
      </c>
      <c r="T1567" s="14">
        <f t="shared" si="149"/>
        <v>40672.479872685188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9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42578.666666666672</v>
      </c>
      <c r="T1568" s="14">
        <f t="shared" si="149"/>
        <v>42549.666712962964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41686.75</v>
      </c>
      <c r="T1569" s="14">
        <f t="shared" si="149"/>
        <v>41671.68686342593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9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41996.812326388885</v>
      </c>
      <c r="T1570" s="14">
        <f t="shared" si="149"/>
        <v>41961.812326388885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9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41419.429560185185</v>
      </c>
      <c r="T1571" s="14">
        <f t="shared" si="149"/>
        <v>41389.429560185185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9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42468.521782407406</v>
      </c>
      <c r="T1572" s="14">
        <f t="shared" si="149"/>
        <v>42438.563449074078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9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42174.519479166665</v>
      </c>
      <c r="T1573" s="14">
        <f t="shared" si="149"/>
        <v>42144.519479166665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9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42428.749305555553</v>
      </c>
      <c r="T1574" s="14">
        <f t="shared" si="149"/>
        <v>42403.783090277779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9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42825.915972222225</v>
      </c>
      <c r="T1575" s="14">
        <f t="shared" si="149"/>
        <v>42785.750023148154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9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42052.677418981482</v>
      </c>
      <c r="T1576" s="14">
        <f t="shared" si="149"/>
        <v>42017.677418981482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9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41829.274259259255</v>
      </c>
      <c r="T1577" s="14">
        <f t="shared" si="149"/>
        <v>41799.274259259255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9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42185.629259259258</v>
      </c>
      <c r="T1578" s="14">
        <f t="shared" si="149"/>
        <v>42140.629259259258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41114.597777777773</v>
      </c>
      <c r="T1579" s="14">
        <f t="shared" si="149"/>
        <v>41054.597777777773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9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40422.833333333336</v>
      </c>
      <c r="T1580" s="14">
        <f t="shared" si="149"/>
        <v>40398.815868055557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9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41514.746423611112</v>
      </c>
      <c r="T1581" s="14">
        <f t="shared" si="149"/>
        <v>41481.746423611112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9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41049.800069444442</v>
      </c>
      <c r="T1582" s="14">
        <f t="shared" si="149"/>
        <v>40989.800069444442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9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42357.198958333334</v>
      </c>
      <c r="T1583" s="14">
        <f t="shared" si="149"/>
        <v>42325.198958333334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9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42303.638888888891</v>
      </c>
      <c r="T1584" s="14">
        <f t="shared" si="149"/>
        <v>42246.539965277778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9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41907.654988425929</v>
      </c>
      <c r="T1585" s="14">
        <f t="shared" si="149"/>
        <v>41877.654988425929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9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41789.399317129632</v>
      </c>
      <c r="T1586" s="14">
        <f t="shared" si="149"/>
        <v>41779.399317129632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9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42729.208333333328</v>
      </c>
      <c r="T1587" s="14">
        <f t="shared" si="149"/>
        <v>42707.645462962959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9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42098.812754629631</v>
      </c>
      <c r="T1588" s="14">
        <f t="shared" si="149"/>
        <v>42068.854421296295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41986.700983796298</v>
      </c>
      <c r="T1589" s="14">
        <f t="shared" si="149"/>
        <v>41956.700983796298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9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42035.591666666667</v>
      </c>
      <c r="T1590" s="14">
        <f t="shared" si="149"/>
        <v>42004.99998842593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9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42286.734791666662</v>
      </c>
      <c r="T1591" s="14">
        <f t="shared" si="149"/>
        <v>42256.734791666662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9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42270.607222222221</v>
      </c>
      <c r="T1592" s="14">
        <f t="shared" si="149"/>
        <v>42240.607222222221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9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42463.43450231482</v>
      </c>
      <c r="T1593" s="14">
        <f t="shared" si="149"/>
        <v>42433.476168981477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9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42090.781076388885</v>
      </c>
      <c r="T1594" s="14">
        <f t="shared" si="149"/>
        <v>42045.822743055556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9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42063.595543981486</v>
      </c>
      <c r="T1595" s="14">
        <f t="shared" si="149"/>
        <v>42033.595543981486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9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42505.431250000001</v>
      </c>
      <c r="T1596" s="14">
        <f t="shared" si="149"/>
        <v>42445.462754629625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9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41808.592361111107</v>
      </c>
      <c r="T1597" s="14">
        <f t="shared" si="149"/>
        <v>41779.800092592595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9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41986.221863425926</v>
      </c>
      <c r="T1598" s="14">
        <f t="shared" si="149"/>
        <v>41941.180196759262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42633.104131944448</v>
      </c>
      <c r="T1599" s="14">
        <f t="shared" si="149"/>
        <v>42603.104131944448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9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42211.417337962965</v>
      </c>
      <c r="T1600" s="14">
        <f t="shared" si="149"/>
        <v>42151.417337962965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9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42468.247407407413</v>
      </c>
      <c r="T1601" s="14">
        <f t="shared" si="149"/>
        <v>42438.28907407407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9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41834.96597222222</v>
      </c>
      <c r="T1602" s="14">
        <f t="shared" si="149"/>
        <v>41790.807314814811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9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(I1603/86400)+25569+(-6/24)</f>
        <v>40667.842974537038</v>
      </c>
      <c r="T1603" s="14">
        <f t="shared" ref="T1603:T1666" si="155">(J1603/86400)+25569+(-6/24)</f>
        <v>40637.842974537038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9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40830.708333333336</v>
      </c>
      <c r="T1604" s="14">
        <f t="shared" si="155"/>
        <v>40788.047650462962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9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40935.919664351852</v>
      </c>
      <c r="T1605" s="14">
        <f t="shared" si="155"/>
        <v>40875.919664351852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9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40985.553645833337</v>
      </c>
      <c r="T1606" s="14">
        <f t="shared" si="155"/>
        <v>40945.595312500001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9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40756.041666666664</v>
      </c>
      <c r="T1607" s="14">
        <f t="shared" si="155"/>
        <v>40746.762881944444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9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40625.819884259261</v>
      </c>
      <c r="T1608" s="14">
        <f t="shared" si="155"/>
        <v>40535.861550925925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41074.55846064815</v>
      </c>
      <c r="T1609" s="14">
        <f t="shared" si="155"/>
        <v>41053.55846064815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9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41639.976388888885</v>
      </c>
      <c r="T1610" s="14">
        <f t="shared" si="155"/>
        <v>41607.58085648148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9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40849.083333333336</v>
      </c>
      <c r="T1611" s="14">
        <f t="shared" si="155"/>
        <v>40795.751261574071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9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41258.674884259257</v>
      </c>
      <c r="T1612" s="14">
        <f t="shared" si="155"/>
        <v>41228.674884259257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9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41429.75037037037</v>
      </c>
      <c r="T1613" s="14">
        <f t="shared" si="155"/>
        <v>41408.75037037037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9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41276.624814814815</v>
      </c>
      <c r="T1614" s="14">
        <f t="shared" si="155"/>
        <v>41246.624814814815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9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41111.819467592592</v>
      </c>
      <c r="T1615" s="14">
        <f t="shared" si="155"/>
        <v>41081.819467592592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9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41854.458333333336</v>
      </c>
      <c r="T1616" s="14">
        <f t="shared" si="155"/>
        <v>41794.731122685189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9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40889.842546296299</v>
      </c>
      <c r="T1617" s="14">
        <f t="shared" si="155"/>
        <v>40844.800879629627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9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41235.666666666664</v>
      </c>
      <c r="T1618" s="14">
        <f t="shared" si="155"/>
        <v>41194.465520833335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41579.541666666664</v>
      </c>
      <c r="T1619" s="14">
        <f t="shared" si="155"/>
        <v>41546.414212962962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9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41341.404340277775</v>
      </c>
      <c r="T1620" s="14">
        <f t="shared" si="155"/>
        <v>41301.404340277775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9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41896.936180555553</v>
      </c>
      <c r="T1621" s="14">
        <f t="shared" si="155"/>
        <v>41875.936180555553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9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41328.089583333334</v>
      </c>
      <c r="T1622" s="14">
        <f t="shared" si="155"/>
        <v>41321.089583333334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9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41056.915972222225</v>
      </c>
      <c r="T1623" s="14">
        <f t="shared" si="155"/>
        <v>41003.35665509259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9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41990.082638888889</v>
      </c>
      <c r="T1624" s="14">
        <f t="shared" si="155"/>
        <v>41950.044837962967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9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41513.438530092593</v>
      </c>
      <c r="T1625" s="14">
        <f t="shared" si="155"/>
        <v>41453.438530092593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9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41283.117303240739</v>
      </c>
      <c r="T1626" s="14">
        <f t="shared" si="155"/>
        <v>41243.117303240739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9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41163.449687500004</v>
      </c>
      <c r="T1627" s="14">
        <f t="shared" si="155"/>
        <v>41135.449687500004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9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41609.639664351853</v>
      </c>
      <c r="T1628" s="14">
        <f t="shared" si="155"/>
        <v>41579.597997685181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41238.957638888889</v>
      </c>
      <c r="T1629" s="14">
        <f t="shared" si="155"/>
        <v>41205.457048611112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9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41807.487060185187</v>
      </c>
      <c r="T1630" s="14">
        <f t="shared" si="155"/>
        <v>41774.487060185187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9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41690.617280092592</v>
      </c>
      <c r="T1631" s="14">
        <f t="shared" si="155"/>
        <v>41645.617280092592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9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40970.040972222225</v>
      </c>
      <c r="T1632" s="14">
        <f t="shared" si="155"/>
        <v>40939.587673611109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9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41194.609502314815</v>
      </c>
      <c r="T1633" s="14">
        <f t="shared" si="155"/>
        <v>41164.609502314815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9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40810.090902777782</v>
      </c>
      <c r="T1634" s="14">
        <f t="shared" si="155"/>
        <v>40750.090902777782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9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40923.958333333336</v>
      </c>
      <c r="T1635" s="14">
        <f t="shared" si="155"/>
        <v>40896.633750000001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9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40695.999305555553</v>
      </c>
      <c r="T1636" s="14">
        <f t="shared" si="155"/>
        <v>40657.939826388887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9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42562.618761574078</v>
      </c>
      <c r="T1637" s="14">
        <f t="shared" si="155"/>
        <v>42502.618761574078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9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40705.916666666664</v>
      </c>
      <c r="T1638" s="14">
        <f t="shared" si="155"/>
        <v>40662.83666666667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40178.735416666663</v>
      </c>
      <c r="T1639" s="14">
        <f t="shared" si="155"/>
        <v>40122.501620370371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9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41333.642361111109</v>
      </c>
      <c r="T1640" s="14">
        <f t="shared" si="155"/>
        <v>41288.43712962963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9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40971.402372685188</v>
      </c>
      <c r="T1641" s="14">
        <f t="shared" si="155"/>
        <v>40941.402372685188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9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40392.832638888889</v>
      </c>
      <c r="T1642" s="14">
        <f t="shared" si="155"/>
        <v>40378.98096064815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9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41992.346574074079</v>
      </c>
      <c r="T1643" s="14">
        <f t="shared" si="155"/>
        <v>41962.346574074079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9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40707.774618055555</v>
      </c>
      <c r="T1644" s="14">
        <f t="shared" si="155"/>
        <v>40687.774618055555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9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41176.574212962965</v>
      </c>
      <c r="T1645" s="14">
        <f t="shared" si="155"/>
        <v>41146.574212962965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9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41234.851388888885</v>
      </c>
      <c r="T1646" s="14">
        <f t="shared" si="155"/>
        <v>41174.80972222222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9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41535.367361111115</v>
      </c>
      <c r="T1647" s="14">
        <f t="shared" si="155"/>
        <v>41521.367361111115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9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41865.507638888885</v>
      </c>
      <c r="T1648" s="14">
        <f t="shared" si="155"/>
        <v>41833.200266203705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41069.159456018519</v>
      </c>
      <c r="T1649" s="14">
        <f t="shared" si="155"/>
        <v>41039.159456018519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9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40622.412986111114</v>
      </c>
      <c r="T1650" s="14">
        <f t="shared" si="155"/>
        <v>40592.454652777778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9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41782.434664351851</v>
      </c>
      <c r="T1651" s="14">
        <f t="shared" si="155"/>
        <v>41737.434664351851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9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41556.185613425929</v>
      </c>
      <c r="T1652" s="14">
        <f t="shared" si="155"/>
        <v>41526.185613425929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9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40659.040972222225</v>
      </c>
      <c r="T1653" s="14">
        <f t="shared" si="155"/>
        <v>40625.650694444441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9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41602.284641203703</v>
      </c>
      <c r="T1654" s="14">
        <f t="shared" si="155"/>
        <v>41572.242974537039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9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40657.584444444445</v>
      </c>
      <c r="T1655" s="14">
        <f t="shared" si="155"/>
        <v>40626.584444444445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9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41017.640740740739</v>
      </c>
      <c r="T1656" s="14">
        <f t="shared" si="155"/>
        <v>40987.640740740739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9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41004.500231481477</v>
      </c>
      <c r="T1657" s="14">
        <f t="shared" si="155"/>
        <v>40974.541898148149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9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41256.678842592592</v>
      </c>
      <c r="T1658" s="14">
        <f t="shared" si="155"/>
        <v>41226.678842592592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41053.532037037039</v>
      </c>
      <c r="T1659" s="14">
        <f t="shared" si="155"/>
        <v>41023.532037037039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9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41261.347222222219</v>
      </c>
      <c r="T1660" s="14">
        <f t="shared" si="155"/>
        <v>41222.97184027778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9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41625.25</v>
      </c>
      <c r="T1661" s="14">
        <f t="shared" si="155"/>
        <v>41596.663437499999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9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42490.665972222225</v>
      </c>
      <c r="T1662" s="14">
        <f t="shared" si="155"/>
        <v>42459.443865740745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9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42386.625</v>
      </c>
      <c r="T1663" s="14">
        <f t="shared" si="155"/>
        <v>42343.748043981483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9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40907.99</v>
      </c>
      <c r="T1664" s="14">
        <f t="shared" si="155"/>
        <v>40847.948333333334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9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42035.77207175926</v>
      </c>
      <c r="T1665" s="14">
        <f t="shared" si="155"/>
        <v>42005.77207175926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9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40983.915972222225</v>
      </c>
      <c r="T1666" s="14">
        <f t="shared" si="155"/>
        <v>40939.511782407411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9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(I1667/86400)+25569+(-6/24)</f>
        <v>40595.875</v>
      </c>
      <c r="T1667" s="14">
        <f t="shared" ref="T1667:T1730" si="161">(J1667/86400)+25569+(-6/24)</f>
        <v>40564.399456018517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9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41360.961493055554</v>
      </c>
      <c r="T1668" s="14">
        <f t="shared" si="161"/>
        <v>41331.003159722226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41709.040972222225</v>
      </c>
      <c r="T1669" s="14">
        <f t="shared" si="161"/>
        <v>41681.8205787037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9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40874.941423611112</v>
      </c>
      <c r="T1670" s="14">
        <f t="shared" si="161"/>
        <v>40844.899756944447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9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42521.635138888887</v>
      </c>
      <c r="T1671" s="14">
        <f t="shared" si="161"/>
        <v>42461.635138888887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9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40363.916666666664</v>
      </c>
      <c r="T1672" s="14">
        <f t="shared" si="161"/>
        <v>40313.680543981478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9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42583.29414351852</v>
      </c>
      <c r="T1673" s="14">
        <f t="shared" si="161"/>
        <v>42553.29414351852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9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41064.406597222223</v>
      </c>
      <c r="T1674" s="14">
        <f t="shared" si="161"/>
        <v>41034.406597222223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9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42069.628379629634</v>
      </c>
      <c r="T1675" s="14">
        <f t="shared" si="161"/>
        <v>42039.628379629634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9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42600.040972222225</v>
      </c>
      <c r="T1676" s="14">
        <f t="shared" si="161"/>
        <v>42569.355393518519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9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40832.668749999997</v>
      </c>
      <c r="T1677" s="14">
        <f t="shared" si="161"/>
        <v>40802.483101851853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9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41019.915972222225</v>
      </c>
      <c r="T1678" s="14">
        <f t="shared" si="161"/>
        <v>40973.476238425923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42475.999305555553</v>
      </c>
      <c r="T1679" s="14">
        <f t="shared" si="161"/>
        <v>42416.157129629632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9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41676.604988425926</v>
      </c>
      <c r="T1680" s="14">
        <f t="shared" si="161"/>
        <v>41662.604988425926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9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40745.818807870368</v>
      </c>
      <c r="T1681" s="14">
        <f t="shared" si="161"/>
        <v>40722.818807870368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9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41832.507719907408</v>
      </c>
      <c r="T1682" s="14">
        <f t="shared" si="161"/>
        <v>41802.507719907408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9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42822.833333333328</v>
      </c>
      <c r="T1683" s="14">
        <f t="shared" si="161"/>
        <v>42773.871342592596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9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42838.921990740739</v>
      </c>
      <c r="T1684" s="14">
        <f t="shared" si="161"/>
        <v>42778.96365740741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9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42832.531689814816</v>
      </c>
      <c r="T1685" s="14">
        <f t="shared" si="161"/>
        <v>42808.531689814816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9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42811.523622685185</v>
      </c>
      <c r="T1686" s="14">
        <f t="shared" si="161"/>
        <v>42783.565289351856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9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42817.958599537036</v>
      </c>
      <c r="T1687" s="14">
        <f t="shared" si="161"/>
        <v>42788.0002662037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9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42852.552303240736</v>
      </c>
      <c r="T1688" s="14">
        <f t="shared" si="161"/>
        <v>42792.593969907408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42835.59375</v>
      </c>
      <c r="T1689" s="14">
        <f t="shared" si="161"/>
        <v>42801.796817129631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9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42834.242986111116</v>
      </c>
      <c r="T1690" s="14">
        <f t="shared" si="161"/>
        <v>42804.284652777773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9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42810.650810185187</v>
      </c>
      <c r="T1691" s="14">
        <f t="shared" si="161"/>
        <v>42780.692476851851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9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42831.139374999999</v>
      </c>
      <c r="T1692" s="14">
        <f t="shared" si="161"/>
        <v>42801.18104166667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9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42827.791666666672</v>
      </c>
      <c r="T1693" s="14">
        <f t="shared" si="161"/>
        <v>42795.451481481483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9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42820.749305555553</v>
      </c>
      <c r="T1694" s="14">
        <f t="shared" si="161"/>
        <v>42787.901238425926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9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42834.583333333328</v>
      </c>
      <c r="T1695" s="14">
        <f t="shared" si="161"/>
        <v>42803.670277777783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9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42820.941666666666</v>
      </c>
      <c r="T1696" s="14">
        <f t="shared" si="161"/>
        <v>42791.419837962967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9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42834.791666666672</v>
      </c>
      <c r="T1697" s="14">
        <f t="shared" si="161"/>
        <v>42800.781412037039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9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42825.777905092589</v>
      </c>
      <c r="T1698" s="14">
        <f t="shared" si="161"/>
        <v>42795.819571759261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42834.741296296299</v>
      </c>
      <c r="T1699" s="14">
        <f t="shared" si="161"/>
        <v>42804.782962962963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9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42819.897916666669</v>
      </c>
      <c r="T1700" s="14">
        <f t="shared" si="161"/>
        <v>42795.957870370374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9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42836.613946759258</v>
      </c>
      <c r="T1701" s="14">
        <f t="shared" si="161"/>
        <v>42806.613946759258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9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42825.916666666672</v>
      </c>
      <c r="T1702" s="14">
        <f t="shared" si="161"/>
        <v>42795.821643518517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9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42019.414409722223</v>
      </c>
      <c r="T1703" s="14">
        <f t="shared" si="161"/>
        <v>41989.414409722223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9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42093.578125</v>
      </c>
      <c r="T1704" s="14">
        <f t="shared" si="161"/>
        <v>42063.619791666672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9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42247.031678240739</v>
      </c>
      <c r="T1705" s="14">
        <f t="shared" si="161"/>
        <v>42187.031678240739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9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42050.889733796299</v>
      </c>
      <c r="T1706" s="14">
        <f t="shared" si="161"/>
        <v>42020.889733796299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9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42256.416666666672</v>
      </c>
      <c r="T1707" s="14">
        <f t="shared" si="161"/>
        <v>42244.766736111109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9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42239.056388888886</v>
      </c>
      <c r="T1708" s="14">
        <f t="shared" si="161"/>
        <v>42179.056388888886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42457.429340277777</v>
      </c>
      <c r="T1709" s="14">
        <f t="shared" si="161"/>
        <v>42427.471006944441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9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42491.616967592592</v>
      </c>
      <c r="T1710" s="14">
        <f t="shared" si="161"/>
        <v>42451.616967592592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9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41882.568749999999</v>
      </c>
      <c r="T1711" s="14">
        <f t="shared" si="161"/>
        <v>41841.313819444447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9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42387.291666666672</v>
      </c>
      <c r="T1712" s="14">
        <f t="shared" si="161"/>
        <v>42341.341296296298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9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41883.396226851852</v>
      </c>
      <c r="T1713" s="14">
        <f t="shared" si="161"/>
        <v>41852.396226851852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9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42185.663807870369</v>
      </c>
      <c r="T1714" s="14">
        <f t="shared" si="161"/>
        <v>42125.663807870369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9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41917.551064814819</v>
      </c>
      <c r="T1715" s="14">
        <f t="shared" si="161"/>
        <v>41887.551064814819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9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42125.668530092589</v>
      </c>
      <c r="T1716" s="14">
        <f t="shared" si="161"/>
        <v>42095.668530092589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9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42093.890277777777</v>
      </c>
      <c r="T1717" s="14">
        <f t="shared" si="161"/>
        <v>42063.967418981483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9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42713.369201388894</v>
      </c>
      <c r="T1718" s="14">
        <f t="shared" si="161"/>
        <v>42673.327534722222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42480.916666666672</v>
      </c>
      <c r="T1719" s="14">
        <f t="shared" si="161"/>
        <v>42460.731921296298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9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42503.957638888889</v>
      </c>
      <c r="T1720" s="14">
        <f t="shared" si="161"/>
        <v>42460.360520833332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9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41899.284618055557</v>
      </c>
      <c r="T1721" s="14">
        <f t="shared" si="161"/>
        <v>41869.284618055557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9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41952.574895833335</v>
      </c>
      <c r="T1722" s="14">
        <f t="shared" si="161"/>
        <v>41922.533229166671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9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42349.211377314816</v>
      </c>
      <c r="T1723" s="14">
        <f t="shared" si="161"/>
        <v>42319.211377314816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9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42462.756944444445</v>
      </c>
      <c r="T1724" s="14">
        <f t="shared" si="161"/>
        <v>42425.710983796293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9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</v>
      </c>
      <c r="T1725" s="14">
        <f t="shared" si="161"/>
        <v>42129.57540509259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9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41942.682430555556</v>
      </c>
      <c r="T1726" s="14">
        <f t="shared" si="161"/>
        <v>41912.682430555556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9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41875.718159722222</v>
      </c>
      <c r="T1727" s="14">
        <f t="shared" si="161"/>
        <v>41845.718159722222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9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41817.669722222221</v>
      </c>
      <c r="T1728" s="14">
        <f t="shared" si="161"/>
        <v>41788.669722222221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42099.208333333328</v>
      </c>
      <c r="T1729" s="14">
        <f t="shared" si="161"/>
        <v>42044.677974537037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9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42298.375856481478</v>
      </c>
      <c r="T1730" s="14">
        <f t="shared" si="161"/>
        <v>42268.375856481478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9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(I1731/86400)+25569+(-6/24)</f>
        <v>42530.802152777775</v>
      </c>
      <c r="T1731" s="14">
        <f t="shared" ref="T1731:T1794" si="167">(J1731/86400)+25569+(-6/24)</f>
        <v>42470.802152777775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9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42301.837766203702</v>
      </c>
      <c r="T1732" s="14">
        <f t="shared" si="167"/>
        <v>42271.837766203702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9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42166.375</v>
      </c>
      <c r="T1733" s="14">
        <f t="shared" si="167"/>
        <v>42152.656851851847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9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42384.958333333328</v>
      </c>
      <c r="T1734" s="14">
        <f t="shared" si="167"/>
        <v>42325.433807870373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9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42626.645833333328</v>
      </c>
      <c r="T1735" s="14">
        <f t="shared" si="167"/>
        <v>42614.425625000003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9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42131.786527777775</v>
      </c>
      <c r="T1736" s="14">
        <f t="shared" si="167"/>
        <v>42101.786527777775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9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42589.56417824074</v>
      </c>
      <c r="T1737" s="14">
        <f t="shared" si="167"/>
        <v>42559.56417824074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9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42316.65315972222</v>
      </c>
      <c r="T1738" s="14">
        <f t="shared" si="167"/>
        <v>42286.611493055556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42205.698981481481</v>
      </c>
      <c r="T1739" s="14">
        <f t="shared" si="167"/>
        <v>42175.698981481481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9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41914.624328703707</v>
      </c>
      <c r="T1740" s="14">
        <f t="shared" si="167"/>
        <v>41884.624328703707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9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42494.582546296297</v>
      </c>
      <c r="T1741" s="14">
        <f t="shared" si="167"/>
        <v>42435.624212962968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9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42201.567384259259</v>
      </c>
      <c r="T1742" s="14">
        <f t="shared" si="167"/>
        <v>42171.567384259259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9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42165.378136574072</v>
      </c>
      <c r="T1743" s="14">
        <f t="shared" si="167"/>
        <v>42120.378136574072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9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42742.625</v>
      </c>
      <c r="T1744" s="14">
        <f t="shared" si="167"/>
        <v>42710.626967592594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9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42608.915972222225</v>
      </c>
      <c r="T1745" s="14">
        <f t="shared" si="167"/>
        <v>42586.675636574073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9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42071.313391203701</v>
      </c>
      <c r="T1746" s="14">
        <f t="shared" si="167"/>
        <v>42026.355057870373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9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42725.833333333328</v>
      </c>
      <c r="T1747" s="14">
        <f t="shared" si="167"/>
        <v>42690.009699074071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9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42697.833333333328</v>
      </c>
      <c r="T1748" s="14">
        <f t="shared" si="167"/>
        <v>42667.926701388889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42321.375</v>
      </c>
      <c r="T1749" s="14">
        <f t="shared" si="167"/>
        <v>42292.185532407406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9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42249.700729166667</v>
      </c>
      <c r="T1750" s="14">
        <f t="shared" si="167"/>
        <v>42219.700729166667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9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42795.541666666672</v>
      </c>
      <c r="T1751" s="14">
        <f t="shared" si="167"/>
        <v>42758.725937499999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9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42479.586851851855</v>
      </c>
      <c r="T1752" s="14">
        <f t="shared" si="167"/>
        <v>42454.586851851855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9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42082.489849537036</v>
      </c>
      <c r="T1753" s="14">
        <f t="shared" si="167"/>
        <v>42052.5315162037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9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42657.003263888888</v>
      </c>
      <c r="T1754" s="14">
        <f t="shared" si="167"/>
        <v>42627.003263888888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9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42450.457962962959</v>
      </c>
      <c r="T1755" s="14">
        <f t="shared" si="167"/>
        <v>42420.49962962963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9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42097.585104166668</v>
      </c>
      <c r="T1756" s="14">
        <f t="shared" si="167"/>
        <v>42067.626770833333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9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42282.538900462961</v>
      </c>
      <c r="T1757" s="14">
        <f t="shared" si="167"/>
        <v>42252.538900462961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9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42610.917465277773</v>
      </c>
      <c r="T1758" s="14">
        <f t="shared" si="167"/>
        <v>42570.917465277773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42763.561805555553</v>
      </c>
      <c r="T1759" s="14">
        <f t="shared" si="167"/>
        <v>42733.577349537038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9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42565.705925925926</v>
      </c>
      <c r="T1760" s="14">
        <f t="shared" si="167"/>
        <v>42505.705925925926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9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42088.537372685183</v>
      </c>
      <c r="T1761" s="14">
        <f t="shared" si="167"/>
        <v>42068.579039351855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9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42425.42260416667</v>
      </c>
      <c r="T1762" s="14">
        <f t="shared" si="167"/>
        <v>42405.42260416667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9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42259.317824074074</v>
      </c>
      <c r="T1763" s="14">
        <f t="shared" si="167"/>
        <v>42209.317824074074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9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42440.732002314813</v>
      </c>
      <c r="T1764" s="14">
        <f t="shared" si="167"/>
        <v>42410.732002314813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9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42666.618518518517</v>
      </c>
      <c r="T1765" s="14">
        <f t="shared" si="167"/>
        <v>42636.618518518517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9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41854.235868055555</v>
      </c>
      <c r="T1766" s="14">
        <f t="shared" si="167"/>
        <v>41825.235868055555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9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41864.730462962965</v>
      </c>
      <c r="T1767" s="14">
        <f t="shared" si="167"/>
        <v>41834.730462962965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9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41876.609814814816</v>
      </c>
      <c r="T1768" s="14">
        <f t="shared" si="167"/>
        <v>41855.609814814816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41854.408379629633</v>
      </c>
      <c r="T1769" s="14">
        <f t="shared" si="167"/>
        <v>41824.408379629633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9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41909.310694444444</v>
      </c>
      <c r="T1770" s="14">
        <f t="shared" si="167"/>
        <v>41849.310694444444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9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42017.568969907406</v>
      </c>
      <c r="T1771" s="14">
        <f t="shared" si="167"/>
        <v>41987.568969907406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9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41926.530023148152</v>
      </c>
      <c r="T1772" s="14">
        <f t="shared" si="167"/>
        <v>41891.530023148152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9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41935.729629629626</v>
      </c>
      <c r="T1773" s="14">
        <f t="shared" si="167"/>
        <v>41905.729629629626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9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41826.468009259261</v>
      </c>
      <c r="T1774" s="14">
        <f t="shared" si="167"/>
        <v>41766.468009259261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9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42023.510393518518</v>
      </c>
      <c r="T1775" s="14">
        <f t="shared" si="167"/>
        <v>41978.510393518518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9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41972.374305555553</v>
      </c>
      <c r="T1776" s="14">
        <f t="shared" si="167"/>
        <v>41929.968657407408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9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41936.726388888885</v>
      </c>
      <c r="T1777" s="14">
        <f t="shared" si="167"/>
        <v>41891.726388888885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9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41941.70684027778</v>
      </c>
      <c r="T1778" s="14">
        <f t="shared" si="167"/>
        <v>41905.70684027778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42055.107094907406</v>
      </c>
      <c r="T1779" s="14">
        <f t="shared" si="167"/>
        <v>42025.107094907406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9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42090.571701388893</v>
      </c>
      <c r="T1780" s="14">
        <f t="shared" si="167"/>
        <v>42045.61336805555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9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42615.441898148143</v>
      </c>
      <c r="T1781" s="14">
        <f t="shared" si="167"/>
        <v>42585.441898148143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9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42553.350810185184</v>
      </c>
      <c r="T1782" s="14">
        <f t="shared" si="167"/>
        <v>42493.350810185184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9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42628.367418981477</v>
      </c>
      <c r="T1783" s="14">
        <f t="shared" si="167"/>
        <v>42597.367418981477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9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42421.325104166666</v>
      </c>
      <c r="T1784" s="14">
        <f t="shared" si="167"/>
        <v>42388.325104166666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9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42145.699976851851</v>
      </c>
      <c r="T1785" s="14">
        <f t="shared" si="167"/>
        <v>42115.699976851851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9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42034.892361111109</v>
      </c>
      <c r="T1786" s="14">
        <f t="shared" si="167"/>
        <v>42003.405555555553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9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41927.75</v>
      </c>
      <c r="T1787" s="14">
        <f t="shared" si="167"/>
        <v>41896.884895833333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9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41988.300659722227</v>
      </c>
      <c r="T1788" s="14">
        <f t="shared" si="167"/>
        <v>41958.300659722227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42098.363854166666</v>
      </c>
      <c r="T1789" s="14">
        <f t="shared" si="167"/>
        <v>42068.40552083333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9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41943.69840277778</v>
      </c>
      <c r="T1790" s="14">
        <f t="shared" si="167"/>
        <v>41913.69840277778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9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42016.000034722223</v>
      </c>
      <c r="T1791" s="14">
        <f t="shared" si="167"/>
        <v>41956.000034722223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9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42040.424513888887</v>
      </c>
      <c r="T1792" s="14">
        <f t="shared" si="167"/>
        <v>42010.424513888887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9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42033.490335648152</v>
      </c>
      <c r="T1793" s="14">
        <f t="shared" si="167"/>
        <v>41973.490335648152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9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42226.040972222225</v>
      </c>
      <c r="T1794" s="14">
        <f t="shared" si="167"/>
        <v>42188.781041666662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9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(I1795/86400)+25569+(-6/24)</f>
        <v>41970.683333333334</v>
      </c>
      <c r="T1795" s="14">
        <f t="shared" ref="T1795:T1858" si="173">(J1795/86400)+25569+(-6/24)</f>
        <v>41940.641666666663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9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42046.301180555558</v>
      </c>
      <c r="T1796" s="14">
        <f t="shared" si="173"/>
        <v>42011.301180555558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9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42657.416666666672</v>
      </c>
      <c r="T1797" s="14">
        <f t="shared" si="173"/>
        <v>42628.038668981477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9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42575.189421296294</v>
      </c>
      <c r="T1798" s="14">
        <f t="shared" si="173"/>
        <v>42515.189421296294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42719.31931712963</v>
      </c>
      <c r="T1799" s="14">
        <f t="shared" si="173"/>
        <v>42689.31931712963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9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42404.07677083333</v>
      </c>
      <c r="T1800" s="14">
        <f t="shared" si="173"/>
        <v>42344.07677083333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9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41954.634351851855</v>
      </c>
      <c r="T1801" s="14">
        <f t="shared" si="173"/>
        <v>41934.592685185184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9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42653.356134259258</v>
      </c>
      <c r="T1802" s="14">
        <f t="shared" si="173"/>
        <v>42623.356134259258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9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42353.256944444445</v>
      </c>
      <c r="T1803" s="14">
        <f t="shared" si="173"/>
        <v>42321.410509259258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9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42182.665972222225</v>
      </c>
      <c r="T1804" s="14">
        <f t="shared" si="173"/>
        <v>42159.22256944445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9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42048.821550925924</v>
      </c>
      <c r="T1805" s="14">
        <f t="shared" si="173"/>
        <v>42017.821550925924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9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42322.469953703709</v>
      </c>
      <c r="T1806" s="14">
        <f t="shared" si="173"/>
        <v>42282.428287037037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9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</v>
      </c>
      <c r="T1807" s="14">
        <f t="shared" si="173"/>
        <v>42247.553912037038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9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41912.388298611113</v>
      </c>
      <c r="T1808" s="14">
        <f t="shared" si="173"/>
        <v>41877.388298611113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41909.818437499998</v>
      </c>
      <c r="T1809" s="14">
        <f t="shared" si="173"/>
        <v>41879.818437499998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9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42777.430902777778</v>
      </c>
      <c r="T1810" s="14">
        <f t="shared" si="173"/>
        <v>42742.430902777778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9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42064.657858796301</v>
      </c>
      <c r="T1811" s="14">
        <f t="shared" si="173"/>
        <v>42029.657858796301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9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41872.66002314815</v>
      </c>
      <c r="T1812" s="14">
        <f t="shared" si="173"/>
        <v>41860.66002314815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9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41935.916666666664</v>
      </c>
      <c r="T1813" s="14">
        <f t="shared" si="173"/>
        <v>41876.183680555558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9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42554.068703703699</v>
      </c>
      <c r="T1814" s="14">
        <f t="shared" si="173"/>
        <v>42524.068703703699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9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41859.639027777775</v>
      </c>
      <c r="T1815" s="14">
        <f t="shared" si="173"/>
        <v>41829.639027777775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9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42063.064074074078</v>
      </c>
      <c r="T1816" s="14">
        <f t="shared" si="173"/>
        <v>42033.064074074078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9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42186.656678240739</v>
      </c>
      <c r="T1817" s="14">
        <f t="shared" si="173"/>
        <v>42172.656678240739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9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42576.541666666672</v>
      </c>
      <c r="T1818" s="14">
        <f t="shared" si="173"/>
        <v>42548.626192129625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42765.040972222225</v>
      </c>
      <c r="T1819" s="14">
        <f t="shared" si="173"/>
        <v>42705.412118055552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9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42096.942708333328</v>
      </c>
      <c r="T1820" s="14">
        <f t="shared" si="173"/>
        <v>42066.984375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9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41850.502268518518</v>
      </c>
      <c r="T1821" s="14">
        <f t="shared" si="173"/>
        <v>41820.502268518518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9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42094.792708333334</v>
      </c>
      <c r="T1822" s="14">
        <f t="shared" si="173"/>
        <v>42064.834374999999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9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40971.069062499999</v>
      </c>
      <c r="T1823" s="14">
        <f t="shared" si="173"/>
        <v>40926.069062499999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9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41670.542361111111</v>
      </c>
      <c r="T1824" s="14">
        <f t="shared" si="173"/>
        <v>41634.547013888892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9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41206.434907407405</v>
      </c>
      <c r="T1825" s="14">
        <f t="shared" si="173"/>
        <v>41176.434907407405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9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41646.838888888888</v>
      </c>
      <c r="T1826" s="14">
        <f t="shared" si="173"/>
        <v>41626.666284722218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9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41466.58452546296</v>
      </c>
      <c r="T1827" s="14">
        <f t="shared" si="173"/>
        <v>41443.58452546296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9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41687.673807870371</v>
      </c>
      <c r="T1828" s="14">
        <f t="shared" si="173"/>
        <v>41657.673807870371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40605.075937499998</v>
      </c>
      <c r="T1829" s="14">
        <f t="shared" si="173"/>
        <v>40555.075937499998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9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41768.666666666664</v>
      </c>
      <c r="T1830" s="14">
        <f t="shared" si="173"/>
        <v>41736.649652777778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9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40564.666666666664</v>
      </c>
      <c r="T1831" s="14">
        <f t="shared" si="173"/>
        <v>40515.837627314817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9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41694.434108796297</v>
      </c>
      <c r="T1832" s="14">
        <f t="shared" si="173"/>
        <v>41664.434108796297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9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41041.746099537035</v>
      </c>
      <c r="T1833" s="14">
        <f t="shared" si="173"/>
        <v>41026.746099537035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9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40606.289664351854</v>
      </c>
      <c r="T1834" s="14">
        <f t="shared" si="173"/>
        <v>40576.289664351854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9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41335.082638888889</v>
      </c>
      <c r="T1835" s="14">
        <f t="shared" si="173"/>
        <v>41302.794016203705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9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42028.714062500003</v>
      </c>
      <c r="T1836" s="14">
        <f t="shared" si="173"/>
        <v>41988.714062500003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9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42460.410543981481</v>
      </c>
      <c r="T1837" s="14">
        <f t="shared" si="173"/>
        <v>42430.452210648145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9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41322.559363425928</v>
      </c>
      <c r="T1838" s="14">
        <f t="shared" si="173"/>
        <v>41305.559363425928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40985.756192129629</v>
      </c>
      <c r="T1839" s="14">
        <f t="shared" si="173"/>
        <v>40925.797858796301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9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40816.875</v>
      </c>
      <c r="T1840" s="14">
        <f t="shared" si="173"/>
        <v>40788.536539351851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9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42644.472013888888</v>
      </c>
      <c r="T1841" s="14">
        <f t="shared" si="173"/>
        <v>42614.472013888888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9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41400.957638888889</v>
      </c>
      <c r="T1842" s="14">
        <f t="shared" si="173"/>
        <v>41381.846180555556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9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41778.957638888889</v>
      </c>
      <c r="T1843" s="14">
        <f t="shared" si="173"/>
        <v>41745.59542824074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9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42064.999305555553</v>
      </c>
      <c r="T1844" s="14">
        <f t="shared" si="173"/>
        <v>42031.381724537037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9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40594.744837962964</v>
      </c>
      <c r="T1845" s="14">
        <f t="shared" si="173"/>
        <v>40564.744837962964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9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40704.875</v>
      </c>
      <c r="T1846" s="14">
        <f t="shared" si="173"/>
        <v>40666.723541666666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9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42537.954861111109</v>
      </c>
      <c r="T1847" s="14">
        <f t="shared" si="173"/>
        <v>42523.083310185189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9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41258.400196759263</v>
      </c>
      <c r="T1848" s="14">
        <f t="shared" si="173"/>
        <v>41228.400196759263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42114.986481481479</v>
      </c>
      <c r="T1849" s="14">
        <f t="shared" si="173"/>
        <v>42093.986481481479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9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40755.040972222225</v>
      </c>
      <c r="T1850" s="14">
        <f t="shared" si="173"/>
        <v>40691.538055555553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9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41199.595590277779</v>
      </c>
      <c r="T1851" s="14">
        <f t="shared" si="173"/>
        <v>41169.595590277779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9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41830.709490740745</v>
      </c>
      <c r="T1852" s="14">
        <f t="shared" si="173"/>
        <v>41800.709490740745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9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41847.791666666664</v>
      </c>
      <c r="T1853" s="14">
        <f t="shared" si="173"/>
        <v>41827.656689814816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9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42118.75</v>
      </c>
      <c r="T1854" s="14">
        <f t="shared" si="173"/>
        <v>42081.52143518519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9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41226.852048611108</v>
      </c>
      <c r="T1855" s="14">
        <f t="shared" si="173"/>
        <v>41176.810381944444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9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41417.771261574075</v>
      </c>
      <c r="T1856" s="14">
        <f t="shared" si="173"/>
        <v>41387.771261574075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9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41645.288657407407</v>
      </c>
      <c r="T1857" s="14">
        <f t="shared" si="173"/>
        <v>41600.288657407407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9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41838.604999999996</v>
      </c>
      <c r="T1858" s="14">
        <f t="shared" si="173"/>
        <v>41817.604999999996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(I1859/86400)+25569+(-6/24)</f>
        <v>41894.51866898148</v>
      </c>
      <c r="T1859" s="14">
        <f t="shared" ref="T1859:T1922" si="179">(J1859/86400)+25569+(-6/24)</f>
        <v>41864.51866898148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9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40892.992141203707</v>
      </c>
      <c r="T1860" s="14">
        <f t="shared" si="179"/>
        <v>40832.950474537036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9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40808.520011574074</v>
      </c>
      <c r="T1861" s="14">
        <f t="shared" si="179"/>
        <v>40778.520011574074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9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41676.45930555556</v>
      </c>
      <c r="T1862" s="14">
        <f t="shared" si="179"/>
        <v>41655.45930555556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9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42030.050243055557</v>
      </c>
      <c r="T1863" s="14">
        <f t="shared" si="179"/>
        <v>42000.050243055557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9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42802.0625</v>
      </c>
      <c r="T1864" s="14">
        <f t="shared" si="179"/>
        <v>42755.242754629631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9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41802.547280092593</v>
      </c>
      <c r="T1865" s="14">
        <f t="shared" si="179"/>
        <v>41772.547280092593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9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41763.466435185182</v>
      </c>
      <c r="T1866" s="14">
        <f t="shared" si="179"/>
        <v>41733.466435185182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9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42680.159108796295</v>
      </c>
      <c r="T1867" s="14">
        <f t="shared" si="179"/>
        <v>42645.117442129631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9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42794.916666666672</v>
      </c>
      <c r="T1868" s="14">
        <f t="shared" si="179"/>
        <v>42741.996493055558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42679.674907407403</v>
      </c>
      <c r="T1869" s="14">
        <f t="shared" si="179"/>
        <v>42649.674907407403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9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42353.082638888889</v>
      </c>
      <c r="T1870" s="14">
        <f t="shared" si="179"/>
        <v>42328.529224537036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9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42738.752881944441</v>
      </c>
      <c r="T1871" s="14">
        <f t="shared" si="179"/>
        <v>42708.752881944441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9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42399.928472222222</v>
      </c>
      <c r="T1872" s="14">
        <f t="shared" si="179"/>
        <v>42371.105729166666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9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41963.575243055559</v>
      </c>
      <c r="T1873" s="14">
        <f t="shared" si="179"/>
        <v>41923.533576388887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9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42184.879652777774</v>
      </c>
      <c r="T1874" s="14">
        <f t="shared" si="179"/>
        <v>42154.879652777774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9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42193.447916666672</v>
      </c>
      <c r="T1875" s="14">
        <f t="shared" si="179"/>
        <v>42164.365856481483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9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42549.719131944439</v>
      </c>
      <c r="T1876" s="14">
        <f t="shared" si="179"/>
        <v>42529.719131944439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9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42588.649398148147</v>
      </c>
      <c r="T1877" s="14">
        <f t="shared" si="179"/>
        <v>42528.649398148147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9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41806.034780092596</v>
      </c>
      <c r="T1878" s="14">
        <f t="shared" si="179"/>
        <v>41776.034780092596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42063.779224537036</v>
      </c>
      <c r="T1879" s="14">
        <f t="shared" si="179"/>
        <v>42034.779224537036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9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41802.758738425924</v>
      </c>
      <c r="T1880" s="14">
        <f t="shared" si="179"/>
        <v>41772.758738425924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9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42443.357974537037</v>
      </c>
      <c r="T1881" s="14">
        <f t="shared" si="179"/>
        <v>42413.399641203709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9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42459.275231481486</v>
      </c>
      <c r="T1882" s="14">
        <f t="shared" si="179"/>
        <v>42430.316898148143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9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42072.860983796301</v>
      </c>
      <c r="T1883" s="14">
        <f t="shared" si="179"/>
        <v>42042.902650462958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9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41100.741666666669</v>
      </c>
      <c r="T1884" s="14">
        <f t="shared" si="179"/>
        <v>41067.699212962965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9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41007.656342592592</v>
      </c>
      <c r="T1885" s="14">
        <f t="shared" si="179"/>
        <v>40977.698009259257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9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41240.25</v>
      </c>
      <c r="T1886" s="14">
        <f t="shared" si="179"/>
        <v>41204.948321759257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9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41131.666666666664</v>
      </c>
      <c r="T1887" s="14">
        <f t="shared" si="179"/>
        <v>41098.843865740739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9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41955.69835648148</v>
      </c>
      <c r="T1888" s="14">
        <f t="shared" si="179"/>
        <v>41925.656689814816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42341.645833333328</v>
      </c>
      <c r="T1889" s="14">
        <f t="shared" si="179"/>
        <v>42323.550138888888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9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40329.957638888889</v>
      </c>
      <c r="T1890" s="14">
        <f t="shared" si="179"/>
        <v>40298.989953703705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9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41344.501689814817</v>
      </c>
      <c r="T1891" s="14">
        <f t="shared" si="179"/>
        <v>41299.543356481481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9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41258.536203703705</v>
      </c>
      <c r="T1892" s="14">
        <f t="shared" si="179"/>
        <v>41228.536203703705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9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</v>
      </c>
      <c r="T1893" s="14">
        <f t="shared" si="179"/>
        <v>40335.548078703701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9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40701.387511574074</v>
      </c>
      <c r="T1894" s="14">
        <f t="shared" si="179"/>
        <v>40671.387511574074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9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40648.915972222225</v>
      </c>
      <c r="T1895" s="14">
        <f t="shared" si="179"/>
        <v>40632.69195601852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9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40951.65489583333</v>
      </c>
      <c r="T1896" s="14">
        <f t="shared" si="179"/>
        <v>40920.65489583333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9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42297.496782407412</v>
      </c>
      <c r="T1897" s="14">
        <f t="shared" si="179"/>
        <v>42267.496782407412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9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41011.460243055553</v>
      </c>
      <c r="T1898" s="14">
        <f t="shared" si="179"/>
        <v>40981.460243055553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41702.625</v>
      </c>
      <c r="T1899" s="14">
        <f t="shared" si="179"/>
        <v>41680.333402777775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9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</v>
      </c>
      <c r="T1900" s="14">
        <f t="shared" si="179"/>
        <v>42365.942974537036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9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42088.65006944444</v>
      </c>
      <c r="T1901" s="14">
        <f t="shared" si="179"/>
        <v>42058.691736111112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9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41188.165972222225</v>
      </c>
      <c r="T1902" s="14">
        <f t="shared" si="179"/>
        <v>41160.621886574074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9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42146.291666666672</v>
      </c>
      <c r="T1903" s="14">
        <f t="shared" si="179"/>
        <v>42116.29315972222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9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42067.539895833332</v>
      </c>
      <c r="T1904" s="14">
        <f t="shared" si="179"/>
        <v>42037.539895833332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9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42762.520729166667</v>
      </c>
      <c r="T1905" s="14">
        <f t="shared" si="179"/>
        <v>42702.520729166667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9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42371.435428240744</v>
      </c>
      <c r="T1906" s="14">
        <f t="shared" si="179"/>
        <v>42326.435428240744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9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41889.675856481481</v>
      </c>
      <c r="T1907" s="14">
        <f t="shared" si="179"/>
        <v>41859.675856481481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9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42544.421099537038</v>
      </c>
      <c r="T1908" s="14">
        <f t="shared" si="179"/>
        <v>42514.421099537038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41782.337094907409</v>
      </c>
      <c r="T1909" s="14">
        <f t="shared" si="179"/>
        <v>41767.337094907409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9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42733.667824074073</v>
      </c>
      <c r="T1910" s="14">
        <f t="shared" si="179"/>
        <v>42703.667824074073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9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41935.179155092592</v>
      </c>
      <c r="T1911" s="14">
        <f t="shared" si="179"/>
        <v>41905.179155092592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9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42308.697916666672</v>
      </c>
      <c r="T1912" s="14">
        <f t="shared" si="179"/>
        <v>42264.713159722218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9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41859.783958333333</v>
      </c>
      <c r="T1913" s="14">
        <f t="shared" si="179"/>
        <v>41829.783958333333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9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42158.976388888885</v>
      </c>
      <c r="T1914" s="14">
        <f t="shared" si="179"/>
        <v>42128.976388888885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9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41920.261319444442</v>
      </c>
      <c r="T1915" s="14">
        <f t="shared" si="179"/>
        <v>41890.261319444442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9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41943.915972222225</v>
      </c>
      <c r="T1916" s="14">
        <f t="shared" si="179"/>
        <v>41928.924456018518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9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41883.79886574074</v>
      </c>
      <c r="T1917" s="14">
        <f t="shared" si="179"/>
        <v>41863.79886574074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9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42681.508969907409</v>
      </c>
      <c r="T1918" s="14">
        <f t="shared" si="179"/>
        <v>42656.467303240745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42776.020057870366</v>
      </c>
      <c r="T1919" s="14">
        <f t="shared" si="179"/>
        <v>42746.020057870366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9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41863.539942129632</v>
      </c>
      <c r="T1920" s="14">
        <f t="shared" si="179"/>
        <v>41828.539942129632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9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42143.625567129631</v>
      </c>
      <c r="T1921" s="14">
        <f t="shared" si="179"/>
        <v>42113.625567129631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9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42298.708333333328</v>
      </c>
      <c r="T1922" s="14">
        <f t="shared" si="179"/>
        <v>42270.625706018516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9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(I1923/86400)+25569+(-6/24)</f>
        <v>41103.971562500003</v>
      </c>
      <c r="T1923" s="14">
        <f t="shared" ref="T1923:T1986" si="185">(J1923/86400)+25569+(-6/24)</f>
        <v>41073.971562500003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9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41620.005868055552</v>
      </c>
      <c r="T1924" s="14">
        <f t="shared" si="185"/>
        <v>41590.005868055552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9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40812.957638888889</v>
      </c>
      <c r="T1925" s="14">
        <f t="shared" si="185"/>
        <v>40772.598749999997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9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41654.564583333333</v>
      </c>
      <c r="T1926" s="14">
        <f t="shared" si="185"/>
        <v>41626.511053240742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9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41557.75</v>
      </c>
      <c r="T1927" s="14">
        <f t="shared" si="185"/>
        <v>41535.65148148148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9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40483.768055555556</v>
      </c>
      <c r="T1928" s="14">
        <f t="shared" si="185"/>
        <v>40456.704351851848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40975.957638888889</v>
      </c>
      <c r="T1929" s="14">
        <f t="shared" si="185"/>
        <v>40960.611562500002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9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41401.3980787037</v>
      </c>
      <c r="T1930" s="14">
        <f t="shared" si="185"/>
        <v>41371.3980787037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9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40728.771597222221</v>
      </c>
      <c r="T1931" s="14">
        <f t="shared" si="185"/>
        <v>40686.771597222221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9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41462.308819444443</v>
      </c>
      <c r="T1932" s="14">
        <f t="shared" si="185"/>
        <v>41402.308819444443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9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41050.895833333336</v>
      </c>
      <c r="T1933" s="14">
        <f t="shared" si="185"/>
        <v>41037.642465277779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9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40932.559872685189</v>
      </c>
      <c r="T1934" s="14">
        <f t="shared" si="185"/>
        <v>40911.559872685189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9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41908.880868055552</v>
      </c>
      <c r="T1935" s="14">
        <f t="shared" si="185"/>
        <v>41878.880868055552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9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40901.958333333336</v>
      </c>
      <c r="T1936" s="14">
        <f t="shared" si="185"/>
        <v>40865.617141203707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9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41810.957638888889</v>
      </c>
      <c r="T1937" s="14">
        <f t="shared" si="185"/>
        <v>41773.682534722218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9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40882.999305555553</v>
      </c>
      <c r="T1938" s="14">
        <f t="shared" si="185"/>
        <v>40852.639699074076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41074.915972222225</v>
      </c>
      <c r="T1939" s="14">
        <f t="shared" si="185"/>
        <v>41058.868993055556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9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41456.958333333336</v>
      </c>
      <c r="T1940" s="14">
        <f t="shared" si="185"/>
        <v>41426.009618055556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9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41343.693379629629</v>
      </c>
      <c r="T1941" s="14">
        <f t="shared" si="185"/>
        <v>41313.735046296293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9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40708.915972222225</v>
      </c>
      <c r="T1942" s="14">
        <f t="shared" si="185"/>
        <v>40670.257326388892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9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41774.040868055556</v>
      </c>
      <c r="T1943" s="14">
        <f t="shared" si="185"/>
        <v>41744.040868055556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9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40728.578009259261</v>
      </c>
      <c r="T1944" s="14">
        <f t="shared" si="185"/>
        <v>40638.578009259261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9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42593.019861111112</v>
      </c>
      <c r="T1945" s="14">
        <f t="shared" si="185"/>
        <v>42548.019861111112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9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41760.334374999999</v>
      </c>
      <c r="T1946" s="14">
        <f t="shared" si="185"/>
        <v>41730.334374999999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9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42197.001828703702</v>
      </c>
      <c r="T1947" s="14">
        <f t="shared" si="185"/>
        <v>42157.001828703702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9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41748.858344907407</v>
      </c>
      <c r="T1948" s="14">
        <f t="shared" si="185"/>
        <v>41688.900011574078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40139.999305555553</v>
      </c>
      <c r="T1949" s="14">
        <f t="shared" si="185"/>
        <v>40102.668055555558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9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42527.459722222222</v>
      </c>
      <c r="T1950" s="14">
        <f t="shared" si="185"/>
        <v>42473.354270833333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9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41830.173043981486</v>
      </c>
      <c r="T1951" s="14">
        <f t="shared" si="185"/>
        <v>41800.173043981486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9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40654.931400462963</v>
      </c>
      <c r="T1952" s="14">
        <f t="shared" si="185"/>
        <v>40623.931400462963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9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42681.212233796294</v>
      </c>
      <c r="T1953" s="14">
        <f t="shared" si="185"/>
        <v>42651.170567129629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9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41563.35665509259</v>
      </c>
      <c r="T1954" s="14">
        <f t="shared" si="185"/>
        <v>41526.35665509259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9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40969.875</v>
      </c>
      <c r="T1955" s="14">
        <f t="shared" si="185"/>
        <v>40940.949826388889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9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42440.958333333328</v>
      </c>
      <c r="T1956" s="14">
        <f t="shared" si="185"/>
        <v>42394.330740740741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9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41052.541666666664</v>
      </c>
      <c r="T1957" s="14">
        <f t="shared" si="185"/>
        <v>41020.021770833337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9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42112.632002314815</v>
      </c>
      <c r="T1958" s="14">
        <f t="shared" si="185"/>
        <v>42067.673668981486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41208.848530092597</v>
      </c>
      <c r="T1959" s="14">
        <f t="shared" si="185"/>
        <v>41178.848530092597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9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41356.69630787037</v>
      </c>
      <c r="T1960" s="14">
        <f t="shared" si="185"/>
        <v>41326.737974537034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9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41912.75</v>
      </c>
      <c r="T1961" s="14">
        <f t="shared" si="185"/>
        <v>41871.595601851848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9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41994.112743055557</v>
      </c>
      <c r="T1962" s="14">
        <f t="shared" si="185"/>
        <v>41964.112743055557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9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41187.915972222225</v>
      </c>
      <c r="T1963" s="14">
        <f t="shared" si="185"/>
        <v>41147.944641203707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9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41772.530509259261</v>
      </c>
      <c r="T1964" s="14">
        <f t="shared" si="185"/>
        <v>41742.530509259261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9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41898.179791666669</v>
      </c>
      <c r="T1965" s="14">
        <f t="shared" si="185"/>
        <v>41863.179791666669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9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42482.022824074069</v>
      </c>
      <c r="T1966" s="14">
        <f t="shared" si="185"/>
        <v>42452.022824074069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9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40919.791666666664</v>
      </c>
      <c r="T1967" s="14">
        <f t="shared" si="185"/>
        <v>40897.839236111111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9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41865.290486111109</v>
      </c>
      <c r="T1968" s="14">
        <f t="shared" si="185"/>
        <v>41835.290486111109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41760.413530092592</v>
      </c>
      <c r="T1969" s="14">
        <f t="shared" si="185"/>
        <v>41730.413530092592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9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42707.378645833334</v>
      </c>
      <c r="T1970" s="14">
        <f t="shared" si="185"/>
        <v>42676.336979166663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9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42587.542453703703</v>
      </c>
      <c r="T1971" s="14">
        <f t="shared" si="185"/>
        <v>42557.542453703703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9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41383.901631944442</v>
      </c>
      <c r="T1972" s="14">
        <f t="shared" si="185"/>
        <v>41323.943298611113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9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41592.916666666664</v>
      </c>
      <c r="T1973" s="14">
        <f t="shared" si="185"/>
        <v>41561.250706018516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9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41230.803749999999</v>
      </c>
      <c r="T1974" s="14">
        <f t="shared" si="185"/>
        <v>41200.762083333335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9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42588.041666666672</v>
      </c>
      <c r="T1975" s="14">
        <f t="shared" si="185"/>
        <v>42549.472962962958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9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41505.084131944444</v>
      </c>
      <c r="T1976" s="14">
        <f t="shared" si="185"/>
        <v>41445.084131944444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9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41343.505219907405</v>
      </c>
      <c r="T1977" s="14">
        <f t="shared" si="185"/>
        <v>41313.505219907405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9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41468.649594907409</v>
      </c>
      <c r="T1978" s="14">
        <f t="shared" si="185"/>
        <v>41438.649594907409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42357.082638888889</v>
      </c>
      <c r="T1979" s="14">
        <f t="shared" si="185"/>
        <v>42310.966898148152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9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41072.041666666664</v>
      </c>
      <c r="T1980" s="14">
        <f t="shared" si="185"/>
        <v>41038.975601851853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9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42326.957638888889</v>
      </c>
      <c r="T1981" s="14">
        <f t="shared" si="185"/>
        <v>42290.210023148145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9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42463.250717592593</v>
      </c>
      <c r="T1982" s="14">
        <f t="shared" si="185"/>
        <v>42423.292384259257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9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41829.475289351853</v>
      </c>
      <c r="T1983" s="14">
        <f t="shared" si="185"/>
        <v>41799.475289351853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9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42708.378321759257</v>
      </c>
      <c r="T1984" s="14">
        <f t="shared" si="185"/>
        <v>42678.336655092593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9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42615.041666666672</v>
      </c>
      <c r="T1985" s="14">
        <f t="shared" si="185"/>
        <v>42592.761782407411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9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41973.581956018519</v>
      </c>
      <c r="T1986" s="14">
        <f t="shared" si="185"/>
        <v>41913.540289351848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9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(I1987/86400)+25569+(-6/24)</f>
        <v>42584.708333333328</v>
      </c>
      <c r="T1987" s="14">
        <f t="shared" ref="T1987:T2050" si="191">(J1987/86400)+25569+(-6/24)</f>
        <v>42555.448738425926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9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42443.142164351855</v>
      </c>
      <c r="T1988" s="14">
        <f t="shared" si="191"/>
        <v>42413.183831018519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42064.389768518522</v>
      </c>
      <c r="T1989" s="14">
        <f t="shared" si="191"/>
        <v>42034.389768518522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9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42236.513217592597</v>
      </c>
      <c r="T1990" s="14">
        <f t="shared" si="191"/>
        <v>42206.513217592597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9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42715.430648148147</v>
      </c>
      <c r="T1991" s="14">
        <f t="shared" si="191"/>
        <v>42685.430648148147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9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42412.945972222224</v>
      </c>
      <c r="T1992" s="14">
        <f t="shared" si="191"/>
        <v>42397.945972222224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9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42188.64335648148</v>
      </c>
      <c r="T1993" s="14">
        <f t="shared" si="191"/>
        <v>42167.64335648148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9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42052.893414351856</v>
      </c>
      <c r="T1994" s="14">
        <f t="shared" si="191"/>
        <v>42022.893414351856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9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42359.338391203702</v>
      </c>
      <c r="T1995" s="14">
        <f t="shared" si="191"/>
        <v>42329.338391203702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9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42710.797939814816</v>
      </c>
      <c r="T1996" s="14">
        <f t="shared" si="191"/>
        <v>42650.756273148145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9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42201.652037037042</v>
      </c>
      <c r="T1997" s="14">
        <f t="shared" si="191"/>
        <v>42181.652037037042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9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41830.569571759261</v>
      </c>
      <c r="T1998" s="14">
        <f t="shared" si="191"/>
        <v>41800.569571759261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41877.680694444447</v>
      </c>
      <c r="T1999" s="14">
        <f t="shared" si="191"/>
        <v>41847.680694444447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9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41851.868495370371</v>
      </c>
      <c r="T2000" s="14">
        <f t="shared" si="191"/>
        <v>41806.868495370371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9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41956.274398148147</v>
      </c>
      <c r="T2001" s="14">
        <f t="shared" si="191"/>
        <v>41926.232731481483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9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42375.701539351852</v>
      </c>
      <c r="T2002" s="14">
        <f t="shared" si="191"/>
        <v>42345.701539351852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9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42167.583333333328</v>
      </c>
      <c r="T2003" s="14">
        <f t="shared" si="191"/>
        <v>42135.959675925929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9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42758.46230324074</v>
      </c>
      <c r="T2004" s="14">
        <f t="shared" si="191"/>
        <v>42728.46230324074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9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40361.708333333336</v>
      </c>
      <c r="T2005" s="14">
        <f t="shared" si="191"/>
        <v>40346.875601851854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9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41830.354895833334</v>
      </c>
      <c r="T2006" s="14">
        <f t="shared" si="191"/>
        <v>41800.354895833334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9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41562.915972222225</v>
      </c>
      <c r="T2007" s="14">
        <f t="shared" si="191"/>
        <v>41535.562708333331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9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41976.292187500003</v>
      </c>
      <c r="T2008" s="14">
        <f t="shared" si="191"/>
        <v>41941.250520833331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40413.916666666664</v>
      </c>
      <c r="T2009" s="14">
        <f t="shared" si="191"/>
        <v>40347.587800925925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9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40805.354421296295</v>
      </c>
      <c r="T2010" s="14">
        <f t="shared" si="191"/>
        <v>40761.354421296295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9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42697.115081018521</v>
      </c>
      <c r="T2011" s="14">
        <f t="shared" si="191"/>
        <v>42661.073414351849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9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42600.746423611112</v>
      </c>
      <c r="T2012" s="14">
        <f t="shared" si="191"/>
        <v>42570.746423611112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9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42380.708333333328</v>
      </c>
      <c r="T2013" s="14">
        <f t="shared" si="191"/>
        <v>42347.108483796299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9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42040.572233796294</v>
      </c>
      <c r="T2014" s="14">
        <f t="shared" si="191"/>
        <v>42010.572233796294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9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42559.710810185185</v>
      </c>
      <c r="T2015" s="14">
        <f t="shared" si="191"/>
        <v>42499.710810185185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9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41357.922905092593</v>
      </c>
      <c r="T2016" s="14">
        <f t="shared" si="191"/>
        <v>41323.964571759258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9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40795.626886574071</v>
      </c>
      <c r="T2017" s="14">
        <f t="shared" si="191"/>
        <v>40765.626886574071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9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41342.630775462967</v>
      </c>
      <c r="T2018" s="14">
        <f t="shared" si="191"/>
        <v>41312.630775462967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40991.916666666664</v>
      </c>
      <c r="T2019" s="14">
        <f t="shared" si="191"/>
        <v>40960.807349537034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9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42229.115844907406</v>
      </c>
      <c r="T2020" s="14">
        <f t="shared" si="191"/>
        <v>42199.115844907406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9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42635.45857638889</v>
      </c>
      <c r="T2021" s="14">
        <f t="shared" si="191"/>
        <v>42605.45857638889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9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41773.711111111115</v>
      </c>
      <c r="T2022" s="14">
        <f t="shared" si="191"/>
        <v>41736.847500000003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9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41905.820567129631</v>
      </c>
      <c r="T2023" s="14">
        <f t="shared" si="191"/>
        <v>41860.820567129631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9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42532.319120370375</v>
      </c>
      <c r="T2024" s="14">
        <f t="shared" si="191"/>
        <v>42502.319120370375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9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42166.170752314814</v>
      </c>
      <c r="T2025" s="14">
        <f t="shared" si="191"/>
        <v>42136.170752314814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9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41133.875</v>
      </c>
      <c r="T2026" s="14">
        <f t="shared" si="191"/>
        <v>41099.716944444444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9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42165.934560185182</v>
      </c>
      <c r="T2027" s="14">
        <f t="shared" si="191"/>
        <v>42135.934560185182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9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41749.915972222225</v>
      </c>
      <c r="T2028" s="14">
        <f t="shared" si="191"/>
        <v>41704.485937500001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42093.522210648152</v>
      </c>
      <c r="T2029" s="14">
        <f t="shared" si="191"/>
        <v>42048.563877314809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9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40252.663194444445</v>
      </c>
      <c r="T2030" s="14">
        <f t="shared" si="191"/>
        <v>40215.669050925928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9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41877.771770833337</v>
      </c>
      <c r="T2031" s="14">
        <f t="shared" si="191"/>
        <v>41847.771770833337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9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41242.746481481481</v>
      </c>
      <c r="T2032" s="14">
        <f t="shared" si="191"/>
        <v>41212.746481481481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9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42012.791666666672</v>
      </c>
      <c r="T2033" s="14">
        <f t="shared" si="191"/>
        <v>41975.079317129625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9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42718.958333333328</v>
      </c>
      <c r="T2034" s="14">
        <f t="shared" si="191"/>
        <v>42689.315671296295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9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41754.832384259258</v>
      </c>
      <c r="T2035" s="14">
        <f t="shared" si="191"/>
        <v>41724.832384259258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9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42131.040277777778</v>
      </c>
      <c r="T2036" s="14">
        <f t="shared" si="191"/>
        <v>42075.880011574074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9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42356.791666666672</v>
      </c>
      <c r="T2037" s="14">
        <f t="shared" si="191"/>
        <v>42311.375081018516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9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41768.614803240736</v>
      </c>
      <c r="T2038" s="14">
        <f t="shared" si="191"/>
        <v>41738.614803240736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41638.001770833333</v>
      </c>
      <c r="T2039" s="14">
        <f t="shared" si="191"/>
        <v>41577.960104166668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9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</v>
      </c>
      <c r="T2040" s="14">
        <f t="shared" si="191"/>
        <v>41424.02107638889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9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42704.957638888889</v>
      </c>
      <c r="T2041" s="14">
        <f t="shared" si="191"/>
        <v>42675.188946759255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9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41593.718784722223</v>
      </c>
      <c r="T2042" s="14">
        <f t="shared" si="191"/>
        <v>41578.677118055552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9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42684.317442129628</v>
      </c>
      <c r="T2043" s="14">
        <f t="shared" si="191"/>
        <v>42654.275775462964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9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42391.458032407405</v>
      </c>
      <c r="T2044" s="14">
        <f t="shared" si="191"/>
        <v>42331.458032407405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9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42714.957638888889</v>
      </c>
      <c r="T2045" s="14">
        <f t="shared" si="191"/>
        <v>42660.926817129628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9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42168.434189814812</v>
      </c>
      <c r="T2046" s="14">
        <f t="shared" si="191"/>
        <v>42138.434189814812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9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41098.838506944448</v>
      </c>
      <c r="T2047" s="14">
        <f t="shared" si="191"/>
        <v>41068.838506944448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9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41416.921805555554</v>
      </c>
      <c r="T2048" s="14">
        <f t="shared" si="191"/>
        <v>41386.921805555554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42110.75</v>
      </c>
      <c r="T2049" s="14">
        <f t="shared" si="191"/>
        <v>42081.653587962966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9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41417.401516203703</v>
      </c>
      <c r="T2050" s="14">
        <f t="shared" si="191"/>
        <v>41387.401516203703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9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(I2051/86400)+25569+(-6/24)</f>
        <v>41610.707638888889</v>
      </c>
      <c r="T2051" s="14">
        <f t="shared" ref="T2051:T2114" si="197">(J2051/86400)+25569+(-6/24)</f>
        <v>41575.277349537035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9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42154.821504629625</v>
      </c>
      <c r="T2052" s="14">
        <f t="shared" si="197"/>
        <v>42114.821504629625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9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41633.772418981483</v>
      </c>
      <c r="T2053" s="14">
        <f t="shared" si="197"/>
        <v>41603.772418981483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9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42419.83394675926</v>
      </c>
      <c r="T2054" s="14">
        <f t="shared" si="197"/>
        <v>42374.83394675926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9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42333.409155092595</v>
      </c>
      <c r="T2055" s="14">
        <f t="shared" si="197"/>
        <v>42303.367488425924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9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41761.270949074074</v>
      </c>
      <c r="T2056" s="14">
        <f t="shared" si="197"/>
        <v>41731.270949074074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9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41975.916666666672</v>
      </c>
      <c r="T2057" s="14">
        <f t="shared" si="197"/>
        <v>41946.424108796295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9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41381.51090277778</v>
      </c>
      <c r="T2058" s="14">
        <f t="shared" si="197"/>
        <v>41351.51090277778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42426.244583333333</v>
      </c>
      <c r="T2059" s="14">
        <f t="shared" si="197"/>
        <v>42396.244583333333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9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42065.583333333328</v>
      </c>
      <c r="T2060" s="14">
        <f t="shared" si="197"/>
        <v>42026.120717592596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9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42400.665972222225</v>
      </c>
      <c r="T2061" s="14">
        <f t="shared" si="197"/>
        <v>42361.352476851855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9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41843.392939814818</v>
      </c>
      <c r="T2062" s="14">
        <f t="shared" si="197"/>
        <v>41783.392939814818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9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42735.514513888891</v>
      </c>
      <c r="T2063" s="14">
        <f t="shared" si="197"/>
        <v>42705.514513888891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9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42453.091412037036</v>
      </c>
      <c r="T2064" s="14">
        <f t="shared" si="197"/>
        <v>42423.1330787037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9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42505.48265046296</v>
      </c>
      <c r="T2065" s="14">
        <f t="shared" si="197"/>
        <v>42472.48265046296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9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41425.25</v>
      </c>
      <c r="T2066" s="14">
        <f t="shared" si="197"/>
        <v>41389.114849537036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9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41633.083668981482</v>
      </c>
      <c r="T2067" s="14">
        <f t="shared" si="197"/>
        <v>41603.083668981482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9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41874.521793981483</v>
      </c>
      <c r="T2068" s="14">
        <f t="shared" si="197"/>
        <v>41844.521793981483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42148.603888888887</v>
      </c>
      <c r="T2069" s="14">
        <f t="shared" si="197"/>
        <v>42115.603888888887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9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42663.591608796298</v>
      </c>
      <c r="T2070" s="14">
        <f t="shared" si="197"/>
        <v>42633.591608796298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9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42371.722118055557</v>
      </c>
      <c r="T2071" s="14">
        <f t="shared" si="197"/>
        <v>42340.722118055557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9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42549.4065162037</v>
      </c>
      <c r="T2072" s="14">
        <f t="shared" si="197"/>
        <v>42519.4065162037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9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42645.028749999998</v>
      </c>
      <c r="T2073" s="14">
        <f t="shared" si="197"/>
        <v>42600.028749999998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9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42497.331388888888</v>
      </c>
      <c r="T2074" s="14">
        <f t="shared" si="197"/>
        <v>42467.331388888888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9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42132.418032407411</v>
      </c>
      <c r="T2075" s="14">
        <f t="shared" si="197"/>
        <v>42087.418032407411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9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42496.576180555552</v>
      </c>
      <c r="T2076" s="14">
        <f t="shared" si="197"/>
        <v>42466.576180555552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9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41480.431574074071</v>
      </c>
      <c r="T2077" s="14">
        <f t="shared" si="197"/>
        <v>41450.431574074071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9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41843.630659722221</v>
      </c>
      <c r="T2078" s="14">
        <f t="shared" si="197"/>
        <v>41803.630659722221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42160.625</v>
      </c>
      <c r="T2079" s="14">
        <f t="shared" si="197"/>
        <v>42102.792546296296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9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42722.521493055552</v>
      </c>
      <c r="T2080" s="14">
        <f t="shared" si="197"/>
        <v>42692.521493055552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9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42180.541666666672</v>
      </c>
      <c r="T2081" s="14">
        <f t="shared" si="197"/>
        <v>42150.46056712963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9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42319.748842592591</v>
      </c>
      <c r="T2082" s="14">
        <f t="shared" si="197"/>
        <v>42289.707175925927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9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41044.957638888889</v>
      </c>
      <c r="T2083" s="14">
        <f t="shared" si="197"/>
        <v>41003.90688657407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9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40870.911990740744</v>
      </c>
      <c r="T2084" s="14">
        <f t="shared" si="197"/>
        <v>40810.870324074072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9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41064.47216435185</v>
      </c>
      <c r="T2085" s="14">
        <f t="shared" si="197"/>
        <v>41034.47216435185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9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41763.040972222225</v>
      </c>
      <c r="T2086" s="14">
        <f t="shared" si="197"/>
        <v>41731.583124999997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9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41105.585497685184</v>
      </c>
      <c r="T2087" s="14">
        <f t="shared" si="197"/>
        <v>41075.585497685184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9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40890.957638888889</v>
      </c>
      <c r="T2088" s="14">
        <f t="shared" si="197"/>
        <v>40860.42050925926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40793.954375000001</v>
      </c>
      <c r="T2089" s="14">
        <f t="shared" si="197"/>
        <v>40763.954375000001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9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40431.915972222225</v>
      </c>
      <c r="T2090" s="14">
        <f t="shared" si="197"/>
        <v>40395.464722222227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9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41487.826319444444</v>
      </c>
      <c r="T2091" s="14">
        <f t="shared" si="197"/>
        <v>41452.826319444444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9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41329.131423611107</v>
      </c>
      <c r="T2092" s="14">
        <f t="shared" si="197"/>
        <v>41299.131423611107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9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40603.583333333336</v>
      </c>
      <c r="T2093" s="14">
        <f t="shared" si="197"/>
        <v>40555.072662037041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9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40823.457546296297</v>
      </c>
      <c r="T2094" s="14">
        <f t="shared" si="197"/>
        <v>40763.457546296297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9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41265.646203703705</v>
      </c>
      <c r="T2095" s="14">
        <f t="shared" si="197"/>
        <v>41205.604537037041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9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40972.875</v>
      </c>
      <c r="T2096" s="14">
        <f t="shared" si="197"/>
        <v>40938.77002314815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9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40818.483483796299</v>
      </c>
      <c r="T2097" s="14">
        <f t="shared" si="197"/>
        <v>40758.483483796299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9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41207.915972222225</v>
      </c>
      <c r="T2098" s="14">
        <f t="shared" si="197"/>
        <v>41192.508506944447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40878.376562500001</v>
      </c>
      <c r="T2099" s="14">
        <f t="shared" si="197"/>
        <v>40818.334895833337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9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40975.86383101852</v>
      </c>
      <c r="T2100" s="14">
        <f t="shared" si="197"/>
        <v>40945.86383101852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9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42186.902777777781</v>
      </c>
      <c r="T2101" s="14">
        <f t="shared" si="197"/>
        <v>42173.496342592596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9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41089.915972222225</v>
      </c>
      <c r="T2102" s="14">
        <f t="shared" si="197"/>
        <v>41074.584965277776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9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40951.899467592593</v>
      </c>
      <c r="T2103" s="14">
        <f t="shared" si="197"/>
        <v>40891.899467592593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9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40668.618611111109</v>
      </c>
      <c r="T2104" s="14">
        <f t="shared" si="197"/>
        <v>40638.618611111109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9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41222.5466087963</v>
      </c>
      <c r="T2105" s="14">
        <f t="shared" si="197"/>
        <v>41192.504942129628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9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41424.75</v>
      </c>
      <c r="T2106" s="14">
        <f t="shared" si="197"/>
        <v>41393.824467592596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9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41963.916666666672</v>
      </c>
      <c r="T2107" s="14">
        <f t="shared" si="197"/>
        <v>41951.538807870369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9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41299.96497685185</v>
      </c>
      <c r="T2108" s="14">
        <f t="shared" si="197"/>
        <v>41269.96497685185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41955.502233796295</v>
      </c>
      <c r="T2109" s="14">
        <f t="shared" si="197"/>
        <v>41934.46056712963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9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41161.913194444445</v>
      </c>
      <c r="T2110" s="14">
        <f t="shared" si="197"/>
        <v>41134.925694444442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9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42190.458530092597</v>
      </c>
      <c r="T2111" s="14">
        <f t="shared" si="197"/>
        <v>42160.458530092597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9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41786.957638888889</v>
      </c>
      <c r="T2112" s="14">
        <f t="shared" si="197"/>
        <v>41759.420937499999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9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40769.791666666664</v>
      </c>
      <c r="T2113" s="14">
        <f t="shared" si="197"/>
        <v>40702.947048611109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9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41379.678159722222</v>
      </c>
      <c r="T2114" s="14">
        <f t="shared" si="197"/>
        <v>41365.678159722222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9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(I2115/86400)+25569+(-6/24)</f>
        <v>41905.61546296296</v>
      </c>
      <c r="T2115" s="14">
        <f t="shared" ref="T2115:T2178" si="203">(J2115/86400)+25569+(-6/24)</f>
        <v>41870.61546296296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9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40520.957638888889</v>
      </c>
      <c r="T2116" s="14">
        <f t="shared" si="203"/>
        <v>40458.565625000003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9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40593.831030092595</v>
      </c>
      <c r="T2117" s="14">
        <f t="shared" si="203"/>
        <v>40563.831030092595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9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41184.527812500004</v>
      </c>
      <c r="T2118" s="14">
        <f t="shared" si="203"/>
        <v>41136.527812500004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42303.957638888889</v>
      </c>
      <c r="T2119" s="14">
        <f t="shared" si="203"/>
        <v>42289.809594907405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9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40748.589537037034</v>
      </c>
      <c r="T2120" s="14">
        <f t="shared" si="203"/>
        <v>40718.589537037034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9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41136.880150462966</v>
      </c>
      <c r="T2121" s="14">
        <f t="shared" si="203"/>
        <v>41106.880150462966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9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41640.714537037034</v>
      </c>
      <c r="T2122" s="14">
        <f t="shared" si="203"/>
        <v>41591.714537037034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9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42746.4924537037</v>
      </c>
      <c r="T2123" s="14">
        <f t="shared" si="203"/>
        <v>42716.4924537037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9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42742.050567129627</v>
      </c>
      <c r="T2124" s="14">
        <f t="shared" si="203"/>
        <v>42712.050567129627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9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40252.040972222225</v>
      </c>
      <c r="T2125" s="14">
        <f t="shared" si="203"/>
        <v>40198.174849537041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9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40511.958333333336</v>
      </c>
      <c r="T2126" s="14">
        <f t="shared" si="203"/>
        <v>40463.778182870374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9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42220.773530092592</v>
      </c>
      <c r="T2127" s="14">
        <f t="shared" si="203"/>
        <v>42190.773530092592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9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41981.723229166666</v>
      </c>
      <c r="T2128" s="14">
        <f t="shared" si="203"/>
        <v>41951.723229166666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42075.213692129633</v>
      </c>
      <c r="T2129" s="14">
        <f t="shared" si="203"/>
        <v>42045.255358796298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9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41903.522789351853</v>
      </c>
      <c r="T2130" s="14">
        <f t="shared" si="203"/>
        <v>41843.522789351853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9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42438.774305555555</v>
      </c>
      <c r="T2131" s="14">
        <f t="shared" si="203"/>
        <v>42408.774305555555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9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41866.836377314816</v>
      </c>
      <c r="T2132" s="14">
        <f t="shared" si="203"/>
        <v>41831.836377314816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9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42196.957071759258</v>
      </c>
      <c r="T2133" s="14">
        <f t="shared" si="203"/>
        <v>42166.957071759258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9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41673.237175925926</v>
      </c>
      <c r="T2134" s="14">
        <f t="shared" si="203"/>
        <v>41643.237175925926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9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40657.040972222225</v>
      </c>
      <c r="T2135" s="14">
        <f t="shared" si="203"/>
        <v>40618.847210648149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9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41391.636469907404</v>
      </c>
      <c r="T2136" s="14">
        <f t="shared" si="203"/>
        <v>41361.636469907404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9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41186.71334490741</v>
      </c>
      <c r="T2137" s="14">
        <f t="shared" si="203"/>
        <v>41156.71334490741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9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41566.259097222224</v>
      </c>
      <c r="T2138" s="14">
        <f t="shared" si="203"/>
        <v>41536.259097222224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41978.521168981482</v>
      </c>
      <c r="T2139" s="14">
        <f t="shared" si="203"/>
        <v>41948.521168981482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9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41586.804849537039</v>
      </c>
      <c r="T2140" s="14">
        <f t="shared" si="203"/>
        <v>41556.763182870374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9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42677.500092592592</v>
      </c>
      <c r="T2141" s="14">
        <f t="shared" si="203"/>
        <v>42647.500092592592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9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41285.583611111113</v>
      </c>
      <c r="T2142" s="14">
        <f t="shared" si="203"/>
        <v>41255.583611111113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9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41957.027303240742</v>
      </c>
      <c r="T2143" s="14">
        <f t="shared" si="203"/>
        <v>41926.985636574071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9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42368.451504629629</v>
      </c>
      <c r="T2144" s="14">
        <f t="shared" si="203"/>
        <v>42340.451504629629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9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40380.541666666664</v>
      </c>
      <c r="T2145" s="14">
        <f t="shared" si="203"/>
        <v>40332.636712962965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9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41531.296759259261</v>
      </c>
      <c r="T2146" s="14">
        <f t="shared" si="203"/>
        <v>41499.296759259261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9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41605.029097222221</v>
      </c>
      <c r="T2147" s="14">
        <f t="shared" si="203"/>
        <v>41574.987430555557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9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42411.429513888885</v>
      </c>
      <c r="T2148" s="14">
        <f t="shared" si="203"/>
        <v>42397.429513888885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41959.087361111116</v>
      </c>
      <c r="T2149" s="14">
        <f t="shared" si="203"/>
        <v>41927.045694444445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9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42096.441921296297</v>
      </c>
      <c r="T2150" s="14">
        <f t="shared" si="203"/>
        <v>42066.483587962968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9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40389.75</v>
      </c>
      <c r="T2151" s="14">
        <f t="shared" si="203"/>
        <v>40354.774953703702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9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42564.034710648149</v>
      </c>
      <c r="T2152" s="14">
        <f t="shared" si="203"/>
        <v>42534.034710648149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9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42550.597384259258</v>
      </c>
      <c r="T2153" s="14">
        <f t="shared" si="203"/>
        <v>42520.597384259258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9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41713.540613425925</v>
      </c>
      <c r="T2154" s="14">
        <f t="shared" si="203"/>
        <v>41683.582280092596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9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42014.082638888889</v>
      </c>
      <c r="T2155" s="14">
        <f t="shared" si="203"/>
        <v>41974.661087962959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9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41667.382256944446</v>
      </c>
      <c r="T2156" s="14">
        <f t="shared" si="203"/>
        <v>41647.382256944446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9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42460.45584490741</v>
      </c>
      <c r="T2157" s="14">
        <f t="shared" si="203"/>
        <v>42430.497511574074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9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41533.60423611111</v>
      </c>
      <c r="T2158" s="14">
        <f t="shared" si="203"/>
        <v>41488.60423611111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42727.082638888889</v>
      </c>
      <c r="T2159" s="14">
        <f t="shared" si="203"/>
        <v>42694.73128472222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9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41309.603865740741</v>
      </c>
      <c r="T2160" s="14">
        <f t="shared" si="203"/>
        <v>41264.603865740741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9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40740.481180555558</v>
      </c>
      <c r="T2161" s="14">
        <f t="shared" si="203"/>
        <v>40710.481180555558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9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41048.461863425924</v>
      </c>
      <c r="T2162" s="14">
        <f t="shared" si="203"/>
        <v>41018.461863425924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9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42270.602534722224</v>
      </c>
      <c r="T2163" s="14">
        <f t="shared" si="203"/>
        <v>42240.602534722224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9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41844.516099537039</v>
      </c>
      <c r="T2164" s="14">
        <f t="shared" si="203"/>
        <v>41813.516099537039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9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42162.909722222219</v>
      </c>
      <c r="T2165" s="14">
        <f t="shared" si="203"/>
        <v>42111.649537037039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9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42545.915972222225</v>
      </c>
      <c r="T2166" s="14">
        <f t="shared" si="203"/>
        <v>42515.46775462963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9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42468.375405092593</v>
      </c>
      <c r="T2167" s="14">
        <f t="shared" si="203"/>
        <v>42438.417071759264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9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41978.629837962959</v>
      </c>
      <c r="T2168" s="14">
        <f t="shared" si="203"/>
        <v>41933.588171296295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41166.816400462965</v>
      </c>
      <c r="T2169" s="14">
        <f t="shared" si="203"/>
        <v>41152.816400462965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9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42775.958333333328</v>
      </c>
      <c r="T2170" s="14">
        <f t="shared" si="203"/>
        <v>42745.350243055553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9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42796.450821759259</v>
      </c>
      <c r="T2171" s="14">
        <f t="shared" si="203"/>
        <v>42793.450821759259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9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42238.500254629631</v>
      </c>
      <c r="T2172" s="14">
        <f t="shared" si="203"/>
        <v>42198.500254629631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9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42176.958333333328</v>
      </c>
      <c r="T2173" s="14">
        <f t="shared" si="203"/>
        <v>42141.70711805555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9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42112.330092592594</v>
      </c>
      <c r="T2174" s="14">
        <f t="shared" si="203"/>
        <v>42082.330092592594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9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41526.915972222225</v>
      </c>
      <c r="T2175" s="14">
        <f t="shared" si="203"/>
        <v>41495.442627314813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9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42495.292905092589</v>
      </c>
      <c r="T2176" s="14">
        <f t="shared" si="203"/>
        <v>42465.292905092589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9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42571.759097222224</v>
      </c>
      <c r="T2177" s="14">
        <f t="shared" si="203"/>
        <v>42564.759097222224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9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42126.383206018523</v>
      </c>
      <c r="T2178" s="14">
        <f t="shared" si="203"/>
        <v>42096.383206018523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(I2179/86400)+25569+(-6/24)</f>
        <v>42527.000775462962</v>
      </c>
      <c r="T2179" s="14">
        <f t="shared" ref="T2179:T2242" si="209">(J2179/86400)+25569+(-6/24)</f>
        <v>42502.000775462962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9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42753.38653935185</v>
      </c>
      <c r="T2180" s="14">
        <f t="shared" si="209"/>
        <v>42723.38653935185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9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42104.921203703707</v>
      </c>
      <c r="T2181" s="14">
        <f t="shared" si="209"/>
        <v>42074.921203703707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9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42321.461435185185</v>
      </c>
      <c r="T2182" s="14">
        <f t="shared" si="209"/>
        <v>42279.419768518521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9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42786.755243055552</v>
      </c>
      <c r="T2183" s="14">
        <f t="shared" si="209"/>
        <v>42772.755243055552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9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41914.650752314818</v>
      </c>
      <c r="T2184" s="14">
        <f t="shared" si="209"/>
        <v>41879.650752314818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9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42774.958333333328</v>
      </c>
      <c r="T2185" s="14">
        <f t="shared" si="209"/>
        <v>42745.115474537037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9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42394.416666666672</v>
      </c>
      <c r="T2186" s="14">
        <f t="shared" si="209"/>
        <v>42380.440289351856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9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41359.099988425922</v>
      </c>
      <c r="T2187" s="14">
        <f t="shared" si="209"/>
        <v>41319.099988425922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9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42619.833333333328</v>
      </c>
      <c r="T2188" s="14">
        <f t="shared" si="209"/>
        <v>42583.365081018521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42096.915972222225</v>
      </c>
      <c r="T2189" s="14">
        <f t="shared" si="209"/>
        <v>42067.959097222221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9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42668.458333333328</v>
      </c>
      <c r="T2190" s="14">
        <f t="shared" si="209"/>
        <v>42633.336122685185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9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42481.666666666672</v>
      </c>
      <c r="T2191" s="14">
        <f t="shared" si="209"/>
        <v>42467.538194444445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9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42452.040972222225</v>
      </c>
      <c r="T2192" s="14">
        <f t="shared" si="209"/>
        <v>42417.375046296293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9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42780.583645833336</v>
      </c>
      <c r="T2193" s="14">
        <f t="shared" si="209"/>
        <v>42768.583645833336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9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42719.708333333328</v>
      </c>
      <c r="T2194" s="14">
        <f t="shared" si="209"/>
        <v>42691.6012037037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9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42694.957638888889</v>
      </c>
      <c r="T2195" s="14">
        <f t="shared" si="209"/>
        <v>42664.155925925923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9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42455.466319444444</v>
      </c>
      <c r="T2196" s="14">
        <f t="shared" si="209"/>
        <v>42425.507986111115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9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42227.521990740745</v>
      </c>
      <c r="T2197" s="14">
        <f t="shared" si="209"/>
        <v>42197.521990740745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9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42706.041666666672</v>
      </c>
      <c r="T2198" s="14">
        <f t="shared" si="209"/>
        <v>42675.237291666665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42063.334016203706</v>
      </c>
      <c r="T2199" s="14">
        <f t="shared" si="209"/>
        <v>42033.334016203706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9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42322.305555555555</v>
      </c>
      <c r="T2200" s="14">
        <f t="shared" si="209"/>
        <v>42292.263888888891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9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42292.166643518518</v>
      </c>
      <c r="T2201" s="14">
        <f t="shared" si="209"/>
        <v>42262.166643518518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9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42190.875</v>
      </c>
      <c r="T2202" s="14">
        <f t="shared" si="209"/>
        <v>42163.375787037032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9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41290.596817129626</v>
      </c>
      <c r="T2203" s="14">
        <f t="shared" si="209"/>
        <v>41276.596817129626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9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41214.599166666667</v>
      </c>
      <c r="T2204" s="14">
        <f t="shared" si="209"/>
        <v>41184.599166666667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9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42271.60974537037</v>
      </c>
      <c r="T2205" s="14">
        <f t="shared" si="209"/>
        <v>42241.60974537037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9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41342.061562499999</v>
      </c>
      <c r="T2206" s="14">
        <f t="shared" si="209"/>
        <v>41312.061562499999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9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41061.571631944447</v>
      </c>
      <c r="T2207" s="14">
        <f t="shared" si="209"/>
        <v>41031.571631944447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9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41015.007222222222</v>
      </c>
      <c r="T2208" s="14">
        <f t="shared" si="209"/>
        <v>40997.007222222222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41593.985798611109</v>
      </c>
      <c r="T2209" s="14">
        <f t="shared" si="209"/>
        <v>41563.944131944445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9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41005.916666666664</v>
      </c>
      <c r="T2210" s="14">
        <f t="shared" si="209"/>
        <v>40946.632245370369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9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41743.708333333336</v>
      </c>
      <c r="T2211" s="14">
        <f t="shared" si="209"/>
        <v>41732.229675925926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9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41013.483333333337</v>
      </c>
      <c r="T2212" s="14">
        <f t="shared" si="209"/>
        <v>40955.816087962965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9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41739.040972222225</v>
      </c>
      <c r="T2213" s="14">
        <f t="shared" si="209"/>
        <v>41716.535011574073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9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41581.791666666664</v>
      </c>
      <c r="T2214" s="14">
        <f t="shared" si="209"/>
        <v>41548.497418981482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9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42139.576145833329</v>
      </c>
      <c r="T2215" s="14">
        <f t="shared" si="209"/>
        <v>42109.576145833329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9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41676.542222222226</v>
      </c>
      <c r="T2216" s="14">
        <f t="shared" si="209"/>
        <v>41646.542222222226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9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40981.040972222225</v>
      </c>
      <c r="T2217" s="14">
        <f t="shared" si="209"/>
        <v>40958.467268518521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9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42208.50167824074</v>
      </c>
      <c r="T2218" s="14">
        <f t="shared" si="209"/>
        <v>42194.50167824074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42310.083333333328</v>
      </c>
      <c r="T2219" s="14">
        <f t="shared" si="209"/>
        <v>42299.526770833334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9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41149.75</v>
      </c>
      <c r="T2220" s="14">
        <f t="shared" si="209"/>
        <v>41127.562303240738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9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42235.468888888892</v>
      </c>
      <c r="T2221" s="14">
        <f t="shared" si="209"/>
        <v>42205.468888888892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9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41481.810601851852</v>
      </c>
      <c r="T2222" s="14">
        <f t="shared" si="209"/>
        <v>41451.810601851852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9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42482.75</v>
      </c>
      <c r="T2223" s="14">
        <f t="shared" si="209"/>
        <v>42452.416770833333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9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40936.537581018521</v>
      </c>
      <c r="T2224" s="14">
        <f t="shared" si="209"/>
        <v>40906.537581018521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9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42182.390833333338</v>
      </c>
      <c r="T2225" s="14">
        <f t="shared" si="209"/>
        <v>42152.390833333338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9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42672.541666666672</v>
      </c>
      <c r="T2226" s="14">
        <f t="shared" si="209"/>
        <v>42644.417534722219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9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41903.54184027778</v>
      </c>
      <c r="T2227" s="14">
        <f t="shared" si="209"/>
        <v>41873.54184027778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9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42411.957638888889</v>
      </c>
      <c r="T2228" s="14">
        <f t="shared" si="209"/>
        <v>42381.54886574074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41591.599016203705</v>
      </c>
      <c r="T2229" s="14">
        <f t="shared" si="209"/>
        <v>41561.557349537034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9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42232.028194444443</v>
      </c>
      <c r="T2230" s="14">
        <f t="shared" si="209"/>
        <v>42202.028194444443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9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41519.916666666664</v>
      </c>
      <c r="T2231" s="14">
        <f t="shared" si="209"/>
        <v>41484.414247685185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9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41754.631099537037</v>
      </c>
      <c r="T2232" s="14">
        <f t="shared" si="209"/>
        <v>41724.631099537037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9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41449.958333333336</v>
      </c>
      <c r="T2233" s="14">
        <f t="shared" si="209"/>
        <v>41423.660891203705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9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41838.875</v>
      </c>
      <c r="T2234" s="14">
        <f t="shared" si="209"/>
        <v>41806.544074074074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9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42351.75</v>
      </c>
      <c r="T2235" s="14">
        <f t="shared" si="209"/>
        <v>42331.128923611112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9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42740.574618055558</v>
      </c>
      <c r="T2236" s="14">
        <f t="shared" si="209"/>
        <v>42710.574618055558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9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42091.730451388888</v>
      </c>
      <c r="T2237" s="14">
        <f t="shared" si="209"/>
        <v>42061.772118055553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9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42401.367164351846</v>
      </c>
      <c r="T2238" s="14">
        <f t="shared" si="209"/>
        <v>42371.367164351846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41955.082638888889</v>
      </c>
      <c r="T2239" s="14">
        <f t="shared" si="209"/>
        <v>41914.753275462965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9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42804.371712962966</v>
      </c>
      <c r="T2240" s="14">
        <f t="shared" si="209"/>
        <v>42774.371712962966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9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41608.918055555558</v>
      </c>
      <c r="T2241" s="14">
        <f t="shared" si="209"/>
        <v>41572.708495370374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9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42482.575740740736</v>
      </c>
      <c r="T2242" s="14">
        <f t="shared" si="209"/>
        <v>42452.575740740736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9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(I2243/86400)+25569+(-6/24)</f>
        <v>42796.577546296292</v>
      </c>
      <c r="T2243" s="14">
        <f t="shared" ref="T2243:T2306" si="215">(J2243/86400)+25569+(-6/24)</f>
        <v>42766.577546296292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9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41604.876388888893</v>
      </c>
      <c r="T2244" s="14">
        <f t="shared" si="215"/>
        <v>41569.325613425928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9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42806.875</v>
      </c>
      <c r="T2245" s="14">
        <f t="shared" si="215"/>
        <v>42800.501041666663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9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42659.604166666672</v>
      </c>
      <c r="T2246" s="14">
        <f t="shared" si="215"/>
        <v>42647.568819444445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9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</v>
      </c>
      <c r="T2247" s="14">
        <f t="shared" si="215"/>
        <v>41660.45853009259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9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42251.54178240741</v>
      </c>
      <c r="T2248" s="14">
        <f t="shared" si="215"/>
        <v>42221.54178240741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42214.416261574079</v>
      </c>
      <c r="T2249" s="14">
        <f t="shared" si="215"/>
        <v>42200.416261574079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9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42718.625902777778</v>
      </c>
      <c r="T2250" s="14">
        <f t="shared" si="215"/>
        <v>42688.625902777778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9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41366.411631944444</v>
      </c>
      <c r="T2251" s="14">
        <f t="shared" si="215"/>
        <v>41336.453298611115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9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42706.7971412037</v>
      </c>
      <c r="T2252" s="14">
        <f t="shared" si="215"/>
        <v>42676.755474537036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9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41867.09579861111</v>
      </c>
      <c r="T2253" s="14">
        <f t="shared" si="215"/>
        <v>41846.09579861111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9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42588.077986111108</v>
      </c>
      <c r="T2254" s="14">
        <f t="shared" si="215"/>
        <v>42573.077986111108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9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42326.422997685186</v>
      </c>
      <c r="T2255" s="14">
        <f t="shared" si="215"/>
        <v>42296.381331018521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9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42759.397777777776</v>
      </c>
      <c r="T2256" s="14">
        <f t="shared" si="215"/>
        <v>42752.397777777776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9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42497.701979166668</v>
      </c>
      <c r="T2257" s="14">
        <f t="shared" si="215"/>
        <v>42467.701979166668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9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42696.201921296291</v>
      </c>
      <c r="T2258" s="14">
        <f t="shared" si="215"/>
        <v>42682.201921296291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42540.708333333328</v>
      </c>
      <c r="T2259" s="14">
        <f t="shared" si="215"/>
        <v>42505.686678240745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9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42166.50100694444</v>
      </c>
      <c r="T2260" s="14">
        <f t="shared" si="215"/>
        <v>42136.50100694444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9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42712.554814814815</v>
      </c>
      <c r="T2261" s="14">
        <f t="shared" si="215"/>
        <v>42702.554814814815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9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41724.725115740745</v>
      </c>
      <c r="T2262" s="14">
        <f t="shared" si="215"/>
        <v>41694.766782407409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9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42780.474768518514</v>
      </c>
      <c r="T2263" s="14">
        <f t="shared" si="215"/>
        <v>42759.474768518514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9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41960.75</v>
      </c>
      <c r="T2264" s="14">
        <f t="shared" si="215"/>
        <v>41926.335162037038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9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42035.582326388889</v>
      </c>
      <c r="T2265" s="14">
        <f t="shared" si="215"/>
        <v>42014.582326388889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9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42512.875</v>
      </c>
      <c r="T2266" s="14">
        <f t="shared" si="215"/>
        <v>42496.332337962958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9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42696.603090277778</v>
      </c>
      <c r="T2267" s="14">
        <f t="shared" si="215"/>
        <v>42689.603090277778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9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42486.833333333328</v>
      </c>
      <c r="T2268" s="14">
        <f t="shared" si="215"/>
        <v>42469.624907407408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41993.791666666672</v>
      </c>
      <c r="T2269" s="14">
        <f t="shared" si="215"/>
        <v>41968.579826388886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9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42805.832349537042</v>
      </c>
      <c r="T2270" s="14">
        <f t="shared" si="215"/>
        <v>42775.832349537042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9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42800.958333333328</v>
      </c>
      <c r="T2271" s="14">
        <f t="shared" si="215"/>
        <v>42776.454432870371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9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42745.665972222225</v>
      </c>
      <c r="T2272" s="14">
        <f t="shared" si="215"/>
        <v>42725.619363425925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9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42713.750046296293</v>
      </c>
      <c r="T2273" s="14">
        <f t="shared" si="215"/>
        <v>42683.750046296293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9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42345.449490740742</v>
      </c>
      <c r="T2274" s="14">
        <f t="shared" si="215"/>
        <v>42315.449490740742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9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42806.257430555561</v>
      </c>
      <c r="T2275" s="14">
        <f t="shared" si="215"/>
        <v>42781.299097222218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9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41693.250659722224</v>
      </c>
      <c r="T2276" s="14">
        <f t="shared" si="215"/>
        <v>41663.250659722224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9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41995.366655092592</v>
      </c>
      <c r="T2277" s="14">
        <f t="shared" si="215"/>
        <v>41965.366655092592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9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41644.401493055557</v>
      </c>
      <c r="T2278" s="14">
        <f t="shared" si="215"/>
        <v>41614.401493055557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40966.428506944445</v>
      </c>
      <c r="T2279" s="14">
        <f t="shared" si="215"/>
        <v>40936.428506944445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9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42372.707638888889</v>
      </c>
      <c r="T2280" s="14">
        <f t="shared" si="215"/>
        <v>42338.459108796298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9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42038.916666666672</v>
      </c>
      <c r="T2281" s="14">
        <f t="shared" si="215"/>
        <v>42020.556701388894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9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42264.374895833331</v>
      </c>
      <c r="T2282" s="14">
        <f t="shared" si="215"/>
        <v>42234.374895833331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9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40749.034722222219</v>
      </c>
      <c r="T2283" s="14">
        <f t="shared" si="215"/>
        <v>40687.035844907405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9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42382.92460648148</v>
      </c>
      <c r="T2284" s="14">
        <f t="shared" si="215"/>
        <v>42322.92460648148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9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41037.833379629628</v>
      </c>
      <c r="T2285" s="14">
        <f t="shared" si="215"/>
        <v>40977.875046296293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9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40613.916666666664</v>
      </c>
      <c r="T2286" s="14">
        <f t="shared" si="215"/>
        <v>40585.546817129631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9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41088.935682870375</v>
      </c>
      <c r="T2287" s="14">
        <f t="shared" si="215"/>
        <v>41058.935682870375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9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41522.915972222225</v>
      </c>
      <c r="T2288" s="14">
        <f t="shared" si="215"/>
        <v>41494.713587962964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41813.417361111111</v>
      </c>
      <c r="T2289" s="14">
        <f t="shared" si="215"/>
        <v>41792.417361111111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9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41086.5</v>
      </c>
      <c r="T2290" s="14">
        <f t="shared" si="215"/>
        <v>41067.577418981484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9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41614.723611111112</v>
      </c>
      <c r="T2291" s="14">
        <f t="shared" si="215"/>
        <v>41571.748379629629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9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40148.458333333336</v>
      </c>
      <c r="T2292" s="14">
        <f t="shared" si="215"/>
        <v>40070.003819444442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9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41021.916666666664</v>
      </c>
      <c r="T2293" s="14">
        <f t="shared" si="215"/>
        <v>40987.727060185185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9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41017.447638888887</v>
      </c>
      <c r="T2294" s="14">
        <f t="shared" si="215"/>
        <v>40987.447638888887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9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41176.915972222225</v>
      </c>
      <c r="T2295" s="14">
        <f t="shared" si="215"/>
        <v>41151.458321759259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9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41294.47314814815</v>
      </c>
      <c r="T2296" s="14">
        <f t="shared" si="215"/>
        <v>41264.47314814815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9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41300.704351851848</v>
      </c>
      <c r="T2297" s="14">
        <f t="shared" si="215"/>
        <v>41270.704351851848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9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40962.481782407405</v>
      </c>
      <c r="T2298" s="14">
        <f t="shared" si="215"/>
        <v>40927.481782407405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40981.915972222225</v>
      </c>
      <c r="T2299" s="14">
        <f t="shared" si="215"/>
        <v>40947.792233796295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9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41724.548993055556</v>
      </c>
      <c r="T2300" s="14">
        <f t="shared" si="215"/>
        <v>41694.59065972222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9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40579.782511574071</v>
      </c>
      <c r="T2301" s="14">
        <f t="shared" si="215"/>
        <v>40564.782511574071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9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41088.477037037039</v>
      </c>
      <c r="T2302" s="14">
        <f t="shared" si="215"/>
        <v>41074.477037037039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9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41445.896944444445</v>
      </c>
      <c r="T2303" s="14">
        <f t="shared" si="215"/>
        <v>41415.896944444445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9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41639.041666666664</v>
      </c>
      <c r="T2304" s="14">
        <f t="shared" si="215"/>
        <v>41605.618449074071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9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40889.902731481481</v>
      </c>
      <c r="T2305" s="14">
        <f t="shared" si="215"/>
        <v>40849.861064814817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9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40543.957638888889</v>
      </c>
      <c r="T2306" s="14">
        <f t="shared" si="215"/>
        <v>40502.565868055557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9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(I2307/86400)+25569+(-6/24)</f>
        <v>41859.5</v>
      </c>
      <c r="T2307" s="14">
        <f t="shared" ref="T2307:T2370" si="221">(J2307/86400)+25569+(-6/24)</f>
        <v>41834.445277777777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9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40977.91815972222</v>
      </c>
      <c r="T2308" s="14">
        <f t="shared" si="221"/>
        <v>40947.91815972222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41034.552407407406</v>
      </c>
      <c r="T2309" s="14">
        <f t="shared" si="221"/>
        <v>41004.552465277782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9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41879.791666666664</v>
      </c>
      <c r="T2310" s="14">
        <f t="shared" si="221"/>
        <v>41851.712916666671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9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41342.737696759257</v>
      </c>
      <c r="T2311" s="14">
        <f t="shared" si="221"/>
        <v>41307.737696759257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9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41354.502488425926</v>
      </c>
      <c r="T2312" s="14">
        <f t="shared" si="221"/>
        <v>41324.54415509259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9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41765.754502314812</v>
      </c>
      <c r="T2313" s="14">
        <f t="shared" si="221"/>
        <v>41735.754502314812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9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41747.708333333336</v>
      </c>
      <c r="T2314" s="14">
        <f t="shared" si="221"/>
        <v>41716.382847222223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9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41032.708634259259</v>
      </c>
      <c r="T2315" s="14">
        <f t="shared" si="221"/>
        <v>41002.708634259259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9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41067.301585648151</v>
      </c>
      <c r="T2316" s="14">
        <f t="shared" si="221"/>
        <v>41037.301585648151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9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41034.47619212963</v>
      </c>
      <c r="T2317" s="14">
        <f t="shared" si="221"/>
        <v>41004.47619212963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9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40156.516666666663</v>
      </c>
      <c r="T2318" s="14">
        <f t="shared" si="221"/>
        <v>40079.475115740745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40223.958333333336</v>
      </c>
      <c r="T2319" s="14">
        <f t="shared" si="221"/>
        <v>40192.292233796295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9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40081.915972222225</v>
      </c>
      <c r="T2320" s="14">
        <f t="shared" si="221"/>
        <v>40050.393680555557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9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41622.832002314812</v>
      </c>
      <c r="T2321" s="14">
        <f t="shared" si="221"/>
        <v>41592.832002314812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9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41731.525462962964</v>
      </c>
      <c r="T2322" s="14">
        <f t="shared" si="221"/>
        <v>41696.567129629628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9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42828.96876157407</v>
      </c>
      <c r="T2323" s="14">
        <f t="shared" si="221"/>
        <v>42799.010428240741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9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42834.603807870371</v>
      </c>
      <c r="T2324" s="14">
        <f t="shared" si="221"/>
        <v>42804.645474537036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9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42814.505173611113</v>
      </c>
      <c r="T2325" s="14">
        <f t="shared" si="221"/>
        <v>42807.505173611113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9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42820.593576388885</v>
      </c>
      <c r="T2326" s="14">
        <f t="shared" si="221"/>
        <v>42790.635243055556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9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42823.730682870373</v>
      </c>
      <c r="T2327" s="14">
        <f t="shared" si="221"/>
        <v>42793.772349537037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9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42855.458333333328</v>
      </c>
      <c r="T2328" s="14">
        <f t="shared" si="221"/>
        <v>42803.784120370372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41877.667129629626</v>
      </c>
      <c r="T2329" s="14">
        <f t="shared" si="221"/>
        <v>41842.667129629626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9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42169.531678240739</v>
      </c>
      <c r="T2330" s="14">
        <f t="shared" si="221"/>
        <v>42139.531678240739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9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41837.374374999999</v>
      </c>
      <c r="T2331" s="14">
        <f t="shared" si="221"/>
        <v>41807.374374999999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9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42362.75</v>
      </c>
      <c r="T2332" s="14">
        <f t="shared" si="221"/>
        <v>42332.64980324074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9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41868.755671296298</v>
      </c>
      <c r="T2333" s="14">
        <f t="shared" si="221"/>
        <v>41838.755671296298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9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42041.378136574072</v>
      </c>
      <c r="T2334" s="14">
        <f t="shared" si="221"/>
        <v>42011.378136574072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9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41788.493055555555</v>
      </c>
      <c r="T2335" s="14">
        <f t="shared" si="221"/>
        <v>41767.400347222225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9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41948.481944444444</v>
      </c>
      <c r="T2336" s="14">
        <f t="shared" si="221"/>
        <v>41918.420115740737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9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41801.322256944448</v>
      </c>
      <c r="T2337" s="14">
        <f t="shared" si="221"/>
        <v>41771.322256944448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9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41706.674710648149</v>
      </c>
      <c r="T2338" s="14">
        <f t="shared" si="221"/>
        <v>41666.674710648149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41816.390543981484</v>
      </c>
      <c r="T2339" s="14">
        <f t="shared" si="221"/>
        <v>41786.390543981484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9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41819.64680555556</v>
      </c>
      <c r="T2340" s="14">
        <f t="shared" si="221"/>
        <v>41789.64680555556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9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42723.082638888889</v>
      </c>
      <c r="T2341" s="14">
        <f t="shared" si="221"/>
        <v>42692.54987268518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9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42673.392800925925</v>
      </c>
      <c r="T2342" s="14">
        <f t="shared" si="221"/>
        <v>42643.392800925925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9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42197.563703703709</v>
      </c>
      <c r="T2343" s="14">
        <f t="shared" si="221"/>
        <v>42167.563703703709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9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41917.958333333336</v>
      </c>
      <c r="T2344" s="14">
        <f t="shared" si="221"/>
        <v>41897.452199074076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9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42377.57430555555</v>
      </c>
      <c r="T2345" s="14">
        <f t="shared" si="221"/>
        <v>42327.575289351851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9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42545.477650462963</v>
      </c>
      <c r="T2346" s="14">
        <f t="shared" si="221"/>
        <v>42515.477650462963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9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42094.735416666663</v>
      </c>
      <c r="T2347" s="14">
        <f t="shared" si="221"/>
        <v>42059.751805555556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9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42660.54896990741</v>
      </c>
      <c r="T2348" s="14">
        <f t="shared" si="221"/>
        <v>42615.54896990741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42607.357361111106</v>
      </c>
      <c r="T2349" s="14">
        <f t="shared" si="221"/>
        <v>42577.357361111106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9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42420.682152777779</v>
      </c>
      <c r="T2350" s="14">
        <f t="shared" si="221"/>
        <v>42360.682152777779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9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42227.525787037041</v>
      </c>
      <c r="T2351" s="14">
        <f t="shared" si="221"/>
        <v>42198.525787037041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9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42738.592245370368</v>
      </c>
      <c r="T2352" s="14">
        <f t="shared" si="221"/>
        <v>42708.592245370368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9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42123.851145833338</v>
      </c>
      <c r="T2353" s="14">
        <f t="shared" si="221"/>
        <v>42093.851145833338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9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42161.383703703701</v>
      </c>
      <c r="T2354" s="14">
        <f t="shared" si="221"/>
        <v>42101.383703703701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9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42115.426180555558</v>
      </c>
      <c r="T2355" s="14">
        <f t="shared" si="221"/>
        <v>42103.426180555558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9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42014.472916666666</v>
      </c>
      <c r="T2356" s="14">
        <f t="shared" si="221"/>
        <v>41954.472916666666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9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42126.668240740742</v>
      </c>
      <c r="T2357" s="14">
        <f t="shared" si="221"/>
        <v>42096.668240740742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9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42160.53361111111</v>
      </c>
      <c r="T2358" s="14">
        <f t="shared" si="221"/>
        <v>42130.53361111111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42294.370115740741</v>
      </c>
      <c r="T2359" s="14">
        <f t="shared" si="221"/>
        <v>42264.370115740741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9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42034.777083333334</v>
      </c>
      <c r="T2360" s="14">
        <f t="shared" si="221"/>
        <v>41978.680972222224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9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42219.399583333332</v>
      </c>
      <c r="T2361" s="14">
        <f t="shared" si="221"/>
        <v>42159.399583333332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9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42407.45694444445</v>
      </c>
      <c r="T2362" s="14">
        <f t="shared" si="221"/>
        <v>42377.45694444445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9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42490.666666666672</v>
      </c>
      <c r="T2363" s="14">
        <f t="shared" si="221"/>
        <v>42466.608888888892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9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41984.438310185185</v>
      </c>
      <c r="T2364" s="14">
        <f t="shared" si="221"/>
        <v>41954.438310185185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9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42366.761574074073</v>
      </c>
      <c r="T2365" s="14">
        <f t="shared" si="221"/>
        <v>42321.761574074073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9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42303.684675925921</v>
      </c>
      <c r="T2366" s="14">
        <f t="shared" si="221"/>
        <v>42248.684675925921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9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42386.708333333328</v>
      </c>
      <c r="T2367" s="14">
        <f t="shared" si="221"/>
        <v>42346.486400462964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9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42298.281631944439</v>
      </c>
      <c r="T2368" s="14">
        <f t="shared" si="221"/>
        <v>42268.281631944439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42485.678425925929</v>
      </c>
      <c r="T2369" s="14">
        <f t="shared" si="221"/>
        <v>42425.720092592594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9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42108.430150462962</v>
      </c>
      <c r="T2370" s="14">
        <f t="shared" si="221"/>
        <v>42063.471817129626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9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(I2371/86400)+25569+(-6/24)</f>
        <v>42410.562627314815</v>
      </c>
      <c r="T2371" s="14">
        <f t="shared" ref="T2371:T2434" si="227">(J2371/86400)+25569+(-6/24)</f>
        <v>42380.562627314815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9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41990.93913194444</v>
      </c>
      <c r="T2372" s="14">
        <f t="shared" si="227"/>
        <v>41960.93913194444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9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42180.527731481481</v>
      </c>
      <c r="T2373" s="14">
        <f t="shared" si="227"/>
        <v>42150.527731481481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9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42117.819108796291</v>
      </c>
      <c r="T2374" s="14">
        <f t="shared" si="227"/>
        <v>42087.819108796291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9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42245.412314814814</v>
      </c>
      <c r="T2375" s="14">
        <f t="shared" si="227"/>
        <v>42215.412314814814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9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42047.593287037038</v>
      </c>
      <c r="T2376" s="14">
        <f t="shared" si="227"/>
        <v>42017.593287037038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9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42622.586076388892</v>
      </c>
      <c r="T2377" s="14">
        <f t="shared" si="227"/>
        <v>42592.586076388892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9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42348.675532407404</v>
      </c>
      <c r="T2378" s="14">
        <f t="shared" si="227"/>
        <v>42318.675532407404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42699.661840277782</v>
      </c>
      <c r="T2379" s="14">
        <f t="shared" si="227"/>
        <v>42669.620173611111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9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42241.763078703705</v>
      </c>
      <c r="T2380" s="14">
        <f t="shared" si="227"/>
        <v>42212.763078703705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9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42281.766388888893</v>
      </c>
      <c r="T2381" s="14">
        <f t="shared" si="227"/>
        <v>42236.766388888893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9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42278.543310185181</v>
      </c>
      <c r="T2382" s="14">
        <f t="shared" si="227"/>
        <v>42248.543310185181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9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42104.685740740737</v>
      </c>
      <c r="T2383" s="14">
        <f t="shared" si="227"/>
        <v>42074.685740740737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9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42219.937534722223</v>
      </c>
      <c r="T2384" s="14">
        <f t="shared" si="227"/>
        <v>42194.937534722223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9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42056.806793981479</v>
      </c>
      <c r="T2385" s="14">
        <f t="shared" si="227"/>
        <v>42026.806793981479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9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41956.859293981484</v>
      </c>
      <c r="T2386" s="14">
        <f t="shared" si="227"/>
        <v>41926.817627314813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9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42221.45175925926</v>
      </c>
      <c r="T2387" s="14">
        <f t="shared" si="227"/>
        <v>42191.45175925926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9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42014.588240740741</v>
      </c>
      <c r="T2388" s="14">
        <f t="shared" si="227"/>
        <v>41954.588240740741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42573.376620370371</v>
      </c>
      <c r="T2389" s="14">
        <f t="shared" si="227"/>
        <v>42528.376620370371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9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42019.561805555553</v>
      </c>
      <c r="T2390" s="14">
        <f t="shared" si="227"/>
        <v>41989.603692129633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9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42210.665972222225</v>
      </c>
      <c r="T2391" s="14">
        <f t="shared" si="227"/>
        <v>42179.403379629628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9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42008.012314814812</v>
      </c>
      <c r="T2392" s="14">
        <f t="shared" si="227"/>
        <v>41968.012314814812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9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42094.502824074079</v>
      </c>
      <c r="T2393" s="14">
        <f t="shared" si="227"/>
        <v>42064.544490740736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9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42305.870636574073</v>
      </c>
      <c r="T2394" s="14">
        <f t="shared" si="227"/>
        <v>42275.870636574073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9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42224.398344907408</v>
      </c>
      <c r="T2395" s="14">
        <f t="shared" si="227"/>
        <v>42194.398344907408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9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42061.112187499995</v>
      </c>
      <c r="T2396" s="14">
        <f t="shared" si="227"/>
        <v>42031.112187499995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9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42745.122916666667</v>
      </c>
      <c r="T2397" s="14">
        <f t="shared" si="227"/>
        <v>42716.871377314819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9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42292.599050925928</v>
      </c>
      <c r="T2398" s="14">
        <f t="shared" si="227"/>
        <v>42262.599050925928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42006.63490740741</v>
      </c>
      <c r="T2399" s="14">
        <f t="shared" si="227"/>
        <v>41976.63490740741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9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42187.666481481487</v>
      </c>
      <c r="T2400" s="14">
        <f t="shared" si="227"/>
        <v>42157.666481481487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9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41991.603078703702</v>
      </c>
      <c r="T2401" s="14">
        <f t="shared" si="227"/>
        <v>41956.603078703702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9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42474.018101851849</v>
      </c>
      <c r="T2402" s="14">
        <f t="shared" si="227"/>
        <v>42444.018101851849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9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42434.572870370372</v>
      </c>
      <c r="T2403" s="14">
        <f t="shared" si="227"/>
        <v>42374.572870370372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9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42137.429756944446</v>
      </c>
      <c r="T2404" s="14">
        <f t="shared" si="227"/>
        <v>42107.429756944446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9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42459.590949074074</v>
      </c>
      <c r="T2405" s="14">
        <f t="shared" si="227"/>
        <v>42399.632615740746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9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42371.78943287037</v>
      </c>
      <c r="T2406" s="14">
        <f t="shared" si="227"/>
        <v>42341.78943287037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9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42616.335358796292</v>
      </c>
      <c r="T2407" s="14">
        <f t="shared" si="227"/>
        <v>42595.335358796292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9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42022.860995370371</v>
      </c>
      <c r="T2408" s="14">
        <f t="shared" si="227"/>
        <v>41982.860995370371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</v>
      </c>
      <c r="T2409" s="14">
        <f t="shared" si="227"/>
        <v>42082.325555555552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9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41948.932372685187</v>
      </c>
      <c r="T2410" s="14">
        <f t="shared" si="227"/>
        <v>41918.890706018516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9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42234.625868055555</v>
      </c>
      <c r="T2411" s="14">
        <f t="shared" si="227"/>
        <v>42204.625868055555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9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42254.158275462964</v>
      </c>
      <c r="T2412" s="14">
        <f t="shared" si="227"/>
        <v>42224.158275462964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9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42241.482430555552</v>
      </c>
      <c r="T2413" s="14">
        <f t="shared" si="227"/>
        <v>42211.482430555552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9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42700.528622685189</v>
      </c>
      <c r="T2414" s="14">
        <f t="shared" si="227"/>
        <v>42655.486956018518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9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41790.729166666664</v>
      </c>
      <c r="T2415" s="14">
        <f t="shared" si="227"/>
        <v>41759.85974537037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9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42237.915972222225</v>
      </c>
      <c r="T2416" s="14">
        <f t="shared" si="227"/>
        <v>42198.445138888885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9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42566.612800925926</v>
      </c>
      <c r="T2417" s="14">
        <f t="shared" si="227"/>
        <v>42536.612800925926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9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42077.375</v>
      </c>
      <c r="T2418" s="14">
        <f t="shared" si="227"/>
        <v>42019.487766203703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41861.634108796294</v>
      </c>
      <c r="T2419" s="14">
        <f t="shared" si="227"/>
        <v>41831.634108796294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9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42087.565324074079</v>
      </c>
      <c r="T2420" s="14">
        <f t="shared" si="227"/>
        <v>42027.606990740736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9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42053.488298611112</v>
      </c>
      <c r="T2421" s="14">
        <f t="shared" si="227"/>
        <v>41993.488298611112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9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41952.820543981477</v>
      </c>
      <c r="T2422" s="14">
        <f t="shared" si="227"/>
        <v>41892.778877314813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9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42056.437453703707</v>
      </c>
      <c r="T2423" s="14">
        <f t="shared" si="227"/>
        <v>42026.437453703707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9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42074.433287037042</v>
      </c>
      <c r="T2424" s="14">
        <f t="shared" si="227"/>
        <v>42044.474953703699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9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42004.454745370371</v>
      </c>
      <c r="T2425" s="14">
        <f t="shared" si="227"/>
        <v>41974.454745370371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9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41939.642453703702</v>
      </c>
      <c r="T2426" s="14">
        <f t="shared" si="227"/>
        <v>41909.642453703702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9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42517.669444444444</v>
      </c>
      <c r="T2427" s="14">
        <f t="shared" si="227"/>
        <v>42502.663761574076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9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42223.920046296298</v>
      </c>
      <c r="T2428" s="14">
        <f t="shared" si="227"/>
        <v>42163.920046296298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42452.027002314819</v>
      </c>
      <c r="T2429" s="14">
        <f t="shared" si="227"/>
        <v>42412.068668981483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9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42075.492488425924</v>
      </c>
      <c r="T2430" s="14">
        <f t="shared" si="227"/>
        <v>42045.534155092595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9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42771.447222222225</v>
      </c>
      <c r="T2431" s="14">
        <f t="shared" si="227"/>
        <v>42734.629236111112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9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42411.880833333329</v>
      </c>
      <c r="T2432" s="14">
        <f t="shared" si="227"/>
        <v>42381.880833333329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9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42548.849687499998</v>
      </c>
      <c r="T2433" s="14">
        <f t="shared" si="227"/>
        <v>42488.849687499998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9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42070.968715277777</v>
      </c>
      <c r="T2434" s="14">
        <f t="shared" si="227"/>
        <v>42040.968715277777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9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(I2435/86400)+25569+(-6/24)</f>
        <v>42427.64980324074</v>
      </c>
      <c r="T2435" s="14">
        <f t="shared" ref="T2435:T2498" si="233">(J2435/86400)+25569+(-6/24)</f>
        <v>42397.64980324074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9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42219.936041666668</v>
      </c>
      <c r="T2436" s="14">
        <f t="shared" si="233"/>
        <v>42179.936041666668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9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42282.027615740742</v>
      </c>
      <c r="T2437" s="14">
        <f t="shared" si="233"/>
        <v>42252.027615740742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9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42398.365393518514</v>
      </c>
      <c r="T2438" s="14">
        <f t="shared" si="233"/>
        <v>42338.365393518514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</v>
      </c>
      <c r="T2439" s="14">
        <f t="shared" si="233"/>
        <v>42031.715138888889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9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42345.706736111111</v>
      </c>
      <c r="T2440" s="14">
        <f t="shared" si="233"/>
        <v>42285.66506944444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9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42295.568622685183</v>
      </c>
      <c r="T2441" s="14">
        <f t="shared" si="233"/>
        <v>42265.568622685183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9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42413.649456018524</v>
      </c>
      <c r="T2442" s="14">
        <f t="shared" si="233"/>
        <v>42383.649456018524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9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42207.957638888889</v>
      </c>
      <c r="T2443" s="14">
        <f t="shared" si="233"/>
        <v>42186.875625000001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9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42082.375324074077</v>
      </c>
      <c r="T2444" s="14">
        <f t="shared" si="233"/>
        <v>42052.416990740741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9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41866.375254629631</v>
      </c>
      <c r="T2445" s="14">
        <f t="shared" si="233"/>
        <v>41836.375254629631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9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42515.504525462966</v>
      </c>
      <c r="T2446" s="14">
        <f t="shared" si="233"/>
        <v>42485.504525462966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9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42272.940057870372</v>
      </c>
      <c r="T2447" s="14">
        <f t="shared" si="233"/>
        <v>42242.940057870372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9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42700.39434027778</v>
      </c>
      <c r="T2448" s="14">
        <f t="shared" si="233"/>
        <v>42670.352673611109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42685.916666666672</v>
      </c>
      <c r="T2449" s="14">
        <f t="shared" si="233"/>
        <v>42654.219826388886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9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42612.983333333337</v>
      </c>
      <c r="T2450" s="14">
        <f t="shared" si="233"/>
        <v>42607.066122685181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9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41972.934201388889</v>
      </c>
      <c r="T2451" s="14">
        <f t="shared" si="233"/>
        <v>41942.892534722225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9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41939.882638888885</v>
      </c>
      <c r="T2452" s="14">
        <f t="shared" si="233"/>
        <v>41901.82240740741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9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42799.658449074079</v>
      </c>
      <c r="T2453" s="14">
        <f t="shared" si="233"/>
        <v>42779.658449074079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9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42367.708333333328</v>
      </c>
      <c r="T2454" s="14">
        <f t="shared" si="233"/>
        <v>42338.59375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9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42768.442233796297</v>
      </c>
      <c r="T2455" s="14">
        <f t="shared" si="233"/>
        <v>42738.442233796297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9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42804.951481481483</v>
      </c>
      <c r="T2456" s="14">
        <f t="shared" si="233"/>
        <v>42769.951481481483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9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42480.531828703708</v>
      </c>
      <c r="T2457" s="14">
        <f t="shared" si="233"/>
        <v>42452.531828703708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9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42791.711099537039</v>
      </c>
      <c r="T2458" s="14">
        <f t="shared" si="233"/>
        <v>42761.711099537039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42453.310833333337</v>
      </c>
      <c r="T2459" s="14">
        <f t="shared" si="233"/>
        <v>42423.352500000001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9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42530.541666666672</v>
      </c>
      <c r="T2460" s="14">
        <f t="shared" si="233"/>
        <v>42495.621736111112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9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42452.345891203702</v>
      </c>
      <c r="T2461" s="14">
        <f t="shared" si="233"/>
        <v>42407.387557870374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9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42737.928472222222</v>
      </c>
      <c r="T2462" s="14">
        <f t="shared" si="233"/>
        <v>42703.937118055561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9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40816.875</v>
      </c>
      <c r="T2463" s="14">
        <f t="shared" si="233"/>
        <v>40783.762696759259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9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41108.936296296299</v>
      </c>
      <c r="T2464" s="14">
        <f t="shared" si="233"/>
        <v>41088.936296296299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9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41380.541666666664</v>
      </c>
      <c r="T2465" s="14">
        <f t="shared" si="233"/>
        <v>41340.861400462964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9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42277.561805555553</v>
      </c>
      <c r="T2466" s="14">
        <f t="shared" si="233"/>
        <v>42248.65042824074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9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41175.469305555554</v>
      </c>
      <c r="T2467" s="14">
        <f t="shared" si="233"/>
        <v>41145.469305555554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9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41402.852465277778</v>
      </c>
      <c r="T2468" s="14">
        <f t="shared" si="233"/>
        <v>41372.852465277778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41039.458333333336</v>
      </c>
      <c r="T2469" s="14">
        <f t="shared" si="233"/>
        <v>41025.624201388891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9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41209.958333333336</v>
      </c>
      <c r="T2470" s="14">
        <f t="shared" si="233"/>
        <v>41173.904178240744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9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40582.179733796293</v>
      </c>
      <c r="T2471" s="14">
        <f t="shared" si="233"/>
        <v>40557.179733796293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9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41052.82471064815</v>
      </c>
      <c r="T2472" s="14">
        <f t="shared" si="233"/>
        <v>41022.82471064815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9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40933.742962962962</v>
      </c>
      <c r="T2473" s="14">
        <f t="shared" si="233"/>
        <v>40893.742962962962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9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40424.793749999997</v>
      </c>
      <c r="T2474" s="14">
        <f t="shared" si="233"/>
        <v>40353.86550925926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9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41223.540150462963</v>
      </c>
      <c r="T2475" s="14">
        <f t="shared" si="233"/>
        <v>41193.498483796298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9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40461.761296296296</v>
      </c>
      <c r="T2476" s="14">
        <f t="shared" si="233"/>
        <v>40416.761296296296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9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40369.666666666664</v>
      </c>
      <c r="T2477" s="14">
        <f t="shared" si="233"/>
        <v>40310.037673611107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9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41946.120023148149</v>
      </c>
      <c r="T2478" s="14">
        <f t="shared" si="233"/>
        <v>41913.078356481477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41133.441493055558</v>
      </c>
      <c r="T2479" s="14">
        <f t="shared" si="233"/>
        <v>41088.441493055558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9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41287.700381944444</v>
      </c>
      <c r="T2480" s="14">
        <f t="shared" si="233"/>
        <v>41257.700381944444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9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41117.833333333336</v>
      </c>
      <c r="T2481" s="14">
        <f t="shared" si="233"/>
        <v>41107.476782407408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9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42287.686157407406</v>
      </c>
      <c r="T2482" s="14">
        <f t="shared" si="233"/>
        <v>42227.686157407406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9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41029.395925925928</v>
      </c>
      <c r="T2483" s="14">
        <f t="shared" si="233"/>
        <v>40999.395925925928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9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40756.532210648147</v>
      </c>
      <c r="T2484" s="14">
        <f t="shared" si="233"/>
        <v>40711.532210648147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9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41030.458368055552</v>
      </c>
      <c r="T2485" s="14">
        <f t="shared" si="233"/>
        <v>40970.500034722223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9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40801.666701388887</v>
      </c>
      <c r="T2486" s="14">
        <f t="shared" si="233"/>
        <v>40771.666701388887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9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40828.748599537037</v>
      </c>
      <c r="T2487" s="14">
        <f t="shared" si="233"/>
        <v>40793.748599537037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9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41021.458055555559</v>
      </c>
      <c r="T2488" s="14">
        <f t="shared" si="233"/>
        <v>40991.458055555559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41055.833298611113</v>
      </c>
      <c r="T2489" s="14">
        <f t="shared" si="233"/>
        <v>41025.833298611113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9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40863.424861111111</v>
      </c>
      <c r="T2490" s="14">
        <f t="shared" si="233"/>
        <v>40833.383194444446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9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41403.440266203703</v>
      </c>
      <c r="T2491" s="14">
        <f t="shared" si="233"/>
        <v>41373.440266203703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9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41082.977731481486</v>
      </c>
      <c r="T2492" s="14">
        <f t="shared" si="233"/>
        <v>41022.977731481486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9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40558.827083333337</v>
      </c>
      <c r="T2493" s="14">
        <f t="shared" si="233"/>
        <v>40542.589282407411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9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41076.165972222225</v>
      </c>
      <c r="T2494" s="14">
        <f t="shared" si="233"/>
        <v>41024.735972222225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9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41392.918287037035</v>
      </c>
      <c r="T2495" s="14">
        <f t="shared" si="233"/>
        <v>41347.918287037035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9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41052.395185185189</v>
      </c>
      <c r="T2496" s="14">
        <f t="shared" si="233"/>
        <v>41022.395185185189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9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41066.696469907409</v>
      </c>
      <c r="T2497" s="14">
        <f t="shared" si="233"/>
        <v>41036.696469907409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9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41362.704768518517</v>
      </c>
      <c r="T2498" s="14">
        <f t="shared" si="233"/>
        <v>41327.746435185181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(I2499/86400)+25569+(-6/24)</f>
        <v>40760.628912037035</v>
      </c>
      <c r="T2499" s="14">
        <f t="shared" ref="T2499:T2562" si="239">(J2499/86400)+25569+(-6/24)</f>
        <v>40730.628912037035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9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42031.717442129629</v>
      </c>
      <c r="T2500" s="14">
        <f t="shared" si="239"/>
        <v>42017.717442129629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9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</v>
      </c>
      <c r="T2501" s="14">
        <f t="shared" si="239"/>
        <v>41226.398576388892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9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41083.522858796292</v>
      </c>
      <c r="T2502" s="14">
        <f t="shared" si="239"/>
        <v>41053.522858796292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9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42274.526666666672</v>
      </c>
      <c r="T2503" s="14">
        <f t="shared" si="239"/>
        <v>42244.526666666672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9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41903.575439814813</v>
      </c>
      <c r="T2504" s="14">
        <f t="shared" si="239"/>
        <v>41858.575439814813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9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42528.629166666666</v>
      </c>
      <c r="T2505" s="14">
        <f t="shared" si="239"/>
        <v>42498.649398148147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9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41957.807106481487</v>
      </c>
      <c r="T2506" s="14">
        <f t="shared" si="239"/>
        <v>41927.765439814815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9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42076.764074074075</v>
      </c>
      <c r="T2507" s="14">
        <f t="shared" si="239"/>
        <v>42046.80574074074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9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42280.625</v>
      </c>
      <c r="T2508" s="14">
        <f t="shared" si="239"/>
        <v>42258.047094907408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42134.822962962964</v>
      </c>
      <c r="T2509" s="14">
        <f t="shared" si="239"/>
        <v>42104.822962962964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9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41865.701782407406</v>
      </c>
      <c r="T2510" s="14">
        <f t="shared" si="239"/>
        <v>41835.701782407406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9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42114.517928240741</v>
      </c>
      <c r="T2511" s="14">
        <f t="shared" si="239"/>
        <v>42058.559594907405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9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42138.747361111113</v>
      </c>
      <c r="T2512" s="14">
        <f t="shared" si="239"/>
        <v>42078.747361111113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9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42401.196909722217</v>
      </c>
      <c r="T2513" s="14">
        <f t="shared" si="239"/>
        <v>42371.196909722217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9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41986.626863425925</v>
      </c>
      <c r="T2514" s="14">
        <f t="shared" si="239"/>
        <v>41971.626863425925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9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42791.75681712963</v>
      </c>
      <c r="T2515" s="14">
        <f t="shared" si="239"/>
        <v>42731.75681712963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9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41871.139780092592</v>
      </c>
      <c r="T2516" s="14">
        <f t="shared" si="239"/>
        <v>41854.139780092592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9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42057.589733796296</v>
      </c>
      <c r="T2517" s="14">
        <f t="shared" si="239"/>
        <v>42027.589733796296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9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41972.4450462963</v>
      </c>
      <c r="T2518" s="14">
        <f t="shared" si="239"/>
        <v>41942.403379629628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42082.510763888888</v>
      </c>
      <c r="T2519" s="14">
        <f t="shared" si="239"/>
        <v>42052.552430555559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9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41956.472546296296</v>
      </c>
      <c r="T2520" s="14">
        <f t="shared" si="239"/>
        <v>41926.430879629632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9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41838.905138888891</v>
      </c>
      <c r="T2521" s="14">
        <f t="shared" si="239"/>
        <v>41808.905138888891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9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42658.556250000001</v>
      </c>
      <c r="T2522" s="14">
        <f t="shared" si="239"/>
        <v>42612.350520833337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9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42290.717835648145</v>
      </c>
      <c r="T2523" s="14">
        <f t="shared" si="239"/>
        <v>42269.717835648145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9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42482.369444444441</v>
      </c>
      <c r="T2524" s="14">
        <f t="shared" si="239"/>
        <v>42460.323611111111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9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41960.767268518517</v>
      </c>
      <c r="T2525" s="14">
        <f t="shared" si="239"/>
        <v>41930.725601851853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9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41993.9375</v>
      </c>
      <c r="T2526" s="14">
        <f t="shared" si="239"/>
        <v>41961.557372685187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9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41088.594571759255</v>
      </c>
      <c r="T2527" s="14">
        <f t="shared" si="239"/>
        <v>41058.594571759255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9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41980.957638888889</v>
      </c>
      <c r="T2528" s="14">
        <f t="shared" si="239"/>
        <v>41952.841134259259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41564.915972222225</v>
      </c>
      <c r="T2529" s="14">
        <f t="shared" si="239"/>
        <v>41546.50105324074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9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42236.208333333328</v>
      </c>
      <c r="T2530" s="14">
        <f t="shared" si="239"/>
        <v>42217.584525462968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9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40992.7890625</v>
      </c>
      <c r="T2531" s="14">
        <f t="shared" si="239"/>
        <v>40947.830729166664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9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42113.951388888891</v>
      </c>
      <c r="T2532" s="14">
        <f t="shared" si="239"/>
        <v>42081.614641203705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9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42230.915972222225</v>
      </c>
      <c r="T2533" s="14">
        <f t="shared" si="239"/>
        <v>42208.430023148147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9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41137.599143518521</v>
      </c>
      <c r="T2534" s="14">
        <f t="shared" si="239"/>
        <v>41107.599143518521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9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41334.500787037039</v>
      </c>
      <c r="T2535" s="14">
        <f t="shared" si="239"/>
        <v>41304.501284722224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9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</v>
      </c>
      <c r="T2536" s="14">
        <f t="shared" si="239"/>
        <v>40127.450370370367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9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41974.582696759258</v>
      </c>
      <c r="T2537" s="14">
        <f t="shared" si="239"/>
        <v>41943.541030092594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9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41484.856087962966</v>
      </c>
      <c r="T2538" s="14">
        <f t="shared" si="239"/>
        <v>41463.856087962966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40756.398784722223</v>
      </c>
      <c r="T2539" s="14">
        <f t="shared" si="239"/>
        <v>40696.398784722223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9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41328.957638888889</v>
      </c>
      <c r="T2540" s="14">
        <f t="shared" si="239"/>
        <v>41298.259965277779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9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42037.652222222227</v>
      </c>
      <c r="T2541" s="14">
        <f t="shared" si="239"/>
        <v>41977.652222222227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9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40845.425011574072</v>
      </c>
      <c r="T2542" s="14">
        <f t="shared" si="239"/>
        <v>40785.425011574072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9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41543.199282407411</v>
      </c>
      <c r="T2543" s="14">
        <f t="shared" si="239"/>
        <v>41483.199282407411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9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41547.915972222225</v>
      </c>
      <c r="T2544" s="14">
        <f t="shared" si="239"/>
        <v>41509.176585648151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9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40544.875</v>
      </c>
      <c r="T2545" s="14">
        <f t="shared" si="239"/>
        <v>40513.857615740737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9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41098.270474537036</v>
      </c>
      <c r="T2546" s="14">
        <f t="shared" si="239"/>
        <v>41068.270474537036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9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42061.770833333328</v>
      </c>
      <c r="T2547" s="14">
        <f t="shared" si="239"/>
        <v>42026.888171296298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9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41551.958333333336</v>
      </c>
      <c r="T2548" s="14">
        <f t="shared" si="239"/>
        <v>41524.608553240745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41003.481516203705</v>
      </c>
      <c r="T2549" s="14">
        <f t="shared" si="239"/>
        <v>40973.523182870369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9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42642.935416666667</v>
      </c>
      <c r="T2550" s="14">
        <f t="shared" si="239"/>
        <v>42618.375428240739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9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41425.458333333336</v>
      </c>
      <c r="T2551" s="14">
        <f t="shared" si="239"/>
        <v>41390.507754629631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9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42284.915972222225</v>
      </c>
      <c r="T2552" s="14">
        <f t="shared" si="239"/>
        <v>42228.384328703702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9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40989.616666666669</v>
      </c>
      <c r="T2553" s="14">
        <f t="shared" si="239"/>
        <v>40961.002141203702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9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42799.559965277775</v>
      </c>
      <c r="T2554" s="14">
        <f t="shared" si="239"/>
        <v>42769.559965277775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9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41172.949155092589</v>
      </c>
      <c r="T2555" s="14">
        <f t="shared" si="239"/>
        <v>41112.949155092589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9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42155.915972222225</v>
      </c>
      <c r="T2556" s="14">
        <f t="shared" si="239"/>
        <v>42124.828275462962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9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41057.405011574076</v>
      </c>
      <c r="T2557" s="14">
        <f t="shared" si="239"/>
        <v>41026.405011574076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9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41267.741400462961</v>
      </c>
      <c r="T2558" s="14">
        <f t="shared" si="239"/>
        <v>41222.741400462961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41774.495208333334</v>
      </c>
      <c r="T2559" s="14">
        <f t="shared" si="239"/>
        <v>41744.495208333334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9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42125.332638888889</v>
      </c>
      <c r="T2560" s="14">
        <f t="shared" si="239"/>
        <v>42093.610023148147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9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40862.567361111112</v>
      </c>
      <c r="T2561" s="14">
        <f t="shared" si="239"/>
        <v>40829.623657407406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9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42069.701087962967</v>
      </c>
      <c r="T2562" s="14">
        <f t="shared" si="239"/>
        <v>42039.701087962967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9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(I2563/86400)+25569+(-6/24)</f>
        <v>42290.278807870374</v>
      </c>
      <c r="T2563" s="14">
        <f t="shared" ref="T2563:T2626" si="245">(J2563/86400)+25569+(-6/24)</f>
        <v>42260.278807870374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9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42654.274756944447</v>
      </c>
      <c r="T2564" s="14">
        <f t="shared" si="245"/>
        <v>42594.274756944447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9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42214.889479166668</v>
      </c>
      <c r="T2565" s="14">
        <f t="shared" si="245"/>
        <v>42154.889479166668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9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41851.790497685186</v>
      </c>
      <c r="T2566" s="14">
        <f t="shared" si="245"/>
        <v>41821.790497685186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9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42499.618055555555</v>
      </c>
      <c r="T2567" s="14">
        <f t="shared" si="245"/>
        <v>42440.400335648148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9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41872.730879629627</v>
      </c>
      <c r="T2568" s="14">
        <f t="shared" si="245"/>
        <v>41842.730879629627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42117.628912037035</v>
      </c>
      <c r="T2569" s="14">
        <f t="shared" si="245"/>
        <v>42087.628912037035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9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42614.416597222225</v>
      </c>
      <c r="T2570" s="14">
        <f t="shared" si="245"/>
        <v>42584.416597222225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9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42263.855462962965</v>
      </c>
      <c r="T2571" s="14">
        <f t="shared" si="245"/>
        <v>42233.855462962965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9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42774.653182870374</v>
      </c>
      <c r="T2572" s="14">
        <f t="shared" si="245"/>
        <v>42744.653182870374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9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42509.091678240744</v>
      </c>
      <c r="T2573" s="14">
        <f t="shared" si="245"/>
        <v>42449.091678240744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9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42106.869409722218</v>
      </c>
      <c r="T2574" s="14">
        <f t="shared" si="245"/>
        <v>42076.869409722218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9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41874.342002314814</v>
      </c>
      <c r="T2575" s="14">
        <f t="shared" si="245"/>
        <v>41829.342002314814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9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42508.575752314813</v>
      </c>
      <c r="T2576" s="14">
        <f t="shared" si="245"/>
        <v>42487.575752314813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9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42015.858726851853</v>
      </c>
      <c r="T2577" s="14">
        <f t="shared" si="245"/>
        <v>41985.858726851853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9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42104.718136574069</v>
      </c>
      <c r="T2578" s="14">
        <f t="shared" si="245"/>
        <v>42059.75980324074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41855.570567129631</v>
      </c>
      <c r="T2579" s="14">
        <f t="shared" si="245"/>
        <v>41830.570567129631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9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42286.458333333328</v>
      </c>
      <c r="T2580" s="14">
        <f t="shared" si="245"/>
        <v>42237.772905092592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9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41897.579895833333</v>
      </c>
      <c r="T2581" s="14">
        <f t="shared" si="245"/>
        <v>41837.579895833333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9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42139.875</v>
      </c>
      <c r="T2582" s="14">
        <f t="shared" si="245"/>
        <v>42110.076423611114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9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42324.420115740737</v>
      </c>
      <c r="T2583" s="14">
        <f t="shared" si="245"/>
        <v>42294.378449074073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9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42672.738819444443</v>
      </c>
      <c r="T2584" s="14">
        <f t="shared" si="245"/>
        <v>42642.738819444443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9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42079.477777777778</v>
      </c>
      <c r="T2585" s="14">
        <f t="shared" si="245"/>
        <v>42019.51944444445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9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42169.923252314809</v>
      </c>
      <c r="T2586" s="14">
        <f t="shared" si="245"/>
        <v>42139.923252314809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9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41825.713333333333</v>
      </c>
      <c r="T2587" s="14">
        <f t="shared" si="245"/>
        <v>41795.713333333333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9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42363.080277777779</v>
      </c>
      <c r="T2588" s="14">
        <f t="shared" si="245"/>
        <v>42333.080277777779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42368.425381944442</v>
      </c>
      <c r="T2589" s="14">
        <f t="shared" si="245"/>
        <v>42338.425381944442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9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42094.301388888889</v>
      </c>
      <c r="T2590" s="14">
        <f t="shared" si="245"/>
        <v>42042.426226851851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9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42452.244525462964</v>
      </c>
      <c r="T2591" s="14">
        <f t="shared" si="245"/>
        <v>42422.286192129628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9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42395.339085648149</v>
      </c>
      <c r="T2592" s="14">
        <f t="shared" si="245"/>
        <v>42388.339085648149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9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42442.614861111113</v>
      </c>
      <c r="T2593" s="14">
        <f t="shared" si="245"/>
        <v>42382.656527777777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9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41917.551168981481</v>
      </c>
      <c r="T2594" s="14">
        <f t="shared" si="245"/>
        <v>41887.551168981481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9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42119.595208333332</v>
      </c>
      <c r="T2595" s="14">
        <f t="shared" si="245"/>
        <v>42089.595208333332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9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41858.717916666668</v>
      </c>
      <c r="T2596" s="14">
        <f t="shared" si="245"/>
        <v>41828.717916666668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9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42789.994212962964</v>
      </c>
      <c r="T2597" s="14">
        <f t="shared" si="245"/>
        <v>42759.994212962964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9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41858.414456018516</v>
      </c>
      <c r="T2598" s="14">
        <f t="shared" si="245"/>
        <v>41828.414456018516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42540.091631944444</v>
      </c>
      <c r="T2599" s="14">
        <f t="shared" si="245"/>
        <v>42510.091631944444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9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42270.590289351851</v>
      </c>
      <c r="T2600" s="14">
        <f t="shared" si="245"/>
        <v>42240.590289351851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9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41854.504016203704</v>
      </c>
      <c r="T2601" s="14">
        <f t="shared" si="245"/>
        <v>41809.504016203704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9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42454.608796296292</v>
      </c>
      <c r="T2602" s="14">
        <f t="shared" si="245"/>
        <v>42394.650462962964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9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41164.915972222225</v>
      </c>
      <c r="T2603" s="14">
        <f t="shared" si="245"/>
        <v>41150.652187500003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9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41955.638888888891</v>
      </c>
      <c r="T2604" s="14">
        <f t="shared" si="245"/>
        <v>41915.497314814813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9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41631.662662037037</v>
      </c>
      <c r="T2605" s="14">
        <f t="shared" si="245"/>
        <v>41617.662662037037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9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41027.801192129627</v>
      </c>
      <c r="T2606" s="14">
        <f t="shared" si="245"/>
        <v>40997.801192129627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9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42538.291550925926</v>
      </c>
      <c r="T2607" s="14">
        <f t="shared" si="245"/>
        <v>42508.291550925926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9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41758.462754629625</v>
      </c>
      <c r="T2608" s="14">
        <f t="shared" si="245"/>
        <v>41726.462754629625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42227.833333333328</v>
      </c>
      <c r="T2609" s="14">
        <f t="shared" si="245"/>
        <v>42184.624675925923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9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42808.75</v>
      </c>
      <c r="T2610" s="14">
        <f t="shared" si="245"/>
        <v>42767.551712962959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9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41104.987858796296</v>
      </c>
      <c r="T2611" s="14">
        <f t="shared" si="245"/>
        <v>41074.987858796296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9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42604.040972222225</v>
      </c>
      <c r="T2612" s="14">
        <f t="shared" si="245"/>
        <v>42564.631076388891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9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42737.707638888889</v>
      </c>
      <c r="T2613" s="14">
        <f t="shared" si="245"/>
        <v>42704.085810185185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9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42012.893171296295</v>
      </c>
      <c r="T2614" s="14">
        <f t="shared" si="245"/>
        <v>41981.893171296295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9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41173.56821759259</v>
      </c>
      <c r="T2615" s="14">
        <f t="shared" si="245"/>
        <v>41143.56821759259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9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41758.958333333336</v>
      </c>
      <c r="T2616" s="14">
        <f t="shared" si="245"/>
        <v>41730.458472222221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9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42490.25</v>
      </c>
      <c r="T2617" s="14">
        <f t="shared" si="245"/>
        <v>42453.24726851852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9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42241.74454861111</v>
      </c>
      <c r="T2618" s="14">
        <f t="shared" si="245"/>
        <v>42211.74454861111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41932.624432870369</v>
      </c>
      <c r="T2619" s="14">
        <f t="shared" si="245"/>
        <v>41902.624432870369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9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42339.584039351852</v>
      </c>
      <c r="T2620" s="14">
        <f t="shared" si="245"/>
        <v>42279.542372685188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9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42300.208333333328</v>
      </c>
      <c r="T2621" s="14">
        <f t="shared" si="245"/>
        <v>42273.634305555555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9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42287.791666666672</v>
      </c>
      <c r="T2622" s="14">
        <f t="shared" si="245"/>
        <v>42250.91715277778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9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42145.497546296298</v>
      </c>
      <c r="T2623" s="14">
        <f t="shared" si="245"/>
        <v>42115.497546296298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9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42734.49324074074</v>
      </c>
      <c r="T2624" s="14">
        <f t="shared" si="245"/>
        <v>42689.49324074074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9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42706.006550925929</v>
      </c>
      <c r="T2625" s="14">
        <f t="shared" si="245"/>
        <v>42692.006550925929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9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41165.171550925923</v>
      </c>
      <c r="T2626" s="14">
        <f t="shared" si="245"/>
        <v>41144.171550925923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9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(I2627/86400)+25569+(-6/24)</f>
        <v>42683.601944444439</v>
      </c>
      <c r="T2627" s="14">
        <f t="shared" ref="T2627:T2690" si="251">(J2627/86400)+25569+(-6/24)</f>
        <v>42658.560277777782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9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42158.378113425926</v>
      </c>
      <c r="T2628" s="14">
        <f t="shared" si="251"/>
        <v>42128.378113425926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42334.621076388888</v>
      </c>
      <c r="T2629" s="14">
        <f t="shared" si="251"/>
        <v>42304.579409722224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9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41973.716053240743</v>
      </c>
      <c r="T2630" s="14">
        <f t="shared" si="251"/>
        <v>41953.716053240743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9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42138.288449074069</v>
      </c>
      <c r="T2631" s="14">
        <f t="shared" si="251"/>
        <v>42108.288449074069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9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42551.166666666672</v>
      </c>
      <c r="T2632" s="14">
        <f t="shared" si="251"/>
        <v>42523.855462962965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9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42245.919293981482</v>
      </c>
      <c r="T2633" s="14">
        <f t="shared" si="251"/>
        <v>42217.919293981482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9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42518.811793981484</v>
      </c>
      <c r="T2634" s="14">
        <f t="shared" si="251"/>
        <v>42493.811793981484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9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41697.708333333336</v>
      </c>
      <c r="T2635" s="14">
        <f t="shared" si="251"/>
        <v>41667.573287037041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9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42642.406493055554</v>
      </c>
      <c r="T2636" s="14">
        <f t="shared" si="251"/>
        <v>42612.406493055554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9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42072.659270833334</v>
      </c>
      <c r="T2637" s="14">
        <f t="shared" si="251"/>
        <v>42037.700937500005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9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42658.791666666672</v>
      </c>
      <c r="T2638" s="14">
        <f t="shared" si="251"/>
        <v>42636.364745370374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42655.299479166672</v>
      </c>
      <c r="T2639" s="14">
        <f t="shared" si="251"/>
        <v>42639.299479166672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9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42019.663136574076</v>
      </c>
      <c r="T2640" s="14">
        <f t="shared" si="251"/>
        <v>41989.663136574076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9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42054.61513888889</v>
      </c>
      <c r="T2641" s="14">
        <f t="shared" si="251"/>
        <v>42024.61513888889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9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42162.910578703704</v>
      </c>
      <c r="T2642" s="14">
        <f t="shared" si="251"/>
        <v>42102.910578703704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9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41897.589583333334</v>
      </c>
      <c r="T2643" s="14">
        <f t="shared" si="251"/>
        <v>41880.577118055553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9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42566.039583333331</v>
      </c>
      <c r="T2644" s="14">
        <f t="shared" si="251"/>
        <v>42535.996620370366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9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42725.082638888889</v>
      </c>
      <c r="T2645" s="14">
        <f t="shared" si="251"/>
        <v>42689.332349537042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9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42804.542071759264</v>
      </c>
      <c r="T2646" s="14">
        <f t="shared" si="251"/>
        <v>42774.542071759264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9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41951.634293981479</v>
      </c>
      <c r="T2647" s="14">
        <f t="shared" si="251"/>
        <v>41921.592627314814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9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42256.063298611116</v>
      </c>
      <c r="T2648" s="14">
        <f t="shared" si="251"/>
        <v>42226.063298611116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42230.011793981481</v>
      </c>
      <c r="T2649" s="14">
        <f t="shared" si="251"/>
        <v>42200.011793981481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9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42438.464814814812</v>
      </c>
      <c r="T2650" s="14">
        <f t="shared" si="251"/>
        <v>42408.464814814812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9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42401.74700231482</v>
      </c>
      <c r="T2651" s="14">
        <f t="shared" si="251"/>
        <v>42341.74700231482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9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42725.374340277776</v>
      </c>
      <c r="T2652" s="14">
        <f t="shared" si="251"/>
        <v>42695.374340277776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9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42355.555659722224</v>
      </c>
      <c r="T2653" s="14">
        <f t="shared" si="251"/>
        <v>42327.555659722224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9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41982.908854166672</v>
      </c>
      <c r="T2654" s="14">
        <f t="shared" si="251"/>
        <v>41952.908854166672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9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41802.916666666664</v>
      </c>
      <c r="T2655" s="14">
        <f t="shared" si="251"/>
        <v>41771.401932870373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9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42115.309328703705</v>
      </c>
      <c r="T2656" s="14">
        <f t="shared" si="251"/>
        <v>42055.350995370369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9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42409.583333333328</v>
      </c>
      <c r="T2657" s="14">
        <f t="shared" si="251"/>
        <v>42381.616284722222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9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42806.541666666672</v>
      </c>
      <c r="T2658" s="14">
        <f t="shared" si="251"/>
        <v>42767.438518518524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42584.8125</v>
      </c>
      <c r="T2659" s="14">
        <f t="shared" si="251"/>
        <v>42551.678854166668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9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42581.634189814809</v>
      </c>
      <c r="T2660" s="14">
        <f t="shared" si="251"/>
        <v>42551.634189814809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9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42111.819560185184</v>
      </c>
      <c r="T2661" s="14">
        <f t="shared" si="251"/>
        <v>42081.819560185184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9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42332.504837962959</v>
      </c>
      <c r="T2662" s="14">
        <f t="shared" si="251"/>
        <v>42272.463171296295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9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41572.708449074074</v>
      </c>
      <c r="T2663" s="14">
        <f t="shared" si="251"/>
        <v>41542.708449074074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9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42237.496678240743</v>
      </c>
      <c r="T2664" s="14">
        <f t="shared" si="251"/>
        <v>42207.496678240743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9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42251.375</v>
      </c>
      <c r="T2665" s="14">
        <f t="shared" si="251"/>
        <v>42222.372766203705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9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42347.040972222225</v>
      </c>
      <c r="T2666" s="14">
        <f t="shared" si="251"/>
        <v>42312.77542824074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9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42128.645532407405</v>
      </c>
      <c r="T2667" s="14">
        <f t="shared" si="251"/>
        <v>42083.645532407405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9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42272.625</v>
      </c>
      <c r="T2668" s="14">
        <f t="shared" si="251"/>
        <v>42235.514340277776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42410.676111111112</v>
      </c>
      <c r="T2669" s="14">
        <f t="shared" si="251"/>
        <v>42380.676111111112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9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42317.35555555555</v>
      </c>
      <c r="T2670" s="14">
        <f t="shared" si="251"/>
        <v>42275.33871527778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9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42378.785833333328</v>
      </c>
      <c r="T2671" s="14">
        <f t="shared" si="251"/>
        <v>42318.785833333328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9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41848.770601851851</v>
      </c>
      <c r="T2672" s="14">
        <f t="shared" si="251"/>
        <v>41820.770601851851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9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41992.568055555559</v>
      </c>
      <c r="T2673" s="14">
        <f t="shared" si="251"/>
        <v>41962.499027777776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9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</v>
      </c>
      <c r="T2674" s="14">
        <f t="shared" si="251"/>
        <v>42344.634143518517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9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41941.697916666664</v>
      </c>
      <c r="T2675" s="14">
        <f t="shared" si="251"/>
        <v>41912.291655092595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9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42555.957638888889</v>
      </c>
      <c r="T2676" s="14">
        <f t="shared" si="251"/>
        <v>42529.382754629631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9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41953.649178240739</v>
      </c>
      <c r="T2677" s="14">
        <f t="shared" si="251"/>
        <v>41923.607511574075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9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42512.374699074076</v>
      </c>
      <c r="T2678" s="14">
        <f t="shared" si="251"/>
        <v>42482.374699074076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41822.779432870375</v>
      </c>
      <c r="T2679" s="14">
        <f t="shared" si="251"/>
        <v>41792.779432870375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9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42271.548206018517</v>
      </c>
      <c r="T2680" s="14">
        <f t="shared" si="251"/>
        <v>42241.548206018517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9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42062.751087962963</v>
      </c>
      <c r="T2681" s="14">
        <f t="shared" si="251"/>
        <v>42032.751087962963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9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42465.920034722221</v>
      </c>
      <c r="T2682" s="14">
        <f t="shared" si="251"/>
        <v>42435.961701388893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9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41830.645254629628</v>
      </c>
      <c r="T2683" s="14">
        <f t="shared" si="251"/>
        <v>41805.645254629628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9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41964.999305555553</v>
      </c>
      <c r="T2684" s="14">
        <f t="shared" si="251"/>
        <v>41932.621990740743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9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42064.50509259259</v>
      </c>
      <c r="T2685" s="14">
        <f t="shared" si="251"/>
        <v>42034.50509259259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9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41860.664641203708</v>
      </c>
      <c r="T2686" s="14">
        <f t="shared" si="251"/>
        <v>41820.664641203708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9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42121.404282407406</v>
      </c>
      <c r="T2687" s="14">
        <f t="shared" si="251"/>
        <v>42061.44594907407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9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41912.724803240737</v>
      </c>
      <c r="T2688" s="14">
        <f t="shared" si="251"/>
        <v>41892.724803240737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42184.39025462963</v>
      </c>
      <c r="T2689" s="14">
        <f t="shared" si="251"/>
        <v>42154.39025462963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9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42058.875</v>
      </c>
      <c r="T2690" s="14">
        <f t="shared" si="251"/>
        <v>42027.86886574074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9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(I2691/86400)+25569+(-6/24)</f>
        <v>42581.711689814816</v>
      </c>
      <c r="T2691" s="14">
        <f t="shared" ref="T2691:T2754" si="257">(J2691/86400)+25569+(-6/24)</f>
        <v>42551.711689814816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9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42157.855046296296</v>
      </c>
      <c r="T2692" s="14">
        <f t="shared" si="257"/>
        <v>42112.855046296296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9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42134.474039351851</v>
      </c>
      <c r="T2693" s="14">
        <f t="shared" si="257"/>
        <v>42089.474039351851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9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42088.042361111111</v>
      </c>
      <c r="T2694" s="14">
        <f t="shared" si="257"/>
        <v>42058.084027777775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9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41863.888495370367</v>
      </c>
      <c r="T2695" s="14">
        <f t="shared" si="257"/>
        <v>41833.888495370367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9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41907.890497685185</v>
      </c>
      <c r="T2696" s="14">
        <f t="shared" si="257"/>
        <v>41877.890497685185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9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42107.89025462963</v>
      </c>
      <c r="T2697" s="14">
        <f t="shared" si="257"/>
        <v>42047.931921296295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9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41998.594444444447</v>
      </c>
      <c r="T2698" s="14">
        <f t="shared" si="257"/>
        <v>41964.594444444447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42218.666666666672</v>
      </c>
      <c r="T2699" s="14">
        <f t="shared" si="257"/>
        <v>42187.690081018518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9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41817.648240740738</v>
      </c>
      <c r="T2700" s="14">
        <f t="shared" si="257"/>
        <v>41787.648240740738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9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41859.646562499998</v>
      </c>
      <c r="T2701" s="14">
        <f t="shared" si="257"/>
        <v>41829.646562499998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9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41900.624675925923</v>
      </c>
      <c r="T2702" s="14">
        <f t="shared" si="257"/>
        <v>41870.624675925923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9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42832.483032407406</v>
      </c>
      <c r="T2703" s="14">
        <f t="shared" si="257"/>
        <v>42801.524699074071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9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42830.510150462964</v>
      </c>
      <c r="T2704" s="14">
        <f t="shared" si="257"/>
        <v>42800.551817129628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9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42816.398495370369</v>
      </c>
      <c r="T2705" s="14">
        <f t="shared" si="257"/>
        <v>42756.440162037034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9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42830.570763888885</v>
      </c>
      <c r="T2706" s="14">
        <f t="shared" si="257"/>
        <v>42787.612430555557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9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42818.624513888892</v>
      </c>
      <c r="T2707" s="14">
        <f t="shared" si="257"/>
        <v>42773.666180555556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9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41928.040972222225</v>
      </c>
      <c r="T2708" s="14">
        <f t="shared" si="257"/>
        <v>41899.044942129629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41421.040972222225</v>
      </c>
      <c r="T2709" s="14">
        <f t="shared" si="257"/>
        <v>41391.532905092594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9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42572.448217592595</v>
      </c>
      <c r="T2710" s="14">
        <f t="shared" si="257"/>
        <v>42512.448217592595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9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42646.915972222225</v>
      </c>
      <c r="T2711" s="14">
        <f t="shared" si="257"/>
        <v>42611.899780092594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9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41859.833333333336</v>
      </c>
      <c r="T2712" s="14">
        <f t="shared" si="257"/>
        <v>41827.979490740741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9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41810.667361111111</v>
      </c>
      <c r="T2713" s="14">
        <f t="shared" si="257"/>
        <v>41780.495254629626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9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</v>
      </c>
      <c r="T2714" s="14">
        <f t="shared" si="257"/>
        <v>41431.812037037038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9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42362.403749999998</v>
      </c>
      <c r="T2715" s="14">
        <f t="shared" si="257"/>
        <v>42322.403749999998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9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42657.708333333328</v>
      </c>
      <c r="T2716" s="14">
        <f t="shared" si="257"/>
        <v>42629.405046296291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9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42421.148472222223</v>
      </c>
      <c r="T2717" s="14">
        <f t="shared" si="257"/>
        <v>42387.148472222223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9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42285.083252314813</v>
      </c>
      <c r="T2718" s="14">
        <f t="shared" si="257"/>
        <v>42255.083252314813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41979.706585648149</v>
      </c>
      <c r="T2719" s="14">
        <f t="shared" si="257"/>
        <v>41934.664918981478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9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42493.708333333328</v>
      </c>
      <c r="T2720" s="14">
        <f t="shared" si="257"/>
        <v>42465.346585648149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9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42477.73951388889</v>
      </c>
      <c r="T2721" s="14">
        <f t="shared" si="257"/>
        <v>42417.781180555554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9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42685.257557870369</v>
      </c>
      <c r="T2722" s="14">
        <f t="shared" si="257"/>
        <v>42655.215891203705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9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41523.541666666664</v>
      </c>
      <c r="T2723" s="14">
        <f t="shared" si="257"/>
        <v>41493.293958333335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9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42764.607094907406</v>
      </c>
      <c r="T2724" s="14">
        <f t="shared" si="257"/>
        <v>42704.607094907406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9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42004.630648148144</v>
      </c>
      <c r="T2725" s="14">
        <f t="shared" si="257"/>
        <v>41944.58898148148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9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42231.07707175926</v>
      </c>
      <c r="T2726" s="14">
        <f t="shared" si="257"/>
        <v>42199.07707175926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9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42795.494618055556</v>
      </c>
      <c r="T2727" s="14">
        <f t="shared" si="257"/>
        <v>42745.494618055556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9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42482.329988425925</v>
      </c>
      <c r="T2728" s="14">
        <f t="shared" si="257"/>
        <v>42452.329988425925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42223.426655092597</v>
      </c>
      <c r="T2729" s="14">
        <f t="shared" si="257"/>
        <v>42198.426655092597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9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42368.34993055556</v>
      </c>
      <c r="T2730" s="14">
        <f t="shared" si="257"/>
        <v>42333.34993055556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9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42124.990706018521</v>
      </c>
      <c r="T2731" s="14">
        <f t="shared" si="257"/>
        <v>42094.990706018521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9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41386.291377314818</v>
      </c>
      <c r="T2732" s="14">
        <f t="shared" si="257"/>
        <v>41351.291377314818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9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41929.916666666664</v>
      </c>
      <c r="T2733" s="14">
        <f t="shared" si="257"/>
        <v>41872.275717592594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9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41421.75</v>
      </c>
      <c r="T2734" s="14">
        <f t="shared" si="257"/>
        <v>41389.558194444442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9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42103.981180555551</v>
      </c>
      <c r="T2735" s="14">
        <f t="shared" si="257"/>
        <v>42044.022847222222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9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42656.665972222225</v>
      </c>
      <c r="T2736" s="14">
        <f t="shared" si="257"/>
        <v>42626.418888888889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9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41346.583333333336</v>
      </c>
      <c r="T2737" s="14">
        <f t="shared" si="257"/>
        <v>41315.870949074073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9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41752.416354166664</v>
      </c>
      <c r="T2738" s="14">
        <f t="shared" si="257"/>
        <v>41722.416354166664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41654.541666666664</v>
      </c>
      <c r="T2739" s="14">
        <f t="shared" si="257"/>
        <v>41611.667673611111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9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42679.893564814818</v>
      </c>
      <c r="T2740" s="14">
        <f t="shared" si="257"/>
        <v>42619.893564814818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9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41764.637928240743</v>
      </c>
      <c r="T2741" s="14">
        <f t="shared" si="257"/>
        <v>41719.637928240743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9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42074.74018518519</v>
      </c>
      <c r="T2742" s="14">
        <f t="shared" si="257"/>
        <v>42044.781851851847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9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41931.838194444441</v>
      </c>
      <c r="T2743" s="14">
        <f t="shared" si="257"/>
        <v>41911.407430555555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9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41044.469756944447</v>
      </c>
      <c r="T2744" s="14">
        <f t="shared" si="257"/>
        <v>41030.469756944447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9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42662.078784722224</v>
      </c>
      <c r="T2745" s="14">
        <f t="shared" si="257"/>
        <v>42632.078784722224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9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40967.812476851854</v>
      </c>
      <c r="T2746" s="14">
        <f t="shared" si="257"/>
        <v>40937.812476851854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9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41104.738055555557</v>
      </c>
      <c r="T2747" s="14">
        <f t="shared" si="257"/>
        <v>41044.738055555557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9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41880.531377314815</v>
      </c>
      <c r="T2748" s="14">
        <f t="shared" si="257"/>
        <v>41850.531377314815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41075.881944444445</v>
      </c>
      <c r="T2749" s="14">
        <f t="shared" si="257"/>
        <v>41044.398113425923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9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42615.4606712963</v>
      </c>
      <c r="T2750" s="14">
        <f t="shared" si="257"/>
        <v>42585.4606712963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9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42098.507372685184</v>
      </c>
      <c r="T2751" s="14">
        <f t="shared" si="257"/>
        <v>42068.549039351856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9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41090.583333333336</v>
      </c>
      <c r="T2752" s="14">
        <f t="shared" si="257"/>
        <v>41078.649826388893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9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41807.637060185181</v>
      </c>
      <c r="T2753" s="14">
        <f t="shared" si="257"/>
        <v>41747.637060185181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9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40895.515092592592</v>
      </c>
      <c r="T2754" s="14">
        <f t="shared" si="257"/>
        <v>40855.515092592592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9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(I2755/86400)+25569+(-6/24)</f>
        <v>41147.650729166664</v>
      </c>
      <c r="T2755" s="14">
        <f t="shared" ref="T2755:T2818" si="263">(J2755/86400)+25569+(-6/24)</f>
        <v>41117.650729166664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9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41893.386006944442</v>
      </c>
      <c r="T2756" s="14">
        <f t="shared" si="263"/>
        <v>41863.386006944442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9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42102.540821759263</v>
      </c>
      <c r="T2757" s="14">
        <f t="shared" si="263"/>
        <v>42072.540821759263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9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41650.650474537033</v>
      </c>
      <c r="T2758" s="14">
        <f t="shared" si="263"/>
        <v>41620.650474537033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42588.40662037037</v>
      </c>
      <c r="T2759" s="14">
        <f t="shared" si="263"/>
        <v>42573.40662037037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9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42653.191932870366</v>
      </c>
      <c r="T2760" s="14">
        <f t="shared" si="263"/>
        <v>42639.191932870366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9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42567.11650462963</v>
      </c>
      <c r="T2761" s="14">
        <f t="shared" si="263"/>
        <v>42524.11650462963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9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41445.211319444446</v>
      </c>
      <c r="T2762" s="14">
        <f t="shared" si="263"/>
        <v>41415.211319444446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9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41276.813576388886</v>
      </c>
      <c r="T2763" s="14">
        <f t="shared" si="263"/>
        <v>41246.813576388886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9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40986.745312500003</v>
      </c>
      <c r="T2764" s="14">
        <f t="shared" si="263"/>
        <v>40926.786979166667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9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41418.329675925925</v>
      </c>
      <c r="T2765" s="14">
        <f t="shared" si="263"/>
        <v>41373.329675925925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9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41059.541666666664</v>
      </c>
      <c r="T2766" s="14">
        <f t="shared" si="263"/>
        <v>41030.042025462964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9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41210.329027777778</v>
      </c>
      <c r="T2767" s="14">
        <f t="shared" si="263"/>
        <v>41194.329027777778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9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40766.418032407411</v>
      </c>
      <c r="T2768" s="14">
        <f t="shared" si="263"/>
        <v>40736.418032407411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42232.708912037036</v>
      </c>
      <c r="T2769" s="14">
        <f t="shared" si="263"/>
        <v>42172.708912037036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9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40997.323182870372</v>
      </c>
      <c r="T2770" s="14">
        <f t="shared" si="263"/>
        <v>40967.364849537036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9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41795.576273148152</v>
      </c>
      <c r="T2771" s="14">
        <f t="shared" si="263"/>
        <v>41745.576273148152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9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41716.413541666669</v>
      </c>
      <c r="T2772" s="14">
        <f t="shared" si="263"/>
        <v>41686.455208333333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9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41306.458333333336</v>
      </c>
      <c r="T2773" s="14">
        <f t="shared" si="263"/>
        <v>41257.281712962962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9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41552.619143518517</v>
      </c>
      <c r="T2774" s="14">
        <f t="shared" si="263"/>
        <v>41537.619143518517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9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42484.61482638889</v>
      </c>
      <c r="T2775" s="14">
        <f t="shared" si="263"/>
        <v>42474.61482638889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9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41340.876481481479</v>
      </c>
      <c r="T2776" s="14">
        <f t="shared" si="263"/>
        <v>41310.876481481479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9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40892.763356481482</v>
      </c>
      <c r="T2777" s="14">
        <f t="shared" si="263"/>
        <v>40862.763356481482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9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42167.047175925924</v>
      </c>
      <c r="T2778" s="14">
        <f t="shared" si="263"/>
        <v>42136.047175925924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42202.419027777782</v>
      </c>
      <c r="T2779" s="14">
        <f t="shared" si="263"/>
        <v>42172.419027777782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9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41876.728078703702</v>
      </c>
      <c r="T2780" s="14">
        <f t="shared" si="263"/>
        <v>41846.728078703702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9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42330.377557870372</v>
      </c>
      <c r="T2781" s="14">
        <f t="shared" si="263"/>
        <v>42300.335891203707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9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42804.197777777779</v>
      </c>
      <c r="T2782" s="14">
        <f t="shared" si="263"/>
        <v>42774.197777777779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9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42047.041666666672</v>
      </c>
      <c r="T2783" s="14">
        <f t="shared" si="263"/>
        <v>42018.69159722222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9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42051.957638888889</v>
      </c>
      <c r="T2784" s="14">
        <f t="shared" si="263"/>
        <v>42026.674976851849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9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42117.285254629634</v>
      </c>
      <c r="T2785" s="14">
        <f t="shared" si="263"/>
        <v>42103.285254629634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9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41941.537534722222</v>
      </c>
      <c r="T2786" s="14">
        <f t="shared" si="263"/>
        <v>41920.537534722222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9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42587.625</v>
      </c>
      <c r="T2787" s="14">
        <f t="shared" si="263"/>
        <v>42557.939432870371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9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41829.319212962961</v>
      </c>
      <c r="T2788" s="14">
        <f t="shared" si="263"/>
        <v>41815.319212962961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41837.948518518519</v>
      </c>
      <c r="T2789" s="14">
        <f t="shared" si="263"/>
        <v>41807.948518518519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9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42580.451886574076</v>
      </c>
      <c r="T2790" s="14">
        <f t="shared" si="263"/>
        <v>42550.451886574076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9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42074.916666666672</v>
      </c>
      <c r="T2791" s="14">
        <f t="shared" si="263"/>
        <v>42055.763124999998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9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42046.688692129625</v>
      </c>
      <c r="T2792" s="14">
        <f t="shared" si="263"/>
        <v>42016.688692129625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9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42621.916666666672</v>
      </c>
      <c r="T2793" s="14">
        <f t="shared" si="263"/>
        <v>42591.649988425925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9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42227.981006944443</v>
      </c>
      <c r="T2794" s="14">
        <f t="shared" si="263"/>
        <v>42182.981006944443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9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42206.169039351851</v>
      </c>
      <c r="T2795" s="14">
        <f t="shared" si="263"/>
        <v>42176.169039351851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9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42432.541666666672</v>
      </c>
      <c r="T2796" s="14">
        <f t="shared" si="263"/>
        <v>42416.441655092596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9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41796.708333333336</v>
      </c>
      <c r="T2797" s="14">
        <f t="shared" si="263"/>
        <v>41780.275937500002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9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41825.278101851851</v>
      </c>
      <c r="T2798" s="14">
        <f t="shared" si="263"/>
        <v>41795.278101851851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41828.69027777778</v>
      </c>
      <c r="T2799" s="14">
        <f t="shared" si="263"/>
        <v>41798.69027777778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9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42216.416666666672</v>
      </c>
      <c r="T2800" s="14">
        <f t="shared" si="263"/>
        <v>42201.425011574072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9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42538.416666666672</v>
      </c>
      <c r="T2801" s="14">
        <f t="shared" si="263"/>
        <v>42507.014699074076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9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42008.302847222221</v>
      </c>
      <c r="T2802" s="14">
        <f t="shared" si="263"/>
        <v>41948.302847222221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9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41922.208333333336</v>
      </c>
      <c r="T2803" s="14">
        <f t="shared" si="263"/>
        <v>41899.993159722224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9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42222.39707175926</v>
      </c>
      <c r="T2804" s="14">
        <f t="shared" si="263"/>
        <v>42192.39707175926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9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42200.75</v>
      </c>
      <c r="T2805" s="14">
        <f t="shared" si="263"/>
        <v>42157.815694444449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9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41911.203587962962</v>
      </c>
      <c r="T2806" s="14">
        <f t="shared" si="263"/>
        <v>41881.203587962962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9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42238.255474537036</v>
      </c>
      <c r="T2807" s="14">
        <f t="shared" si="263"/>
        <v>42213.255474537036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9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42221.208333333328</v>
      </c>
      <c r="T2808" s="14">
        <f t="shared" si="263"/>
        <v>42185.017245370371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42184.623124999998</v>
      </c>
      <c r="T2809" s="14">
        <f t="shared" si="263"/>
        <v>42154.623124999998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9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42238.59646990741</v>
      </c>
      <c r="T2810" s="14">
        <f t="shared" si="263"/>
        <v>42208.59646990741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9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42459.360416666663</v>
      </c>
      <c r="T2811" s="14">
        <f t="shared" si="263"/>
        <v>42451.246817129635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9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41790.915972222225</v>
      </c>
      <c r="T2812" s="14">
        <f t="shared" si="263"/>
        <v>41758.88962962963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9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42058.246562500004</v>
      </c>
      <c r="T2813" s="14">
        <f t="shared" si="263"/>
        <v>42028.246562500004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9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42099.916666666672</v>
      </c>
      <c r="T2814" s="14">
        <f t="shared" si="263"/>
        <v>42054.49418981481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9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42718.492604166662</v>
      </c>
      <c r="T2815" s="14">
        <f t="shared" si="263"/>
        <v>42693.492604166662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9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42133.149479166663</v>
      </c>
      <c r="T2816" s="14">
        <f t="shared" si="263"/>
        <v>42103.149479166663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9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42589.526724537034</v>
      </c>
      <c r="T2817" s="14">
        <f t="shared" si="263"/>
        <v>42559.526724537034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9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42218.416666666672</v>
      </c>
      <c r="T2818" s="14">
        <f t="shared" si="263"/>
        <v>42188.217499999999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(I2819/86400)+25569+(-6/24)</f>
        <v>42063.384976851856</v>
      </c>
      <c r="T2819" s="14">
        <f t="shared" ref="T2819:T2882" si="269">(J2819/86400)+25569+(-6/24)</f>
        <v>42023.384976851856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9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42270.348217592589</v>
      </c>
      <c r="T2820" s="14">
        <f t="shared" si="269"/>
        <v>42250.348217592589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9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42169.275567129633</v>
      </c>
      <c r="T2821" s="14">
        <f t="shared" si="269"/>
        <v>42139.275567129633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9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42425.75</v>
      </c>
      <c r="T2822" s="14">
        <f t="shared" si="269"/>
        <v>42401.360983796301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9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41905.672858796301</v>
      </c>
      <c r="T2823" s="14">
        <f t="shared" si="269"/>
        <v>41875.672858796301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9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42090.392268518517</v>
      </c>
      <c r="T2824" s="14">
        <f t="shared" si="269"/>
        <v>42060.433935185181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9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42094.707638888889</v>
      </c>
      <c r="T2825" s="14">
        <f t="shared" si="269"/>
        <v>42066.761643518519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9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42167.821527777778</v>
      </c>
      <c r="T2826" s="14">
        <f t="shared" si="269"/>
        <v>42136.020787037036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9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42342.542662037042</v>
      </c>
      <c r="T2827" s="14">
        <f t="shared" si="269"/>
        <v>42312.542662037042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9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42195.041666666672</v>
      </c>
      <c r="T2828" s="14">
        <f t="shared" si="269"/>
        <v>42170.784861111111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42524.4375</v>
      </c>
      <c r="T2829" s="14">
        <f t="shared" si="269"/>
        <v>42494.433634259258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9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42279.708333333328</v>
      </c>
      <c r="T2830" s="14">
        <f t="shared" si="269"/>
        <v>42254.014687499999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9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42523.184236111112</v>
      </c>
      <c r="T2831" s="14">
        <f t="shared" si="269"/>
        <v>42495.184236111112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9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41770.915972222225</v>
      </c>
      <c r="T2832" s="14">
        <f t="shared" si="269"/>
        <v>41758.589675925927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9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42201.574884259258</v>
      </c>
      <c r="T2833" s="14">
        <f t="shared" si="269"/>
        <v>42171.574884259258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9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41966.666666666672</v>
      </c>
      <c r="T2834" s="14">
        <f t="shared" si="269"/>
        <v>41938.459421296298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9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42287.833333333328</v>
      </c>
      <c r="T2835" s="14">
        <f t="shared" si="269"/>
        <v>42267.877696759257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9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42034.709837962961</v>
      </c>
      <c r="T2836" s="14">
        <f t="shared" si="269"/>
        <v>42019.709837962961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9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42342.75</v>
      </c>
      <c r="T2837" s="14">
        <f t="shared" si="269"/>
        <v>42313.453900462962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9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42783.957638888889</v>
      </c>
      <c r="T2838" s="14">
        <f t="shared" si="269"/>
        <v>42746.011782407411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42347.700046296297</v>
      </c>
      <c r="T2839" s="14">
        <f t="shared" si="269"/>
        <v>42307.658379629633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9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41864.666666666664</v>
      </c>
      <c r="T2840" s="14">
        <f t="shared" si="269"/>
        <v>41842.357592592591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9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41875.957638888889</v>
      </c>
      <c r="T2841" s="14">
        <f t="shared" si="269"/>
        <v>41852.990208333329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9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42081.458333333328</v>
      </c>
      <c r="T2842" s="14">
        <f t="shared" si="269"/>
        <v>42059.785636574074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9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42351.531215277777</v>
      </c>
      <c r="T2843" s="14">
        <f t="shared" si="269"/>
        <v>42291.489548611113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9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41811.208333333336</v>
      </c>
      <c r="T2844" s="14">
        <f t="shared" si="269"/>
        <v>41784.70248842593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9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42533.916666666672</v>
      </c>
      <c r="T2845" s="14">
        <f t="shared" si="269"/>
        <v>42492.487847222219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42739.296064814815</v>
      </c>
      <c r="T2846" s="14">
        <f t="shared" si="269"/>
        <v>42709.296064814815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9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42162.766585648147</v>
      </c>
      <c r="T2847" s="14">
        <f t="shared" si="269"/>
        <v>42102.766585648147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9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42153.442060185189</v>
      </c>
      <c r="T2848" s="14">
        <f t="shared" si="269"/>
        <v>42108.442060185189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42513.556307870371</v>
      </c>
      <c r="T2849" s="14">
        <f t="shared" si="269"/>
        <v>42453.556307870371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9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42153.398831018523</v>
      </c>
      <c r="T2850" s="14">
        <f t="shared" si="269"/>
        <v>42123.398831018523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9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42483.178240740745</v>
      </c>
      <c r="T2851" s="14">
        <f t="shared" si="269"/>
        <v>42453.178240740745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9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41887.757071759261</v>
      </c>
      <c r="T2852" s="14">
        <f t="shared" si="269"/>
        <v>41857.757071759261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9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42398.720138888893</v>
      </c>
      <c r="T2853" s="14">
        <f t="shared" si="269"/>
        <v>42389.752650462964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9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41810.795173611114</v>
      </c>
      <c r="T2854" s="14">
        <f t="shared" si="269"/>
        <v>41780.795173611114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9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41895.940937499996</v>
      </c>
      <c r="T2855" s="14">
        <f t="shared" si="269"/>
        <v>41835.940937499996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9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42131.46665509259</v>
      </c>
      <c r="T2856" s="14">
        <f t="shared" si="269"/>
        <v>42111.46665509259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9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42398.731944444444</v>
      </c>
      <c r="T2857" s="14">
        <f t="shared" si="269"/>
        <v>42369.757766203707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9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42224.648611111115</v>
      </c>
      <c r="T2858" s="14">
        <f t="shared" si="269"/>
        <v>42164.787581018521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</v>
      </c>
      <c r="T2859" s="14">
        <f t="shared" si="269"/>
        <v>42726.670081018514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9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41978.227777777778</v>
      </c>
      <c r="T2860" s="14">
        <f t="shared" si="269"/>
        <v>41954.295081018514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9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42293.112314814818</v>
      </c>
      <c r="T2861" s="14">
        <f t="shared" si="269"/>
        <v>42233.112314814818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9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42540.55064814815</v>
      </c>
      <c r="T2862" s="14">
        <f t="shared" si="269"/>
        <v>42480.55064814815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9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42271.340833333335</v>
      </c>
      <c r="T2863" s="14">
        <f t="shared" si="269"/>
        <v>42257.340833333335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9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41814.539687500001</v>
      </c>
      <c r="T2864" s="14">
        <f t="shared" si="269"/>
        <v>41784.539687500001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9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41891.425034722226</v>
      </c>
      <c r="T2865" s="14">
        <f t="shared" si="269"/>
        <v>41831.425034722226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9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42202.304166666669</v>
      </c>
      <c r="T2866" s="14">
        <f t="shared" si="269"/>
        <v>42172.363506944443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9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42009.864108796297</v>
      </c>
      <c r="T2867" s="14">
        <f t="shared" si="269"/>
        <v>41949.864108796297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9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42657.666666666672</v>
      </c>
      <c r="T2868" s="14">
        <f t="shared" si="269"/>
        <v>42627.705104166671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42554.916666666672</v>
      </c>
      <c r="T2869" s="14">
        <f t="shared" si="269"/>
        <v>42530.945277777777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9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42648.577013888891</v>
      </c>
      <c r="T2870" s="14">
        <f t="shared" si="269"/>
        <v>42618.577013888891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9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42570.343530092592</v>
      </c>
      <c r="T2871" s="14">
        <f t="shared" si="269"/>
        <v>42540.343530092592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9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41775.939409722225</v>
      </c>
      <c r="T2872" s="14">
        <f t="shared" si="269"/>
        <v>41745.939409722225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9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41994.488576388889</v>
      </c>
      <c r="T2873" s="14">
        <f t="shared" si="269"/>
        <v>41974.488576388889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9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42174.86618055556</v>
      </c>
      <c r="T2874" s="14">
        <f t="shared" si="269"/>
        <v>42114.86618055556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9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42032.567488425921</v>
      </c>
      <c r="T2875" s="14">
        <f t="shared" si="269"/>
        <v>42002.567488425921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9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42752.59474537037</v>
      </c>
      <c r="T2876" s="14">
        <f t="shared" si="269"/>
        <v>42722.59474537037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9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42494.878391203703</v>
      </c>
      <c r="T2877" s="14">
        <f t="shared" si="269"/>
        <v>42464.878391203703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9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42201.493969907402</v>
      </c>
      <c r="T2878" s="14">
        <f t="shared" si="269"/>
        <v>42171.493969907402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42704.458333333328</v>
      </c>
      <c r="T2879" s="14">
        <f t="shared" si="269"/>
        <v>42672.705138888894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9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42188.365682870368</v>
      </c>
      <c r="T2880" s="14">
        <f t="shared" si="269"/>
        <v>42128.365682870368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9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42389.475243055553</v>
      </c>
      <c r="T2881" s="14">
        <f t="shared" si="269"/>
        <v>42359.475243055553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9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42236.461805555555</v>
      </c>
      <c r="T2882" s="14">
        <f t="shared" si="269"/>
        <v>42192.655694444446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9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(I2883/86400)+25569+(-6/24)</f>
        <v>41976.389305555553</v>
      </c>
      <c r="T2883" s="14">
        <f t="shared" ref="T2883:T2946" si="275">(J2883/86400)+25569+(-6/24)</f>
        <v>41916.347638888888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9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42491.346273148149</v>
      </c>
      <c r="T2884" s="14">
        <f t="shared" si="275"/>
        <v>42461.346273148149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9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42405.957638888889</v>
      </c>
      <c r="T2885" s="14">
        <f t="shared" si="275"/>
        <v>42370.65320601852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9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41978.477256944447</v>
      </c>
      <c r="T2886" s="14">
        <f t="shared" si="275"/>
        <v>41948.477256944447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9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42076.784733796296</v>
      </c>
      <c r="T2887" s="14">
        <f t="shared" si="275"/>
        <v>42046.82640046296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9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42265.915972222225</v>
      </c>
      <c r="T2888" s="14">
        <f t="shared" si="275"/>
        <v>42261.382916666669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42015.177361111113</v>
      </c>
      <c r="T2889" s="14">
        <f t="shared" si="275"/>
        <v>41985.177361111113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9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41929.957638888889</v>
      </c>
      <c r="T2890" s="14">
        <f t="shared" si="275"/>
        <v>41922.285185185188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9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41880.613252314812</v>
      </c>
      <c r="T2891" s="14">
        <f t="shared" si="275"/>
        <v>41850.613252314812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9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41859.875</v>
      </c>
      <c r="T2892" s="14">
        <f t="shared" si="275"/>
        <v>41831.492962962962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9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42475.59175925926</v>
      </c>
      <c r="T2893" s="14">
        <f t="shared" si="275"/>
        <v>42415.633425925931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9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41876.625</v>
      </c>
      <c r="T2894" s="14">
        <f t="shared" si="275"/>
        <v>41869.464166666665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9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42012.833333333328</v>
      </c>
      <c r="T2895" s="14">
        <f t="shared" si="275"/>
        <v>41953.523090277777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9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42097.694618055553</v>
      </c>
      <c r="T2896" s="14">
        <f t="shared" si="275"/>
        <v>42037.736284722225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9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41812.625</v>
      </c>
      <c r="T2897" s="14">
        <f t="shared" si="275"/>
        <v>41811.305462962962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9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</v>
      </c>
      <c r="T2898" s="14">
        <f t="shared" si="275"/>
        <v>42701.658807870372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42288.395196759258</v>
      </c>
      <c r="T2899" s="14">
        <f t="shared" si="275"/>
        <v>42258.396504629629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9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42308.414965277778</v>
      </c>
      <c r="T2900" s="14">
        <f t="shared" si="275"/>
        <v>42278.414965277778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9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42574.828217592592</v>
      </c>
      <c r="T2901" s="14">
        <f t="shared" si="275"/>
        <v>42514.828217592592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9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41859.984166666669</v>
      </c>
      <c r="T2902" s="14">
        <f t="shared" si="275"/>
        <v>41829.984166666669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9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42042.654386574075</v>
      </c>
      <c r="T2903" s="14">
        <f t="shared" si="275"/>
        <v>41982.654386574075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9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42240.189768518518</v>
      </c>
      <c r="T2904" s="14">
        <f t="shared" si="275"/>
        <v>42210.189768518518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9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42255.916874999995</v>
      </c>
      <c r="T2905" s="14">
        <f t="shared" si="275"/>
        <v>42195.916874999995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9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41952.25</v>
      </c>
      <c r="T2906" s="14">
        <f t="shared" si="275"/>
        <v>41940.717951388891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9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42619.806863425925</v>
      </c>
      <c r="T2907" s="14">
        <f t="shared" si="275"/>
        <v>42605.806863425925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9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42216.791666666672</v>
      </c>
      <c r="T2908" s="14">
        <f t="shared" si="275"/>
        <v>42199.398912037039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42504.627743055556</v>
      </c>
      <c r="T2909" s="14">
        <f t="shared" si="275"/>
        <v>42444.627743055556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9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42529.48170138889</v>
      </c>
      <c r="T2910" s="14">
        <f t="shared" si="275"/>
        <v>42499.48170138889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9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41968.573611111111</v>
      </c>
      <c r="T2911" s="14">
        <f t="shared" si="275"/>
        <v>41929.016215277778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9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42167.591284722221</v>
      </c>
      <c r="T2912" s="14">
        <f t="shared" si="275"/>
        <v>42107.591284722221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9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42182.518819444449</v>
      </c>
      <c r="T2913" s="14">
        <f t="shared" si="275"/>
        <v>42142.518819444449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9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42383.881643518514</v>
      </c>
      <c r="T2914" s="14">
        <f t="shared" si="275"/>
        <v>42353.881643518514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9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41888.672905092593</v>
      </c>
      <c r="T2915" s="14">
        <f t="shared" si="275"/>
        <v>41828.672905092593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9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42077.615671296298</v>
      </c>
      <c r="T2916" s="14">
        <f t="shared" si="275"/>
        <v>42017.657337962963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9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42445.106365740736</v>
      </c>
      <c r="T2917" s="14">
        <f t="shared" si="275"/>
        <v>42415.148032407407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9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41778.226724537039</v>
      </c>
      <c r="T2918" s="14">
        <f t="shared" si="275"/>
        <v>41755.226724537039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42262.984340277777</v>
      </c>
      <c r="T2919" s="14">
        <f t="shared" si="275"/>
        <v>42244.984340277777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9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42306.379710648151</v>
      </c>
      <c r="T2920" s="14">
        <f t="shared" si="275"/>
        <v>42278.379710648151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9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41856.36954861111</v>
      </c>
      <c r="T2921" s="14">
        <f t="shared" si="275"/>
        <v>41826.36954861111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9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42088.500810185185</v>
      </c>
      <c r="T2922" s="14">
        <f t="shared" si="275"/>
        <v>42058.542476851857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9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41907.636620370373</v>
      </c>
      <c r="T2923" s="14">
        <f t="shared" si="275"/>
        <v>41877.636620370373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9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42142.624155092592</v>
      </c>
      <c r="T2924" s="14">
        <f t="shared" si="275"/>
        <v>42097.624155092592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9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42027.875</v>
      </c>
      <c r="T2925" s="14">
        <f t="shared" si="275"/>
        <v>42012.90253472222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9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42132.915972222225</v>
      </c>
      <c r="T2926" s="14">
        <f t="shared" si="275"/>
        <v>42103.306828703702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9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41893.334120370375</v>
      </c>
      <c r="T2927" s="14">
        <f t="shared" si="275"/>
        <v>41863.334120370375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9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42058.515960648147</v>
      </c>
      <c r="T2928" s="14">
        <f t="shared" si="275"/>
        <v>42044.515960648147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41834.958333333336</v>
      </c>
      <c r="T2929" s="14">
        <f t="shared" si="275"/>
        <v>41806.419317129628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9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42433.748217592598</v>
      </c>
      <c r="T2930" s="14">
        <f t="shared" si="275"/>
        <v>42403.748217592598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9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41784.314328703702</v>
      </c>
      <c r="T2931" s="14">
        <f t="shared" si="275"/>
        <v>41754.314328703702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9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42131.334074074075</v>
      </c>
      <c r="T2932" s="14">
        <f t="shared" si="275"/>
        <v>42101.334074074075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9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41897.005555555559</v>
      </c>
      <c r="T2933" s="14">
        <f t="shared" si="275"/>
        <v>41872.041238425925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9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42056.208333333328</v>
      </c>
      <c r="T2934" s="14">
        <f t="shared" si="275"/>
        <v>42024.914780092593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9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42525.706631944442</v>
      </c>
      <c r="T2935" s="14">
        <f t="shared" si="275"/>
        <v>42495.706631944442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9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41805.386157407411</v>
      </c>
      <c r="T2936" s="14">
        <f t="shared" si="275"/>
        <v>41775.386157407411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9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42611.458333333328</v>
      </c>
      <c r="T2937" s="14">
        <f t="shared" si="275"/>
        <v>42553.333425925928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9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41924.957638888889</v>
      </c>
      <c r="T2938" s="14">
        <f t="shared" si="275"/>
        <v>41912.400729166664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41833.207326388889</v>
      </c>
      <c r="T2939" s="14">
        <f t="shared" si="275"/>
        <v>41803.207326388889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9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42034.453865740739</v>
      </c>
      <c r="T2940" s="14">
        <f t="shared" si="275"/>
        <v>42004.453865740739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9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41878.791666666664</v>
      </c>
      <c r="T2941" s="14">
        <f t="shared" si="275"/>
        <v>41845.559166666666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9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42022.523356481484</v>
      </c>
      <c r="T2942" s="14">
        <f t="shared" si="275"/>
        <v>41982.523356481484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9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42064.710127314815</v>
      </c>
      <c r="T2943" s="14">
        <f t="shared" si="275"/>
        <v>42034.710127314815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9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42354.595833333333</v>
      </c>
      <c r="T2944" s="14">
        <f t="shared" si="275"/>
        <v>42334.553923611107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9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42106.879398148143</v>
      </c>
      <c r="T2945" s="14">
        <f t="shared" si="275"/>
        <v>42076.879398148143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9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42162.6643287037</v>
      </c>
      <c r="T2946" s="14">
        <f t="shared" si="275"/>
        <v>42132.6643287037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9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(I2947/86400)+25569+(-6/24)</f>
        <v>42147.889583333337</v>
      </c>
      <c r="T2947" s="14">
        <f t="shared" ref="T2947:T3010" si="281">(J2947/86400)+25569+(-6/24)</f>
        <v>42117.889583333337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9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42597.281157407408</v>
      </c>
      <c r="T2948" s="14">
        <f t="shared" si="281"/>
        <v>42567.281157407408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42698.46597222222</v>
      </c>
      <c r="T2949" s="14">
        <f t="shared" si="281"/>
        <v>42649.312118055561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9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42157.399224537032</v>
      </c>
      <c r="T2950" s="14">
        <f t="shared" si="281"/>
        <v>42097.399224537032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9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42327.614780092597</v>
      </c>
      <c r="T2951" s="14">
        <f t="shared" si="281"/>
        <v>42297.573113425926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9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42392.11518518519</v>
      </c>
      <c r="T2952" s="14">
        <f t="shared" si="281"/>
        <v>42362.11518518519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9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41917.552928240737</v>
      </c>
      <c r="T2953" s="14">
        <f t="shared" si="281"/>
        <v>41872.552928240737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9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42659.916666666672</v>
      </c>
      <c r="T2954" s="14">
        <f t="shared" si="281"/>
        <v>42628.440266203703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9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42285.541909722218</v>
      </c>
      <c r="T2955" s="14">
        <f t="shared" si="281"/>
        <v>42255.541909722218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9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42810.291701388887</v>
      </c>
      <c r="T2956" s="14">
        <f t="shared" si="281"/>
        <v>42790.333368055552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9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42171.491307870368</v>
      </c>
      <c r="T2957" s="14">
        <f t="shared" si="281"/>
        <v>42141.491307870368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9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42494.708912037036</v>
      </c>
      <c r="T2958" s="14">
        <f t="shared" si="281"/>
        <v>42464.708912037036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42090.719583333332</v>
      </c>
      <c r="T2959" s="14">
        <f t="shared" si="281"/>
        <v>42030.761249999996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9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42498.48746527778</v>
      </c>
      <c r="T2960" s="14">
        <f t="shared" si="281"/>
        <v>42438.529131944444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9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42527.758391203708</v>
      </c>
      <c r="T2961" s="14">
        <f t="shared" si="281"/>
        <v>42497.758391203708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9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41893.507210648146</v>
      </c>
      <c r="T2962" s="14">
        <f t="shared" si="281"/>
        <v>41863.507210648146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9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42088.916666666672</v>
      </c>
      <c r="T2963" s="14">
        <f t="shared" si="281"/>
        <v>42060.962488425925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9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42064.040972222225</v>
      </c>
      <c r="T2964" s="14">
        <f t="shared" si="281"/>
        <v>42035.99428240741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9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42187.220185185186</v>
      </c>
      <c r="T2965" s="14">
        <f t="shared" si="281"/>
        <v>42157.220185185186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9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41857.647222222222</v>
      </c>
      <c r="T2966" s="14">
        <f t="shared" si="281"/>
        <v>41827.659942129627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9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42192.479548611111</v>
      </c>
      <c r="T2967" s="14">
        <f t="shared" si="281"/>
        <v>42162.479548611111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9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42263.488564814819</v>
      </c>
      <c r="T2968" s="14">
        <f t="shared" si="281"/>
        <v>42233.488564814819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42071.906157407408</v>
      </c>
      <c r="T2969" s="14">
        <f t="shared" si="281"/>
        <v>42041.947824074072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9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42598.915972222225</v>
      </c>
      <c r="T2970" s="14">
        <f t="shared" si="281"/>
        <v>42585.273842592593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9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42127.702083333337</v>
      </c>
      <c r="T2971" s="14">
        <f t="shared" si="281"/>
        <v>42097.536493055552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9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41838.419571759259</v>
      </c>
      <c r="T2972" s="14">
        <f t="shared" si="281"/>
        <v>41808.419571759259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9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41882.408310185187</v>
      </c>
      <c r="T2973" s="14">
        <f t="shared" si="281"/>
        <v>41852.408310185187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9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42708.791666666672</v>
      </c>
      <c r="T2974" s="14">
        <f t="shared" si="281"/>
        <v>42693.860185185185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9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42369.916666666672</v>
      </c>
      <c r="T2975" s="14">
        <f t="shared" si="281"/>
        <v>42341.568379629629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9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41907.815972222219</v>
      </c>
      <c r="T2976" s="14">
        <f t="shared" si="281"/>
        <v>41879.811006944445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9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41969.875</v>
      </c>
      <c r="T2977" s="14">
        <f t="shared" si="281"/>
        <v>41941.433865740742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9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42442.25</v>
      </c>
      <c r="T2978" s="14">
        <f t="shared" si="281"/>
        <v>42425.480671296296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42085.843055555553</v>
      </c>
      <c r="T2979" s="14">
        <f t="shared" si="281"/>
        <v>42026.63118055556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9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41931.999305555553</v>
      </c>
      <c r="T2980" s="14">
        <f t="shared" si="281"/>
        <v>41922.390590277777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9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</v>
      </c>
      <c r="T2981" s="14">
        <f t="shared" si="281"/>
        <v>41993.574340277773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9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42239.833333333328</v>
      </c>
      <c r="T2982" s="14">
        <f t="shared" si="281"/>
        <v>42219.665856481486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9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42270.309675925921</v>
      </c>
      <c r="T2983" s="14">
        <f t="shared" si="281"/>
        <v>42225.309675925921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9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42411.436840277776</v>
      </c>
      <c r="T2984" s="14">
        <f t="shared" si="281"/>
        <v>42381.436840277776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9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41954.424027777779</v>
      </c>
      <c r="T2985" s="14">
        <f t="shared" si="281"/>
        <v>41894.382361111115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9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42606.028715277775</v>
      </c>
      <c r="T2986" s="14">
        <f t="shared" si="281"/>
        <v>42576.028715277775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9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42673.916666666672</v>
      </c>
      <c r="T2987" s="14">
        <f t="shared" si="281"/>
        <v>42654.723703703705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9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42491.208402777775</v>
      </c>
      <c r="T2988" s="14">
        <f t="shared" si="281"/>
        <v>42431.250069444446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42655.75</v>
      </c>
      <c r="T2989" s="14">
        <f t="shared" si="281"/>
        <v>42627.057303240741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9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42541.11204861111</v>
      </c>
      <c r="T2990" s="14">
        <f t="shared" si="281"/>
        <v>42511.11204861111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9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42358.957638888889</v>
      </c>
      <c r="T2991" s="14">
        <f t="shared" si="281"/>
        <v>42336.77039351852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9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42376.32430555555</v>
      </c>
      <c r="T2992" s="14">
        <f t="shared" si="281"/>
        <v>42341.32430555555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9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42762.587152777778</v>
      </c>
      <c r="T2993" s="14">
        <f t="shared" si="281"/>
        <v>42740.587152777778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9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42652.517476851848</v>
      </c>
      <c r="T2994" s="14">
        <f t="shared" si="281"/>
        <v>42622.517476851848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9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42420.588738425926</v>
      </c>
      <c r="T2995" s="14">
        <f t="shared" si="281"/>
        <v>42390.588738425926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9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41915.228842592594</v>
      </c>
      <c r="T2996" s="14">
        <f t="shared" si="281"/>
        <v>41885.228842592594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9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42754.415173611109</v>
      </c>
      <c r="T2997" s="14">
        <f t="shared" si="281"/>
        <v>42724.415173611109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9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42150.662499999999</v>
      </c>
      <c r="T2998" s="14">
        <f t="shared" si="281"/>
        <v>42090.662499999999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42792.957638888889</v>
      </c>
      <c r="T2999" s="14">
        <f t="shared" si="281"/>
        <v>42775.483715277776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9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41805.934027777781</v>
      </c>
      <c r="T3000" s="14">
        <f t="shared" si="281"/>
        <v>41777.943622685183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9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42794.833333333328</v>
      </c>
      <c r="T3001" s="14">
        <f t="shared" si="281"/>
        <v>42780.490277777775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9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</v>
      </c>
      <c r="T3002" s="14">
        <f t="shared" si="281"/>
        <v>42752.577199074076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9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42564.645625000005</v>
      </c>
      <c r="T3003" s="14">
        <f t="shared" si="281"/>
        <v>42534.645625000005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9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41269.58625</v>
      </c>
      <c r="T3004" s="14">
        <f t="shared" si="281"/>
        <v>41239.58625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9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42429.999305555553</v>
      </c>
      <c r="T3005" s="14">
        <f t="shared" si="281"/>
        <v>42398.599259259259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9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41958.672731481478</v>
      </c>
      <c r="T3006" s="14">
        <f t="shared" si="281"/>
        <v>41928.631064814814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9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41918.424826388888</v>
      </c>
      <c r="T3007" s="14">
        <f t="shared" si="281"/>
        <v>41888.424826388888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9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41987.506840277776</v>
      </c>
      <c r="T3008" s="14">
        <f t="shared" si="281"/>
        <v>41957.506840277776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42118.966238425928</v>
      </c>
      <c r="T3009" s="14">
        <f t="shared" si="281"/>
        <v>42097.966238425928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9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42389.962025462963</v>
      </c>
      <c r="T3010" s="14">
        <f t="shared" si="281"/>
        <v>42359.962025462963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9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(I3011/86400)+25569+(-6/24)</f>
        <v>41969.361574074079</v>
      </c>
      <c r="T3011" s="14">
        <f t="shared" ref="T3011:T3074" si="287">(J3011/86400)+25569+(-6/24)</f>
        <v>41939.319907407407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9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42056.582395833335</v>
      </c>
      <c r="T3012" s="14">
        <f t="shared" si="287"/>
        <v>41996.582395833335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9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42361.707638888889</v>
      </c>
      <c r="T3013" s="14">
        <f t="shared" si="287"/>
        <v>42334.218935185185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9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42045.452893518523</v>
      </c>
      <c r="T3014" s="14">
        <f t="shared" si="287"/>
        <v>42024.452893518523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9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42176.586215277777</v>
      </c>
      <c r="T3015" s="14">
        <f t="shared" si="287"/>
        <v>42146.586215277777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9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41947.958333333336</v>
      </c>
      <c r="T3016" s="14">
        <f t="shared" si="287"/>
        <v>41919.873611111107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9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41800.916666666664</v>
      </c>
      <c r="T3017" s="14">
        <f t="shared" si="287"/>
        <v>41785.47729166667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9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41838.298055555555</v>
      </c>
      <c r="T3018" s="14">
        <f t="shared" si="287"/>
        <v>41778.298055555555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41871.600034722222</v>
      </c>
      <c r="T3019" s="14">
        <f t="shared" si="287"/>
        <v>41841.600034722222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9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42205.666666666672</v>
      </c>
      <c r="T3020" s="14">
        <f t="shared" si="287"/>
        <v>42163.048333333332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9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41785.875</v>
      </c>
      <c r="T3021" s="14">
        <f t="shared" si="287"/>
        <v>41758.583564814813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9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42230.596446759257</v>
      </c>
      <c r="T3022" s="14">
        <f t="shared" si="287"/>
        <v>42170.596446759257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9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42695.999305555553</v>
      </c>
      <c r="T3023" s="14">
        <f t="shared" si="287"/>
        <v>42660.368854166663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9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42609.70380787037</v>
      </c>
      <c r="T3024" s="14">
        <f t="shared" si="287"/>
        <v>42564.70380787037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9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42166.425763888888</v>
      </c>
      <c r="T3025" s="14">
        <f t="shared" si="287"/>
        <v>42121.425763888888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9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41188.743923611109</v>
      </c>
      <c r="T3026" s="14">
        <f t="shared" si="287"/>
        <v>41158.743923611109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9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41789.416666666664</v>
      </c>
      <c r="T3027" s="14">
        <f t="shared" si="287"/>
        <v>41761.259409722225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9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42797.209398148145</v>
      </c>
      <c r="T3028" s="14">
        <f t="shared" si="287"/>
        <v>42783.209398148145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42083.412627314814</v>
      </c>
      <c r="T3029" s="14">
        <f t="shared" si="287"/>
        <v>42053.454293981486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9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42597.014178240745</v>
      </c>
      <c r="T3030" s="14">
        <f t="shared" si="287"/>
        <v>42567.014178240745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9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41960.940972222219</v>
      </c>
      <c r="T3031" s="14">
        <f t="shared" si="287"/>
        <v>41932.458877314813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9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42263.497349537036</v>
      </c>
      <c r="T3032" s="14">
        <f t="shared" si="287"/>
        <v>42233.497349537036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9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42657.632488425923</v>
      </c>
      <c r="T3033" s="14">
        <f t="shared" si="287"/>
        <v>42597.632488425923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9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42257.794664351852</v>
      </c>
      <c r="T3034" s="14">
        <f t="shared" si="287"/>
        <v>42227.794664351852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9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42599.860243055555</v>
      </c>
      <c r="T3035" s="14">
        <f t="shared" si="287"/>
        <v>42569.860243055555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9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42674.915972222225</v>
      </c>
      <c r="T3036" s="14">
        <f t="shared" si="287"/>
        <v>42644.285358796296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9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41398.310289351852</v>
      </c>
      <c r="T3037" s="14">
        <f t="shared" si="287"/>
        <v>41368.310289351852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9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41502.249305555553</v>
      </c>
      <c r="T3038" s="14">
        <f t="shared" si="287"/>
        <v>41466.535231481481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40452.957638888889</v>
      </c>
      <c r="T3039" s="14">
        <f t="shared" si="287"/>
        <v>40378.643206018518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9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42433.002280092594</v>
      </c>
      <c r="T3040" s="14">
        <f t="shared" si="287"/>
        <v>42373.002280092594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9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41637.082638888889</v>
      </c>
      <c r="T3041" s="14">
        <f t="shared" si="287"/>
        <v>41610.544421296298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9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42181.708333333328</v>
      </c>
      <c r="T3042" s="14">
        <f t="shared" si="287"/>
        <v>42177.541909722218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9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42389.618611111116</v>
      </c>
      <c r="T3043" s="14">
        <f t="shared" si="287"/>
        <v>42359.618611111116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9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42283.438043981485</v>
      </c>
      <c r="T3044" s="14">
        <f t="shared" si="287"/>
        <v>42253.438043981485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9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42109.868055555555</v>
      </c>
      <c r="T3045" s="14">
        <f t="shared" si="287"/>
        <v>42082.820590277777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9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42402.4768287037</v>
      </c>
      <c r="T3046" s="14">
        <f t="shared" si="287"/>
        <v>42387.4768287037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9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41872.905729166669</v>
      </c>
      <c r="T3047" s="14">
        <f t="shared" si="287"/>
        <v>41842.905729166669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9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41891.952777777777</v>
      </c>
      <c r="T3048" s="14">
        <f t="shared" si="287"/>
        <v>41862.553078703706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42487.302777777775</v>
      </c>
      <c r="T3049" s="14">
        <f t="shared" si="287"/>
        <v>42443.739050925928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9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42004.640277777777</v>
      </c>
      <c r="T3050" s="14">
        <f t="shared" si="287"/>
        <v>41975.651180555556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9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42168.764525462961</v>
      </c>
      <c r="T3051" s="14">
        <f t="shared" si="287"/>
        <v>42138.764525462961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9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42494.91851851852</v>
      </c>
      <c r="T3052" s="14">
        <f t="shared" si="287"/>
        <v>42464.91851851852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9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42774.166030092594</v>
      </c>
      <c r="T3053" s="14">
        <f t="shared" si="287"/>
        <v>42744.166030092594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9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42152.415972222225</v>
      </c>
      <c r="T3054" s="14">
        <f t="shared" si="287"/>
        <v>42122.420069444444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9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41913.915972222225</v>
      </c>
      <c r="T3055" s="14">
        <f t="shared" si="287"/>
        <v>41862.511724537035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9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42064.794444444444</v>
      </c>
      <c r="T3056" s="14">
        <f t="shared" si="287"/>
        <v>42027.582800925928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9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42013.70821759259</v>
      </c>
      <c r="T3057" s="14">
        <f t="shared" si="287"/>
        <v>41953.70821759259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9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41911.386388888888</v>
      </c>
      <c r="T3058" s="14">
        <f t="shared" si="287"/>
        <v>41851.386388888888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42463.358923611115</v>
      </c>
      <c r="T3059" s="14">
        <f t="shared" si="287"/>
        <v>42433.400590277779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9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42510.124305555553</v>
      </c>
      <c r="T3060" s="14">
        <f t="shared" si="287"/>
        <v>42460.124305555553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9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41859.685717592591</v>
      </c>
      <c r="T3061" s="14">
        <f t="shared" si="287"/>
        <v>41829.685717592591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9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42275.024699074071</v>
      </c>
      <c r="T3062" s="14">
        <f t="shared" si="287"/>
        <v>42245.024699074071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9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41864.534120370372</v>
      </c>
      <c r="T3063" s="14">
        <f t="shared" si="287"/>
        <v>41834.534120370372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9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</v>
      </c>
      <c r="T3064" s="14">
        <f t="shared" si="287"/>
        <v>42248.285787037035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9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42665.672893518524</v>
      </c>
      <c r="T3065" s="14">
        <f t="shared" si="287"/>
        <v>42630.672893518524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9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42330.040972222225</v>
      </c>
      <c r="T3066" s="14">
        <f t="shared" si="287"/>
        <v>42298.880162037036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9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41849.805231481485</v>
      </c>
      <c r="T3067" s="14">
        <f t="shared" si="287"/>
        <v>41824.805231481485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9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42560.978437500002</v>
      </c>
      <c r="T3068" s="14">
        <f t="shared" si="287"/>
        <v>42530.978437500002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42256.688414351855</v>
      </c>
      <c r="T3069" s="14">
        <f t="shared" si="287"/>
        <v>42226.688414351855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9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42293.441574074073</v>
      </c>
      <c r="T3070" s="14">
        <f t="shared" si="287"/>
        <v>42263.441574074073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9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41987.583726851852</v>
      </c>
      <c r="T3071" s="14">
        <f t="shared" si="287"/>
        <v>41957.583726851852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9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42711.483437499999</v>
      </c>
      <c r="T3072" s="14">
        <f t="shared" si="287"/>
        <v>42690.483437499999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9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42114.999305555553</v>
      </c>
      <c r="T3073" s="14">
        <f t="shared" si="287"/>
        <v>42097.482418981483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9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42672.823611111111</v>
      </c>
      <c r="T3074" s="14">
        <f t="shared" si="287"/>
        <v>42658.440532407403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9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(I3075/86400)+25569+(-6/24)</f>
        <v>42169.554861111115</v>
      </c>
      <c r="T3075" s="14">
        <f t="shared" ref="T3075:T3138" si="293">(J3075/86400)+25569+(-6/24)</f>
        <v>42111.434027777781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9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42439.321284722224</v>
      </c>
      <c r="T3076" s="14">
        <f t="shared" si="293"/>
        <v>42409.321284722224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9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42600.852314814816</v>
      </c>
      <c r="T3077" s="14">
        <f t="shared" si="293"/>
        <v>42550.852314814816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9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42286.401886574073</v>
      </c>
      <c r="T3078" s="14">
        <f t="shared" si="293"/>
        <v>42226.401886574073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42796.706921296296</v>
      </c>
      <c r="T3079" s="14">
        <f t="shared" si="293"/>
        <v>42766.706921296296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9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42060.888831018514</v>
      </c>
      <c r="T3080" s="14">
        <f t="shared" si="293"/>
        <v>42030.888831018514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9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42085.421701388885</v>
      </c>
      <c r="T3081" s="14">
        <f t="shared" si="293"/>
        <v>42055.463368055556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9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41999.8199537037</v>
      </c>
      <c r="T3082" s="14">
        <f t="shared" si="293"/>
        <v>41939.778287037036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9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42266.931608796294</v>
      </c>
      <c r="T3083" s="14">
        <f t="shared" si="293"/>
        <v>42236.931608796294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9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42323.71465277778</v>
      </c>
      <c r="T3084" s="14">
        <f t="shared" si="293"/>
        <v>42293.672986111109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9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41882.958333333336</v>
      </c>
      <c r="T3085" s="14">
        <f t="shared" si="293"/>
        <v>41853.313402777778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9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42129.533333333333</v>
      </c>
      <c r="T3086" s="14">
        <f t="shared" si="293"/>
        <v>42100.473738425921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9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42276.633784722224</v>
      </c>
      <c r="T3087" s="14">
        <f t="shared" si="293"/>
        <v>42246.633784722224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9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42233.42082175926</v>
      </c>
      <c r="T3088" s="14">
        <f t="shared" si="293"/>
        <v>42173.42082175926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42724.942013888889</v>
      </c>
      <c r="T3089" s="14">
        <f t="shared" si="293"/>
        <v>42664.900347222225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9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42012.320138888885</v>
      </c>
      <c r="T3090" s="14">
        <f t="shared" si="293"/>
        <v>41981.32230324074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9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42559.832638888889</v>
      </c>
      <c r="T3091" s="14">
        <f t="shared" si="293"/>
        <v>42528.292627314819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9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42125.527141203704</v>
      </c>
      <c r="T3092" s="14">
        <f t="shared" si="293"/>
        <v>42065.568807870368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9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42596.698414351849</v>
      </c>
      <c r="T3093" s="14">
        <f t="shared" si="293"/>
        <v>42566.698414351849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9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42292.666666666672</v>
      </c>
      <c r="T3094" s="14">
        <f t="shared" si="293"/>
        <v>42255.369351851856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9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41790.915972222225</v>
      </c>
      <c r="T3095" s="14">
        <f t="shared" si="293"/>
        <v>41760.659039351856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9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42267.545787037037</v>
      </c>
      <c r="T3096" s="14">
        <f t="shared" si="293"/>
        <v>42207.545787037037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9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42582.775231481486</v>
      </c>
      <c r="T3097" s="14">
        <f t="shared" si="293"/>
        <v>42522.775231481486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9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42144.575532407413</v>
      </c>
      <c r="T3098" s="14">
        <f t="shared" si="293"/>
        <v>42114.575532407413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42650.333333333328</v>
      </c>
      <c r="T3099" s="14">
        <f t="shared" si="293"/>
        <v>42629.253483796296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9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42407.76180555555</v>
      </c>
      <c r="T3100" s="14">
        <f t="shared" si="293"/>
        <v>42359.542233796295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9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42411.939710648148</v>
      </c>
      <c r="T3101" s="14">
        <f t="shared" si="293"/>
        <v>42381.939710648148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9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41932.372395833336</v>
      </c>
      <c r="T3102" s="14">
        <f t="shared" si="293"/>
        <v>41902.372395833336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9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42201.080555555556</v>
      </c>
      <c r="T3103" s="14">
        <f t="shared" si="293"/>
        <v>42171.133530092593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9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42605.090486111112</v>
      </c>
      <c r="T3104" s="14">
        <f t="shared" si="293"/>
        <v>42555.090486111112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9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42166.906319444446</v>
      </c>
      <c r="T3105" s="14">
        <f t="shared" si="293"/>
        <v>42106.906319444446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9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42037.833333333328</v>
      </c>
      <c r="T3106" s="14">
        <f t="shared" si="293"/>
        <v>42006.658692129626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9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41930.958333333336</v>
      </c>
      <c r="T3107" s="14">
        <f t="shared" si="293"/>
        <v>41876.468935185185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9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42263.666666666672</v>
      </c>
      <c r="T3108" s="14">
        <f t="shared" si="293"/>
        <v>42241.179120370369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42135.564247685186</v>
      </c>
      <c r="T3109" s="14">
        <f t="shared" si="293"/>
        <v>42128.564247685186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9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42122.388819444444</v>
      </c>
      <c r="T3110" s="14">
        <f t="shared" si="293"/>
        <v>42062.430486111116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9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41878.875115740739</v>
      </c>
      <c r="T3111" s="14">
        <f t="shared" si="293"/>
        <v>41843.875115740739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9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42784.781469907408</v>
      </c>
      <c r="T3112" s="14">
        <f t="shared" si="293"/>
        <v>42744.781469907408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9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41916.345138888893</v>
      </c>
      <c r="T3113" s="14">
        <f t="shared" si="293"/>
        <v>41885.345138888893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9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42674.871921296297</v>
      </c>
      <c r="T3114" s="14">
        <f t="shared" si="293"/>
        <v>42614.871921296297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9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42111.481273148151</v>
      </c>
      <c r="T3115" s="14">
        <f t="shared" si="293"/>
        <v>42081.481273148151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9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41903.382523148146</v>
      </c>
      <c r="T3116" s="14">
        <f t="shared" si="293"/>
        <v>41843.382523148146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9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42526.197071759263</v>
      </c>
      <c r="T3117" s="14">
        <f t="shared" si="293"/>
        <v>42496.197071759263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9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42095.265335648146</v>
      </c>
      <c r="T3118" s="14">
        <f t="shared" si="293"/>
        <v>42081.265335648146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</v>
      </c>
      <c r="T3119" s="14">
        <f t="shared" si="293"/>
        <v>42509.124537037038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9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42553.399571759262</v>
      </c>
      <c r="T3120" s="14">
        <f t="shared" si="293"/>
        <v>42534.399571759262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9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42089.753842592589</v>
      </c>
      <c r="T3121" s="14">
        <f t="shared" si="293"/>
        <v>42059.79550925926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9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42495.650416666671</v>
      </c>
      <c r="T3122" s="14">
        <f t="shared" si="293"/>
        <v>42435.692083333328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9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41908.429803240739</v>
      </c>
      <c r="T3123" s="14">
        <f t="shared" si="293"/>
        <v>41848.429803240739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9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42683.723750000005</v>
      </c>
      <c r="T3124" s="14">
        <f t="shared" si="293"/>
        <v>42678.682083333333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9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42560.743032407408</v>
      </c>
      <c r="T3125" s="14">
        <f t="shared" si="293"/>
        <v>42530.743032407408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9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42037.530104166668</v>
      </c>
      <c r="T3126" s="14">
        <f t="shared" si="293"/>
        <v>41977.530104166668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9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42375.95685185185</v>
      </c>
      <c r="T3127" s="14">
        <f t="shared" si="293"/>
        <v>42345.95685185185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9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42456.726412037038</v>
      </c>
      <c r="T3128" s="14">
        <f t="shared" si="293"/>
        <v>42426.768078703702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42064.606817129628</v>
      </c>
      <c r="T3129" s="14">
        <f t="shared" si="293"/>
        <v>42034.606817129628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9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42810.534039351856</v>
      </c>
      <c r="T3130" s="14">
        <f t="shared" si="293"/>
        <v>42780.575706018513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9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42843.551145833335</v>
      </c>
      <c r="T3131" s="14">
        <f t="shared" si="293"/>
        <v>42803.592812499999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9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42838.957638888889</v>
      </c>
      <c r="T3132" s="14">
        <f t="shared" si="293"/>
        <v>42808.390231481477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9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42833.287557870368</v>
      </c>
      <c r="T3133" s="14">
        <f t="shared" si="293"/>
        <v>42803.329224537039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9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42846.058564814812</v>
      </c>
      <c r="T3134" s="14">
        <f t="shared" si="293"/>
        <v>42786.100231481483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9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42818.273541666669</v>
      </c>
      <c r="T3135" s="14">
        <f t="shared" si="293"/>
        <v>42788.315208333333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9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42821.428460648152</v>
      </c>
      <c r="T3136" s="14">
        <f t="shared" si="293"/>
        <v>42800.470127314809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9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42828.901863425926</v>
      </c>
      <c r="T3137" s="14">
        <f t="shared" si="293"/>
        <v>42806.901863425926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9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42825.707638888889</v>
      </c>
      <c r="T3138" s="14">
        <f t="shared" si="293"/>
        <v>42789.212430555555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(I3139/86400)+25569+(-6/24)</f>
        <v>42858.55</v>
      </c>
      <c r="T3139" s="14">
        <f t="shared" ref="T3139:T3202" si="299">(J3139/86400)+25569+(-6/24)</f>
        <v>42807.635057870371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9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42828.395914351851</v>
      </c>
      <c r="T3140" s="14">
        <f t="shared" si="299"/>
        <v>42809.395914351851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9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42818.939583333333</v>
      </c>
      <c r="T3141" s="14">
        <f t="shared" si="299"/>
        <v>42785.020370370374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9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42832.427118055552</v>
      </c>
      <c r="T3142" s="14">
        <f t="shared" si="299"/>
        <v>42802.468784722223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9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42841.583333333328</v>
      </c>
      <c r="T3143" s="14">
        <f t="shared" si="299"/>
        <v>42800.503333333334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9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42813.221516203703</v>
      </c>
      <c r="T3144" s="14">
        <f t="shared" si="299"/>
        <v>42783.263182870374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9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42834.108287037037</v>
      </c>
      <c r="T3145" s="14">
        <f t="shared" si="299"/>
        <v>42808.108287037037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9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</v>
      </c>
      <c r="T3146" s="14">
        <f t="shared" si="299"/>
        <v>42796.288275462968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9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42821.749236111107</v>
      </c>
      <c r="T3147" s="14">
        <f t="shared" si="299"/>
        <v>42761.790902777779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9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42841.390810185185</v>
      </c>
      <c r="T3148" s="14">
        <f t="shared" si="299"/>
        <v>42796.432476851856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41949.761053240742</v>
      </c>
      <c r="T3149" s="14">
        <f t="shared" si="299"/>
        <v>41909.71938657407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9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41912.916666666664</v>
      </c>
      <c r="T3150" s="14">
        <f t="shared" si="299"/>
        <v>41891.415324074071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9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41249.833333333336</v>
      </c>
      <c r="T3151" s="14">
        <f t="shared" si="299"/>
        <v>41225.767361111109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9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40567.916666666664</v>
      </c>
      <c r="T3152" s="14">
        <f t="shared" si="299"/>
        <v>40478.013923611114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9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41892.58997685185</v>
      </c>
      <c r="T3153" s="14">
        <f t="shared" si="299"/>
        <v>41862.58997685185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9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41580.617673611108</v>
      </c>
      <c r="T3154" s="14">
        <f t="shared" si="299"/>
        <v>41550.617673611108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9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40663.957638888889</v>
      </c>
      <c r="T3155" s="14">
        <f t="shared" si="299"/>
        <v>40632.904363425929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9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41000.584004629629</v>
      </c>
      <c r="T3156" s="14">
        <f t="shared" si="299"/>
        <v>40970.625671296293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9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41263.249131944445</v>
      </c>
      <c r="T3157" s="14">
        <f t="shared" si="299"/>
        <v>41233.249131944445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9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41061.703055555554</v>
      </c>
      <c r="T3158" s="14">
        <f t="shared" si="299"/>
        <v>41026.703055555554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41838.958333333336</v>
      </c>
      <c r="T3159" s="14">
        <f t="shared" si="299"/>
        <v>41829.538252314815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9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41477.589722222227</v>
      </c>
      <c r="T3160" s="14">
        <f t="shared" si="299"/>
        <v>41447.589722222227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9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40926.708333333336</v>
      </c>
      <c r="T3161" s="14">
        <f t="shared" si="299"/>
        <v>40883.816678240742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9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41863.957638888889</v>
      </c>
      <c r="T3162" s="14">
        <f t="shared" si="299"/>
        <v>41841.01489583333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9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41927.286134259259</v>
      </c>
      <c r="T3163" s="14">
        <f t="shared" si="299"/>
        <v>41897.286134259259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9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41826.833333333336</v>
      </c>
      <c r="T3164" s="14">
        <f t="shared" si="299"/>
        <v>41799.435902777775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9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41805.503761574073</v>
      </c>
      <c r="T3165" s="14">
        <f t="shared" si="299"/>
        <v>41775.503761574073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9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41799.555729166663</v>
      </c>
      <c r="T3166" s="14">
        <f t="shared" si="299"/>
        <v>41766.555729166663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9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40665.915972222225</v>
      </c>
      <c r="T3167" s="14">
        <f t="shared" si="299"/>
        <v>40643.909259259257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9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41969.082638888889</v>
      </c>
      <c r="T3168" s="14">
        <f t="shared" si="299"/>
        <v>41940.44158564815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41852.925706018519</v>
      </c>
      <c r="T3169" s="14">
        <f t="shared" si="299"/>
        <v>41838.925706018519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9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41803.666666666664</v>
      </c>
      <c r="T3170" s="14">
        <f t="shared" si="299"/>
        <v>41771.855937500004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9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41620.957638888889</v>
      </c>
      <c r="T3171" s="14">
        <f t="shared" si="299"/>
        <v>41591.487974537034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9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41821.916666666664</v>
      </c>
      <c r="T3172" s="14">
        <f t="shared" si="299"/>
        <v>41788.830370370371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9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42496.358310185184</v>
      </c>
      <c r="T3173" s="14">
        <f t="shared" si="299"/>
        <v>42466.358310185184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9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40953.479953703703</v>
      </c>
      <c r="T3174" s="14">
        <f t="shared" si="299"/>
        <v>40923.479953703703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9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41908.628379629634</v>
      </c>
      <c r="T3175" s="14">
        <f t="shared" si="299"/>
        <v>41878.628379629634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9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41876.614675925928</v>
      </c>
      <c r="T3176" s="14">
        <f t="shared" si="299"/>
        <v>41862.614675925928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9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40591.636886574073</v>
      </c>
      <c r="T3177" s="14">
        <f t="shared" si="299"/>
        <v>40531.636886574073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9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41504.375</v>
      </c>
      <c r="T3178" s="14">
        <f t="shared" si="299"/>
        <v>41477.680914351848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41811.416770833333</v>
      </c>
      <c r="T3179" s="14">
        <f t="shared" si="299"/>
        <v>41781.416770833333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9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41836.355034722219</v>
      </c>
      <c r="T3180" s="14">
        <f t="shared" si="299"/>
        <v>41806.355034722219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9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41400.452210648145</v>
      </c>
      <c r="T3181" s="14">
        <f t="shared" si="299"/>
        <v>41375.452210648145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9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41810.162604166668</v>
      </c>
      <c r="T3182" s="14">
        <f t="shared" si="299"/>
        <v>41780.162604166668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9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41805.416666666664</v>
      </c>
      <c r="T3183" s="14">
        <f t="shared" si="299"/>
        <v>41779.060034722221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9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40939.458333333336</v>
      </c>
      <c r="T3184" s="14">
        <f t="shared" si="299"/>
        <v>40883.699317129627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9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41509.54478009259</v>
      </c>
      <c r="T3185" s="14">
        <f t="shared" si="299"/>
        <v>41491.54478009259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9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41821.743414351848</v>
      </c>
      <c r="T3186" s="14">
        <f t="shared" si="299"/>
        <v>41791.743414351848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9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41836.727326388893</v>
      </c>
      <c r="T3187" s="14">
        <f t="shared" si="299"/>
        <v>41829.727326388893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9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41898.625</v>
      </c>
      <c r="T3188" s="14">
        <f t="shared" si="299"/>
        <v>41868.674050925925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41855.416354166664</v>
      </c>
      <c r="T3189" s="14">
        <f t="shared" si="299"/>
        <v>41835.416354166664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9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42165.165532407409</v>
      </c>
      <c r="T3190" s="14">
        <f t="shared" si="299"/>
        <v>42144.165532407409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9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42148.096435185187</v>
      </c>
      <c r="T3191" s="14">
        <f t="shared" si="299"/>
        <v>42118.096435185187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9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42712.942997685182</v>
      </c>
      <c r="T3192" s="14">
        <f t="shared" si="299"/>
        <v>42682.901331018518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9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42598.505428240736</v>
      </c>
      <c r="T3193" s="14">
        <f t="shared" si="299"/>
        <v>42538.505428240736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9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42063.666666666672</v>
      </c>
      <c r="T3194" s="14">
        <f t="shared" si="299"/>
        <v>42018.69049768518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9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42055.718240740738</v>
      </c>
      <c r="T3195" s="14">
        <f t="shared" si="299"/>
        <v>42010.718240740738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9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42211.812476851846</v>
      </c>
      <c r="T3196" s="14">
        <f t="shared" si="299"/>
        <v>42181.812476851846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9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42047.344236111108</v>
      </c>
      <c r="T3197" s="14">
        <f t="shared" si="299"/>
        <v>42017.344236111108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9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42217.333333333328</v>
      </c>
      <c r="T3198" s="14">
        <f t="shared" si="299"/>
        <v>42157.348090277781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42039.243263888886</v>
      </c>
      <c r="T3199" s="14">
        <f t="shared" si="299"/>
        <v>42009.243263888886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9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42051.174502314811</v>
      </c>
      <c r="T3200" s="14">
        <f t="shared" si="299"/>
        <v>42013.174502314811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9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41888.625</v>
      </c>
      <c r="T3201" s="14">
        <f t="shared" si="299"/>
        <v>41858.511782407411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9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42489.981944444444</v>
      </c>
      <c r="T3202" s="14">
        <f t="shared" si="299"/>
        <v>42460.070613425924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9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(I3203/86400)+25569+(-6/24)</f>
        <v>41882.517094907409</v>
      </c>
      <c r="T3203" s="14">
        <f t="shared" ref="T3203:T3266" si="305">(J3203/86400)+25569+(-6/24)</f>
        <v>41861.517094907409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9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42351.999305555553</v>
      </c>
      <c r="T3204" s="14">
        <f t="shared" si="305"/>
        <v>42293.603541666671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9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42272.738680555558</v>
      </c>
      <c r="T3205" s="14">
        <f t="shared" si="305"/>
        <v>42242.738680555558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9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42202.426388888889</v>
      </c>
      <c r="T3206" s="14">
        <f t="shared" si="305"/>
        <v>42172.436099537037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9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42125.124675925923</v>
      </c>
      <c r="T3207" s="14">
        <f t="shared" si="305"/>
        <v>42095.124675925923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9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42266.026053240741</v>
      </c>
      <c r="T3208" s="14">
        <f t="shared" si="305"/>
        <v>42236.026053240741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42116.986192129625</v>
      </c>
      <c r="T3209" s="14">
        <f t="shared" si="305"/>
        <v>42057.027858796297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9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41848.355057870373</v>
      </c>
      <c r="T3210" s="14">
        <f t="shared" si="305"/>
        <v>41827.355057870373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9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41810.708333333336</v>
      </c>
      <c r="T3211" s="14">
        <f t="shared" si="305"/>
        <v>41778.387245370366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9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41060.915972222225</v>
      </c>
      <c r="T3212" s="14">
        <f t="shared" si="305"/>
        <v>41013.686562499999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9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41865.833333333336</v>
      </c>
      <c r="T3213" s="14">
        <f t="shared" si="305"/>
        <v>41834.33657407407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9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41859.545729166668</v>
      </c>
      <c r="T3214" s="14">
        <f t="shared" si="305"/>
        <v>41829.545729166668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9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42211.513414351852</v>
      </c>
      <c r="T3215" s="14">
        <f t="shared" si="305"/>
        <v>42171.513414351852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9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42374.746527777781</v>
      </c>
      <c r="T3216" s="14">
        <f t="shared" si="305"/>
        <v>42337.542511574073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9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42256.915972222225</v>
      </c>
      <c r="T3217" s="14">
        <f t="shared" si="305"/>
        <v>42219.415173611109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9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42196.354166666672</v>
      </c>
      <c r="T3218" s="14">
        <f t="shared" si="305"/>
        <v>42165.212627314817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42678.296111111107</v>
      </c>
      <c r="T3219" s="14">
        <f t="shared" si="305"/>
        <v>42648.296111111107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9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42003.75</v>
      </c>
      <c r="T3220" s="14">
        <f t="shared" si="305"/>
        <v>41970.752152777779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9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42085.691516203704</v>
      </c>
      <c r="T3221" s="14">
        <f t="shared" si="305"/>
        <v>42050.733182870375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9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42806.625</v>
      </c>
      <c r="T3222" s="14">
        <f t="shared" si="305"/>
        <v>42772.583379629628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9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42190.446793981479</v>
      </c>
      <c r="T3223" s="14">
        <f t="shared" si="305"/>
        <v>42155.446793981479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9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42301.645138888889</v>
      </c>
      <c r="T3224" s="14">
        <f t="shared" si="305"/>
        <v>42270.332141203704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9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42236.585370370369</v>
      </c>
      <c r="T3225" s="14">
        <f t="shared" si="305"/>
        <v>42206.585370370369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9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42744.958333333328</v>
      </c>
      <c r="T3226" s="14">
        <f t="shared" si="305"/>
        <v>42697.600844907407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9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42524.625</v>
      </c>
      <c r="T3227" s="14">
        <f t="shared" si="305"/>
        <v>42503.309467592597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9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42307.333472222221</v>
      </c>
      <c r="T3228" s="14">
        <f t="shared" si="305"/>
        <v>42277.333472222221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42752.632361111115</v>
      </c>
      <c r="T3229" s="14">
        <f t="shared" si="305"/>
        <v>42722.632361111115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9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42354.957638888889</v>
      </c>
      <c r="T3230" s="14">
        <f t="shared" si="305"/>
        <v>42323.45930555556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9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41963.083310185189</v>
      </c>
      <c r="T3231" s="14">
        <f t="shared" si="305"/>
        <v>41933.041643518518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9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41912.915972222225</v>
      </c>
      <c r="T3232" s="14">
        <f t="shared" si="305"/>
        <v>41897.918124999997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9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42476.693831018521</v>
      </c>
      <c r="T3233" s="14">
        <f t="shared" si="305"/>
        <v>42446.693831018521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9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42493.915972222225</v>
      </c>
      <c r="T3234" s="14">
        <f t="shared" si="305"/>
        <v>42463.56385416667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9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42796.555034722223</v>
      </c>
      <c r="T3235" s="14">
        <f t="shared" si="305"/>
        <v>42766.555034722223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9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42767.729861111111</v>
      </c>
      <c r="T3236" s="14">
        <f t="shared" si="305"/>
        <v>42734.539444444439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9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42552.097812499997</v>
      </c>
      <c r="T3237" s="14">
        <f t="shared" si="305"/>
        <v>42522.097812499997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9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42732.667048611111</v>
      </c>
      <c r="T3238" s="14">
        <f t="shared" si="305"/>
        <v>42702.667048611111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42275.915972222225</v>
      </c>
      <c r="T3239" s="14">
        <f t="shared" si="305"/>
        <v>42252.224351851852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9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42186.260393518518</v>
      </c>
      <c r="T3240" s="14">
        <f t="shared" si="305"/>
        <v>42156.260393518518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9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42302.749305555553</v>
      </c>
      <c r="T3241" s="14">
        <f t="shared" si="305"/>
        <v>42277.839039351849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9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42782.708333333328</v>
      </c>
      <c r="T3242" s="14">
        <f t="shared" si="305"/>
        <v>42754.443842592591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9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41926.040972222225</v>
      </c>
      <c r="T3243" s="14">
        <f t="shared" si="305"/>
        <v>41893.074884259258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9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41901.505694444444</v>
      </c>
      <c r="T3244" s="14">
        <f t="shared" si="305"/>
        <v>41871.505694444444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9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42285.75</v>
      </c>
      <c r="T3245" s="14">
        <f t="shared" si="305"/>
        <v>42261.846782407403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9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42705.485902777778</v>
      </c>
      <c r="T3246" s="14">
        <f t="shared" si="305"/>
        <v>42675.444236111114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9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42166.833333333328</v>
      </c>
      <c r="T3247" s="14">
        <f t="shared" si="305"/>
        <v>42135.35020833333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9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42258.915972222225</v>
      </c>
      <c r="T3248" s="14">
        <f t="shared" si="305"/>
        <v>42230.222222222219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42197.184166666666</v>
      </c>
      <c r="T3249" s="14">
        <f t="shared" si="305"/>
        <v>42167.184166666666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9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42098.596724537041</v>
      </c>
      <c r="T3250" s="14">
        <f t="shared" si="305"/>
        <v>42068.638391203705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9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42175.496689814812</v>
      </c>
      <c r="T3251" s="14">
        <f t="shared" si="305"/>
        <v>42145.496689814812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9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41948.533842592595</v>
      </c>
      <c r="T3252" s="14">
        <f t="shared" si="305"/>
        <v>41918.492175925923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9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42176.481087962966</v>
      </c>
      <c r="T3253" s="14">
        <f t="shared" si="305"/>
        <v>42146.481087962966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9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42620.222685185188</v>
      </c>
      <c r="T3254" s="14">
        <f t="shared" si="305"/>
        <v>42590.222685185188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9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42620.90625</v>
      </c>
      <c r="T3255" s="14">
        <f t="shared" si="305"/>
        <v>42602.326712962968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9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42088.794085648144</v>
      </c>
      <c r="T3256" s="14">
        <f t="shared" si="305"/>
        <v>42058.835752314815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9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41919.518229166664</v>
      </c>
      <c r="T3257" s="14">
        <f t="shared" si="305"/>
        <v>41889.518229166664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9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42165.915972222225</v>
      </c>
      <c r="T3258" s="14">
        <f t="shared" si="305"/>
        <v>42144.323807870373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42788.309629629628</v>
      </c>
      <c r="T3259" s="14">
        <f t="shared" si="305"/>
        <v>42758.309629629628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9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42012.637280092589</v>
      </c>
      <c r="T3260" s="14">
        <f t="shared" si="305"/>
        <v>41982.637280092589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9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42643.915972222225</v>
      </c>
      <c r="T3261" s="14">
        <f t="shared" si="305"/>
        <v>42614.510937500003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9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42338.464328703703</v>
      </c>
      <c r="T3262" s="14">
        <f t="shared" si="305"/>
        <v>42303.422662037032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9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42201.475416666668</v>
      </c>
      <c r="T3263" s="14">
        <f t="shared" si="305"/>
        <v>42171.475416666668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9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41994.916666666672</v>
      </c>
      <c r="T3264" s="14">
        <f t="shared" si="305"/>
        <v>41964.065532407403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9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42307.625</v>
      </c>
      <c r="T3265" s="14">
        <f t="shared" si="305"/>
        <v>42284.266064814816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9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42032.666666666672</v>
      </c>
      <c r="T3266" s="14">
        <f t="shared" si="305"/>
        <v>42016.550208333334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9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(I3267/86400)+25569+(-6/24)</f>
        <v>42341.458333333328</v>
      </c>
      <c r="T3267" s="14">
        <f t="shared" ref="T3267:T3330" si="311">(J3267/86400)+25569+(-6/24)</f>
        <v>42311.461979166663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9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42167.625</v>
      </c>
      <c r="T3268" s="14">
        <f t="shared" si="311"/>
        <v>42136.286134259259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42202.507638888885</v>
      </c>
      <c r="T3269" s="14">
        <f t="shared" si="311"/>
        <v>42172.507638888885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9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42606.65425925926</v>
      </c>
      <c r="T3270" s="14">
        <f t="shared" si="311"/>
        <v>42590.65425925926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9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42171.208333333328</v>
      </c>
      <c r="T3271" s="14">
        <f t="shared" si="311"/>
        <v>42137.145798611113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9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42197.283159722225</v>
      </c>
      <c r="T3272" s="14">
        <f t="shared" si="311"/>
        <v>42167.283159722225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9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41945.228877314818</v>
      </c>
      <c r="T3273" s="14">
        <f t="shared" si="311"/>
        <v>41915.187210648146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9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42314.291770833333</v>
      </c>
      <c r="T3274" s="14">
        <f t="shared" si="311"/>
        <v>42284.250104166669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9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42627.541666666672</v>
      </c>
      <c r="T3275" s="14">
        <f t="shared" si="311"/>
        <v>42611.551412037035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9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42444.625</v>
      </c>
      <c r="T3276" s="14">
        <f t="shared" si="311"/>
        <v>42400.454537037032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9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42043.9375</v>
      </c>
      <c r="T3277" s="14">
        <f t="shared" si="311"/>
        <v>42017.63045138889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9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42460.915972222225</v>
      </c>
      <c r="T3278" s="14">
        <f t="shared" si="311"/>
        <v>42426.699988425928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41961.474606481483</v>
      </c>
      <c r="T3279" s="14">
        <f t="shared" si="311"/>
        <v>41931.432939814811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9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42154.598414351851</v>
      </c>
      <c r="T3280" s="14">
        <f t="shared" si="311"/>
        <v>42124.598414351851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9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42460.81086805556</v>
      </c>
      <c r="T3281" s="14">
        <f t="shared" si="311"/>
        <v>42430.852534722224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9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42155.958333333328</v>
      </c>
      <c r="T3282" s="14">
        <f t="shared" si="311"/>
        <v>42121.506921296299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9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42248.769733796296</v>
      </c>
      <c r="T3283" s="14">
        <f t="shared" si="311"/>
        <v>42218.769733796296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9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42488.94430555556</v>
      </c>
      <c r="T3284" s="14">
        <f t="shared" si="311"/>
        <v>42444.94430555556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9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42410.625</v>
      </c>
      <c r="T3285" s="14">
        <f t="shared" si="311"/>
        <v>42379.49418981481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9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42397.999305555553</v>
      </c>
      <c r="T3286" s="14">
        <f t="shared" si="311"/>
        <v>42380.634872685187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9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42793.958333333328</v>
      </c>
      <c r="T3287" s="14">
        <f t="shared" si="311"/>
        <v>42762.692430555559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9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42597.590069444443</v>
      </c>
      <c r="T3288" s="14">
        <f t="shared" si="311"/>
        <v>42567.590069444443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42336.500324074077</v>
      </c>
      <c r="T3289" s="14">
        <f t="shared" si="311"/>
        <v>42311.500324074077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9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42541.708333333328</v>
      </c>
      <c r="T3290" s="14">
        <f t="shared" si="311"/>
        <v>42505.524479166663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9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42786.118078703701</v>
      </c>
      <c r="T3291" s="14">
        <f t="shared" si="311"/>
        <v>42758.118078703701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9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42805.26494212963</v>
      </c>
      <c r="T3292" s="14">
        <f t="shared" si="311"/>
        <v>42775.26494212963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9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42263.915972222225</v>
      </c>
      <c r="T3293" s="14">
        <f t="shared" si="311"/>
        <v>42232.452546296292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9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42342.561898148153</v>
      </c>
      <c r="T3294" s="14">
        <f t="shared" si="311"/>
        <v>42282.520231481481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9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42798.175370370373</v>
      </c>
      <c r="T3295" s="14">
        <f t="shared" si="311"/>
        <v>42768.175370370373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9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42171.291134259256</v>
      </c>
      <c r="T3296" s="14">
        <f t="shared" si="311"/>
        <v>42141.291134259256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9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42639.192465277782</v>
      </c>
      <c r="T3297" s="14">
        <f t="shared" si="311"/>
        <v>42609.192465277782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9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42330.666666666672</v>
      </c>
      <c r="T3298" s="14">
        <f t="shared" si="311"/>
        <v>42309.506620370375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42212.707638888889</v>
      </c>
      <c r="T3299" s="14">
        <f t="shared" si="311"/>
        <v>42193.521481481483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9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42259.75</v>
      </c>
      <c r="T3300" s="14">
        <f t="shared" si="311"/>
        <v>42239.707962962959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9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42291.667395833334</v>
      </c>
      <c r="T3301" s="14">
        <f t="shared" si="311"/>
        <v>42261.667395833334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9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42123.493773148148</v>
      </c>
      <c r="T3302" s="14">
        <f t="shared" si="311"/>
        <v>42102.493773148148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9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42583.040972222225</v>
      </c>
      <c r="T3303" s="14">
        <f t="shared" si="311"/>
        <v>42538.485833333332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9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42711.10157407407</v>
      </c>
      <c r="T3304" s="14">
        <f t="shared" si="311"/>
        <v>42681.10157407407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9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42091.359768518523</v>
      </c>
      <c r="T3305" s="14">
        <f t="shared" si="311"/>
        <v>42056.40143518518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9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42726.374444444446</v>
      </c>
      <c r="T3306" s="14">
        <f t="shared" si="311"/>
        <v>42696.374444444446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9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42216.605879629627</v>
      </c>
      <c r="T3307" s="14">
        <f t="shared" si="311"/>
        <v>42186.605879629627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9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42530.875</v>
      </c>
      <c r="T3308" s="14">
        <f t="shared" si="311"/>
        <v>42492.969236111108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42504.807164351849</v>
      </c>
      <c r="T3309" s="14">
        <f t="shared" si="311"/>
        <v>42474.807164351849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9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42473.626909722225</v>
      </c>
      <c r="T3310" s="14">
        <f t="shared" si="311"/>
        <v>42452.626909722225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9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42659.400208333333</v>
      </c>
      <c r="T3311" s="14">
        <f t="shared" si="311"/>
        <v>42628.400208333333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9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42283.678530092591</v>
      </c>
      <c r="T3312" s="14">
        <f t="shared" si="311"/>
        <v>42253.678530092591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9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42294.04178240741</v>
      </c>
      <c r="T3313" s="14">
        <f t="shared" si="311"/>
        <v>42264.04178240741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9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42685.666666666672</v>
      </c>
      <c r="T3314" s="14">
        <f t="shared" si="311"/>
        <v>42664.559560185182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9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42395.791666666672</v>
      </c>
      <c r="T3315" s="14">
        <f t="shared" si="311"/>
        <v>42381.994409722218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9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42132.586805555555</v>
      </c>
      <c r="T3316" s="14">
        <f t="shared" si="311"/>
        <v>42105.017488425925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9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42496.053715277776</v>
      </c>
      <c r="T3317" s="14">
        <f t="shared" si="311"/>
        <v>42466.053715277776</v>
      </c>
    </row>
    <row r="3318" spans="1:20" ht="58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9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41859.329166666663</v>
      </c>
      <c r="T3318" s="14">
        <f t="shared" si="311"/>
        <v>41826.621238425927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42528.789629629631</v>
      </c>
      <c r="T3319" s="14">
        <f t="shared" si="311"/>
        <v>42498.789629629631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9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42470.854166666672</v>
      </c>
      <c r="T3320" s="14">
        <f t="shared" si="311"/>
        <v>42431.052002314813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9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42035.335486111115</v>
      </c>
      <c r="T3321" s="14">
        <f t="shared" si="311"/>
        <v>41990.335486111115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9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42542.795798611114</v>
      </c>
      <c r="T3322" s="14">
        <f t="shared" si="311"/>
        <v>42512.795798611114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9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41927.915972222225</v>
      </c>
      <c r="T3323" s="14">
        <f t="shared" si="311"/>
        <v>41913.850289351853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9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42542.913194444445</v>
      </c>
      <c r="T3324" s="14">
        <f t="shared" si="311"/>
        <v>42520.760370370372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9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42638.11583333333</v>
      </c>
      <c r="T3325" s="14">
        <f t="shared" si="311"/>
        <v>42608.11583333333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9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42526.33321759259</v>
      </c>
      <c r="T3326" s="14">
        <f t="shared" si="311"/>
        <v>42512.33321759259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9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42099.493946759263</v>
      </c>
      <c r="T3327" s="14">
        <f t="shared" si="311"/>
        <v>42064.535613425927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9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42071.42251157407</v>
      </c>
      <c r="T3328" s="14">
        <f t="shared" si="311"/>
        <v>42041.464178240742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42498.124606481477</v>
      </c>
      <c r="T3329" s="14">
        <f t="shared" si="311"/>
        <v>42468.124606481477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9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41824.791666666664</v>
      </c>
      <c r="T3330" s="14">
        <f t="shared" si="311"/>
        <v>41822.32503472222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9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(I3331/86400)+25569+(-6/24)</f>
        <v>41847.708333333336</v>
      </c>
      <c r="T3331" s="14">
        <f t="shared" ref="T3331:T3394" si="317">(J3331/86400)+25569+(-6/24)</f>
        <v>41837.073009259257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9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42095.595694444448</v>
      </c>
      <c r="T3332" s="14">
        <f t="shared" si="317"/>
        <v>42065.637361111112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9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42283.447754629626</v>
      </c>
      <c r="T3333" s="14">
        <f t="shared" si="317"/>
        <v>42248.447754629626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9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41839.610300925924</v>
      </c>
      <c r="T3334" s="14">
        <f t="shared" si="317"/>
        <v>41809.610300925924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9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42170.426851851851</v>
      </c>
      <c r="T3335" s="14">
        <f t="shared" si="317"/>
        <v>42148.426851851851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9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42215.271087962959</v>
      </c>
      <c r="T3336" s="14">
        <f t="shared" si="317"/>
        <v>42185.271087962959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9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41854.708333333336</v>
      </c>
      <c r="T3337" s="14">
        <f t="shared" si="317"/>
        <v>41827.424143518518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9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42465.10701388889</v>
      </c>
      <c r="T3338" s="14">
        <f t="shared" si="317"/>
        <v>42437.148680555554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41922.625</v>
      </c>
      <c r="T3339" s="14">
        <f t="shared" si="317"/>
        <v>41901.032025462962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9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42790.324999999997</v>
      </c>
      <c r="T3340" s="14">
        <f t="shared" si="317"/>
        <v>42769.324999999997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9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42579.415717592594</v>
      </c>
      <c r="T3341" s="14">
        <f t="shared" si="317"/>
        <v>42549.415717592594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9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42710.724004629628</v>
      </c>
      <c r="T3342" s="14">
        <f t="shared" si="317"/>
        <v>42685.724004629628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9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42533.458333333328</v>
      </c>
      <c r="T3343" s="14">
        <f t="shared" si="317"/>
        <v>42510.548854166671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9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42094.957638888889</v>
      </c>
      <c r="T3344" s="14">
        <f t="shared" si="317"/>
        <v>42062.046412037038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9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42473.304166666669</v>
      </c>
      <c r="T3345" s="14">
        <f t="shared" si="317"/>
        <v>42452.666481481487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9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41880.950150462959</v>
      </c>
      <c r="T3346" s="14">
        <f t="shared" si="317"/>
        <v>41850.950150462959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9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42111.775694444441</v>
      </c>
      <c r="T3347" s="14">
        <f t="shared" si="317"/>
        <v>42052.856111111112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9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42060.774421296301</v>
      </c>
      <c r="T3348" s="14">
        <f t="shared" si="317"/>
        <v>42053.774421296301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42498.625</v>
      </c>
      <c r="T3349" s="14">
        <f t="shared" si="317"/>
        <v>42484.301550925928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9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42489.915972222225</v>
      </c>
      <c r="T3350" s="14">
        <f t="shared" si="317"/>
        <v>42466.308796296296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9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42534.458333333328</v>
      </c>
      <c r="T3351" s="14">
        <f t="shared" si="317"/>
        <v>42512.860787037032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9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42337.708333333328</v>
      </c>
      <c r="T3352" s="14">
        <f t="shared" si="317"/>
        <v>42302.451516203699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9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41843.208333333336</v>
      </c>
      <c r="T3353" s="14">
        <f t="shared" si="317"/>
        <v>41806.145428240743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9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42552.708333333328</v>
      </c>
      <c r="T3354" s="14">
        <f t="shared" si="317"/>
        <v>42495.742800925931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9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42492.708333333328</v>
      </c>
      <c r="T3355" s="14">
        <f t="shared" si="317"/>
        <v>42479.182291666672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9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42305.917361111111</v>
      </c>
      <c r="T3356" s="14">
        <f t="shared" si="317"/>
        <v>42270.4769212963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9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42500.220138888893</v>
      </c>
      <c r="T3357" s="14">
        <f t="shared" si="317"/>
        <v>42489.369525462964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9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42566.565648148149</v>
      </c>
      <c r="T3358" s="14">
        <f t="shared" si="317"/>
        <v>42536.565648148149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41852.167939814812</v>
      </c>
      <c r="T3359" s="14">
        <f t="shared" si="317"/>
        <v>41822.167939814812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9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41962.102766203709</v>
      </c>
      <c r="T3360" s="14">
        <f t="shared" si="317"/>
        <v>41932.061099537037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9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42790.807106481487</v>
      </c>
      <c r="T3361" s="14">
        <f t="shared" si="317"/>
        <v>42745.807106481487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9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42718.415972222225</v>
      </c>
      <c r="T3362" s="14">
        <f t="shared" si="317"/>
        <v>42696.832673611112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9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41883.415972222225</v>
      </c>
      <c r="T3363" s="14">
        <f t="shared" si="317"/>
        <v>41865.775347222225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9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42069.954861111109</v>
      </c>
      <c r="T3364" s="14">
        <f t="shared" si="317"/>
        <v>42055.841631944444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9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41870.416666666664</v>
      </c>
      <c r="T3365" s="14">
        <f t="shared" si="317"/>
        <v>41851.521354166667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9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42444.625</v>
      </c>
      <c r="T3366" s="14">
        <f t="shared" si="317"/>
        <v>42422.727418981478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9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42350.851759259254</v>
      </c>
      <c r="T3367" s="14">
        <f t="shared" si="317"/>
        <v>42320.851759259254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9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42136.817557870367</v>
      </c>
      <c r="T3368" s="14">
        <f t="shared" si="317"/>
        <v>42106.817557870367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42217.683958333335</v>
      </c>
      <c r="T3369" s="14">
        <f t="shared" si="317"/>
        <v>42192.683958333335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9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42004.958333333328</v>
      </c>
      <c r="T3370" s="14">
        <f t="shared" si="317"/>
        <v>41968.949756944443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9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42749.791435185187</v>
      </c>
      <c r="T3371" s="14">
        <f t="shared" si="317"/>
        <v>42689.791435185187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9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42721.083333333328</v>
      </c>
      <c r="T3372" s="14">
        <f t="shared" si="317"/>
        <v>42690.084317129629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9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42340.624594907407</v>
      </c>
      <c r="T3373" s="14">
        <f t="shared" si="317"/>
        <v>42312.624594907407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9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41875.957638888889</v>
      </c>
      <c r="T3374" s="14">
        <f t="shared" si="317"/>
        <v>41855.298101851848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9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42203.416666666672</v>
      </c>
      <c r="T3375" s="14">
        <f t="shared" si="317"/>
        <v>42179.604629629626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9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42305.481666666667</v>
      </c>
      <c r="T3376" s="14">
        <f t="shared" si="317"/>
        <v>42275.481666666667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9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41777.360798611109</v>
      </c>
      <c r="T3377" s="14">
        <f t="shared" si="317"/>
        <v>41765.360798611109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9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42119.409652777773</v>
      </c>
      <c r="T3378" s="14">
        <f t="shared" si="317"/>
        <v>42059.451319444444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42083.455555555556</v>
      </c>
      <c r="T3379" s="14">
        <f t="shared" si="317"/>
        <v>42053.482627314814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9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41882.297222222223</v>
      </c>
      <c r="T3380" s="14">
        <f t="shared" si="317"/>
        <v>41858.105393518519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9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42242.708333333328</v>
      </c>
      <c r="T3381" s="14">
        <f t="shared" si="317"/>
        <v>42225.263888888891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9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41972.745115740741</v>
      </c>
      <c r="T3382" s="14">
        <f t="shared" si="317"/>
        <v>41937.703449074077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9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42073.893321759257</v>
      </c>
      <c r="T3383" s="14">
        <f t="shared" si="317"/>
        <v>42043.934988425928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9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42583.707638888889</v>
      </c>
      <c r="T3384" s="14">
        <f t="shared" si="317"/>
        <v>42559.181203703702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9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42544.532638888893</v>
      </c>
      <c r="T3385" s="14">
        <f t="shared" si="317"/>
        <v>42524.532638888893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9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42328.875</v>
      </c>
      <c r="T3386" s="14">
        <f t="shared" si="317"/>
        <v>42291.837592592594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9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41983.6175</v>
      </c>
      <c r="T3387" s="14">
        <f t="shared" si="317"/>
        <v>41953.6175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9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41976.394745370373</v>
      </c>
      <c r="T3388" s="14">
        <f t="shared" si="317"/>
        <v>41946.394745370373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41987.512592592597</v>
      </c>
      <c r="T3389" s="14">
        <f t="shared" si="317"/>
        <v>41947.512592592597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9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42173.211122685185</v>
      </c>
      <c r="T3390" s="14">
        <f t="shared" si="317"/>
        <v>42143.211122685185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9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42524.313449074078</v>
      </c>
      <c r="T3391" s="14">
        <f t="shared" si="317"/>
        <v>42494.313449074078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9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41830.524826388893</v>
      </c>
      <c r="T3392" s="14">
        <f t="shared" si="317"/>
        <v>41815.524826388893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9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41859.686111111107</v>
      </c>
      <c r="T3393" s="14">
        <f t="shared" si="317"/>
        <v>41830.295694444445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9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42496.595543981486</v>
      </c>
      <c r="T3394" s="14">
        <f t="shared" si="317"/>
        <v>42446.595543981486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9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(I3395/86400)+25569+(-6/24)</f>
        <v>41948.781944444447</v>
      </c>
      <c r="T3395" s="14">
        <f t="shared" ref="T3395:T3458" si="323">(J3395/86400)+25569+(-6/24)</f>
        <v>41923.671643518523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9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41847.34542824074</v>
      </c>
      <c r="T3396" s="14">
        <f t="shared" si="323"/>
        <v>41817.34542824074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9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42154.506944444445</v>
      </c>
      <c r="T3397" s="14">
        <f t="shared" si="323"/>
        <v>42140.462314814809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9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41790.915972222225</v>
      </c>
      <c r="T3398" s="14">
        <f t="shared" si="323"/>
        <v>41764.196631944447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42418.666666666672</v>
      </c>
      <c r="T3399" s="14">
        <f t="shared" si="323"/>
        <v>42378.228344907402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9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41964.458333333328</v>
      </c>
      <c r="T3400" s="14">
        <f t="shared" si="323"/>
        <v>41941.502037037033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9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42056.670428240745</v>
      </c>
      <c r="T3401" s="14">
        <f t="shared" si="323"/>
        <v>42026.670428240745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9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41879.703865740739</v>
      </c>
      <c r="T3402" s="14">
        <f t="shared" si="323"/>
        <v>41834.703865740739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9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42223.473912037036</v>
      </c>
      <c r="T3403" s="14">
        <f t="shared" si="323"/>
        <v>42193.473912037036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9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42319.854861111111</v>
      </c>
      <c r="T3404" s="14">
        <f t="shared" si="323"/>
        <v>42290.36855324074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9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42180.212083333332</v>
      </c>
      <c r="T3405" s="14">
        <f t="shared" si="323"/>
        <v>42150.212083333332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9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42172.253495370373</v>
      </c>
      <c r="T3406" s="14">
        <f t="shared" si="323"/>
        <v>42152.253495370373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9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42430.749305555553</v>
      </c>
      <c r="T3407" s="14">
        <f t="shared" si="323"/>
        <v>42409.767199074078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9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41836.242777777778</v>
      </c>
      <c r="T3408" s="14">
        <f t="shared" si="323"/>
        <v>41791.242777777778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41826.172326388885</v>
      </c>
      <c r="T3409" s="14">
        <f t="shared" si="323"/>
        <v>41796.172326388885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9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41838.741944444446</v>
      </c>
      <c r="T3410" s="14">
        <f t="shared" si="323"/>
        <v>41808.741944444446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9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42582.623611111107</v>
      </c>
      <c r="T3411" s="14">
        <f t="shared" si="323"/>
        <v>42544.564328703702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9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42527.041666666672</v>
      </c>
      <c r="T3412" s="14">
        <f t="shared" si="323"/>
        <v>42499.791550925926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9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42284.772824074069</v>
      </c>
      <c r="T3413" s="14">
        <f t="shared" si="323"/>
        <v>42264.772824074069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9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41909.709050925929</v>
      </c>
      <c r="T3414" s="14">
        <f t="shared" si="323"/>
        <v>41879.709050925929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9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42062.957638888889</v>
      </c>
      <c r="T3415" s="14">
        <f t="shared" si="323"/>
        <v>42053.483078703706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9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42705.082638888889</v>
      </c>
      <c r="T3416" s="14">
        <f t="shared" si="323"/>
        <v>42675.582465277781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9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42477.729166666672</v>
      </c>
      <c r="T3417" s="14">
        <f t="shared" si="323"/>
        <v>42466.894166666665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9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42117.520833333328</v>
      </c>
      <c r="T3418" s="14">
        <f t="shared" si="323"/>
        <v>42089.162557870368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41937.779861111107</v>
      </c>
      <c r="T3419" s="14">
        <f t="shared" si="323"/>
        <v>41894.66375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9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41782.58457175926</v>
      </c>
      <c r="T3420" s="14">
        <f t="shared" si="323"/>
        <v>41752.58457175926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9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42466.645833333328</v>
      </c>
      <c r="T3421" s="14">
        <f t="shared" si="323"/>
        <v>42448.571585648147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9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42413.75</v>
      </c>
      <c r="T3422" s="14">
        <f t="shared" si="323"/>
        <v>42404.840300925927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9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42067.541238425925</v>
      </c>
      <c r="T3423" s="14">
        <f t="shared" si="323"/>
        <v>42037.541238425925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9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42351.75</v>
      </c>
      <c r="T3424" s="14">
        <f t="shared" si="323"/>
        <v>42323.312222222223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9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42118.661354166667</v>
      </c>
      <c r="T3425" s="14">
        <f t="shared" si="323"/>
        <v>42088.661354166667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9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42040.040972222225</v>
      </c>
      <c r="T3426" s="14">
        <f t="shared" si="323"/>
        <v>42018.426898148144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9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41916.367314814815</v>
      </c>
      <c r="T3427" s="14">
        <f t="shared" si="323"/>
        <v>41884.367314814815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9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41902.833333333336</v>
      </c>
      <c r="T3428" s="14">
        <f t="shared" si="323"/>
        <v>41883.806747685187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41822.395277777774</v>
      </c>
      <c r="T3429" s="14">
        <f t="shared" si="323"/>
        <v>41792.395277777774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9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42063.458333333328</v>
      </c>
      <c r="T3430" s="14">
        <f t="shared" si="323"/>
        <v>42038.470451388886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9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42675.771539351852</v>
      </c>
      <c r="T3431" s="14">
        <f t="shared" si="323"/>
        <v>42661.771539351852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9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41850.695613425924</v>
      </c>
      <c r="T3432" s="14">
        <f t="shared" si="323"/>
        <v>41820.695613425924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9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41869.480937500004</v>
      </c>
      <c r="T3433" s="14">
        <f t="shared" si="323"/>
        <v>41839.480937500004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9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42405.666666666672</v>
      </c>
      <c r="T3434" s="14">
        <f t="shared" si="323"/>
        <v>42380.331180555557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9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41806.875</v>
      </c>
      <c r="T3435" s="14">
        <f t="shared" si="323"/>
        <v>41775.81313657407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9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41830.130428240736</v>
      </c>
      <c r="T3436" s="14">
        <f t="shared" si="323"/>
        <v>41800.130428240736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9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42588.875</v>
      </c>
      <c r="T3437" s="14">
        <f t="shared" si="323"/>
        <v>42572.36681712963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9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41872.436111111107</v>
      </c>
      <c r="T3438" s="14">
        <f t="shared" si="323"/>
        <v>41851.291585648149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42235.460879629631</v>
      </c>
      <c r="T3439" s="14">
        <f t="shared" si="323"/>
        <v>42205.460879629631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9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42126.625</v>
      </c>
      <c r="T3440" s="14">
        <f t="shared" si="323"/>
        <v>42100.677858796298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9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42387.957638888889</v>
      </c>
      <c r="T3441" s="14">
        <f t="shared" si="323"/>
        <v>42374.661226851851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9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41831.427083333336</v>
      </c>
      <c r="T3442" s="14">
        <f t="shared" si="323"/>
        <v>41808.87300925926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9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42321.595138888893</v>
      </c>
      <c r="T3443" s="14">
        <f t="shared" si="323"/>
        <v>42294.179641203707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9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42154.591111111113</v>
      </c>
      <c r="T3444" s="14">
        <f t="shared" si="323"/>
        <v>42124.591111111113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9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41891.274837962963</v>
      </c>
      <c r="T3445" s="14">
        <f t="shared" si="323"/>
        <v>41861.274837962963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9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42529.332638888889</v>
      </c>
      <c r="T3446" s="14">
        <f t="shared" si="323"/>
        <v>42521.041504629626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9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42300.280509259261</v>
      </c>
      <c r="T3447" s="14">
        <f t="shared" si="323"/>
        <v>42272.280509259261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9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42040.263888888891</v>
      </c>
      <c r="T3448" s="14">
        <f t="shared" si="323"/>
        <v>42016.582465277781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42447.597361111111</v>
      </c>
      <c r="T3449" s="14">
        <f t="shared" si="323"/>
        <v>42402.639027777783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9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41989.869085648148</v>
      </c>
      <c r="T3450" s="14">
        <f t="shared" si="323"/>
        <v>41959.869085648148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9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42559.916666666672</v>
      </c>
      <c r="T3451" s="14">
        <f t="shared" si="323"/>
        <v>42531.802523148144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9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42096.412858796291</v>
      </c>
      <c r="T3452" s="14">
        <f t="shared" si="323"/>
        <v>42036.454525462963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9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42115.473692129628</v>
      </c>
      <c r="T3453" s="14">
        <f t="shared" si="323"/>
        <v>42088.473692129628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9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41842.915972222225</v>
      </c>
      <c r="T3454" s="14">
        <f t="shared" si="323"/>
        <v>41820.389189814814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9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42595.72865740741</v>
      </c>
      <c r="T3455" s="14">
        <f t="shared" si="323"/>
        <v>42535.72865740741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9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41851.448599537034</v>
      </c>
      <c r="T3456" s="14">
        <f t="shared" si="323"/>
        <v>41821.448599537034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9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42656.5003125</v>
      </c>
      <c r="T3457" s="14">
        <f t="shared" si="323"/>
        <v>42626.5003125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9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41852.040972222225</v>
      </c>
      <c r="T3458" s="14">
        <f t="shared" si="323"/>
        <v>41820.955636574072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(I3459/86400)+25569+(-6/24)</f>
        <v>42046.999305555553</v>
      </c>
      <c r="T3459" s="14">
        <f t="shared" ref="T3459:T3522" si="329">(J3459/86400)+25569+(-6/24)</f>
        <v>42016.456678240742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9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42037.935416666667</v>
      </c>
      <c r="T3460" s="14">
        <f t="shared" si="329"/>
        <v>42010.952581018515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9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42510.229861111111</v>
      </c>
      <c r="T3461" s="14">
        <f t="shared" si="329"/>
        <v>42480.229861111111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9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41866.277222222227</v>
      </c>
      <c r="T3462" s="14">
        <f t="shared" si="329"/>
        <v>41852.277222222227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9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42671.875</v>
      </c>
      <c r="T3463" s="14">
        <f t="shared" si="329"/>
        <v>42643.382858796293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9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</v>
      </c>
      <c r="T3464" s="14">
        <f t="shared" si="329"/>
        <v>42179.648472222223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9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42653.915972222225</v>
      </c>
      <c r="T3465" s="14">
        <f t="shared" si="329"/>
        <v>42612.668807870374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9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42604.880057870367</v>
      </c>
      <c r="T3466" s="14">
        <f t="shared" si="329"/>
        <v>42574.880057870367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9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42225.416666666672</v>
      </c>
      <c r="T3467" s="14">
        <f t="shared" si="329"/>
        <v>42200.375833333332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9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42479.727430555555</v>
      </c>
      <c r="T3468" s="14">
        <f t="shared" si="329"/>
        <v>42419.769097222219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42083.380000000005</v>
      </c>
      <c r="T3469" s="14">
        <f t="shared" si="329"/>
        <v>42053.421666666662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9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42633.875</v>
      </c>
      <c r="T3470" s="14">
        <f t="shared" si="329"/>
        <v>42605.515381944446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9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42488.391724537039</v>
      </c>
      <c r="T3471" s="14">
        <f t="shared" si="329"/>
        <v>42458.391724537039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9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42566.651388888888</v>
      </c>
      <c r="T3472" s="14">
        <f t="shared" si="329"/>
        <v>42528.772013888884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9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41882.583333333336</v>
      </c>
      <c r="T3473" s="14">
        <f t="shared" si="329"/>
        <v>41841.570486111115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9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41948.999305555553</v>
      </c>
      <c r="T3474" s="14">
        <f t="shared" si="329"/>
        <v>41927.920497685183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9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42083.602083333331</v>
      </c>
      <c r="T3475" s="14">
        <f t="shared" si="329"/>
        <v>42062.584444444445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9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42571.251516203702</v>
      </c>
      <c r="T3476" s="14">
        <f t="shared" si="329"/>
        <v>42541.251516203702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9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41945.75</v>
      </c>
      <c r="T3477" s="14">
        <f t="shared" si="329"/>
        <v>41918.630833333329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9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41938.875</v>
      </c>
      <c r="T3478" s="14">
        <f t="shared" si="329"/>
        <v>41921.029976851853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42140.875</v>
      </c>
      <c r="T3479" s="14">
        <f t="shared" si="329"/>
        <v>42128.486608796295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9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42079.625</v>
      </c>
      <c r="T3480" s="14">
        <f t="shared" si="329"/>
        <v>42053.666921296295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9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41811.605092592596</v>
      </c>
      <c r="T3481" s="14">
        <f t="shared" si="329"/>
        <v>41781.605092592596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9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42195.625</v>
      </c>
      <c r="T3482" s="14">
        <f t="shared" si="329"/>
        <v>42171.067442129628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9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42005.997546296298</v>
      </c>
      <c r="T3483" s="14">
        <f t="shared" si="329"/>
        <v>41988.997546296298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9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41826.521597222221</v>
      </c>
      <c r="T3484" s="14">
        <f t="shared" si="329"/>
        <v>41796.521597222221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9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41823.418761574074</v>
      </c>
      <c r="T3485" s="14">
        <f t="shared" si="329"/>
        <v>41793.418761574074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9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42536.510405092587</v>
      </c>
      <c r="T3486" s="14">
        <f t="shared" si="329"/>
        <v>42506.510405092587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9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42402.443055555559</v>
      </c>
      <c r="T3487" s="14">
        <f t="shared" si="329"/>
        <v>42372.443055555559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9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42158.040972222225</v>
      </c>
      <c r="T3488" s="14">
        <f t="shared" si="329"/>
        <v>42126.62501157407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42179.690416666665</v>
      </c>
      <c r="T3489" s="14">
        <f t="shared" si="329"/>
        <v>42149.690416666665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9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42111.416666666672</v>
      </c>
      <c r="T3490" s="14">
        <f t="shared" si="329"/>
        <v>42087.518055555556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9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41783.625</v>
      </c>
      <c r="T3491" s="14">
        <f t="shared" si="329"/>
        <v>41753.385775462964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9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42473.552361111113</v>
      </c>
      <c r="T3492" s="14">
        <f t="shared" si="329"/>
        <v>42443.552361111113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9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42141.999814814815</v>
      </c>
      <c r="T3493" s="14">
        <f t="shared" si="329"/>
        <v>42120.999814814815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9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42302.759224537032</v>
      </c>
      <c r="T3494" s="14">
        <f t="shared" si="329"/>
        <v>42267.759224537032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9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41867.96597222222</v>
      </c>
      <c r="T3495" s="14">
        <f t="shared" si="329"/>
        <v>41848.616157407407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9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</v>
      </c>
      <c r="T3496" s="14">
        <f t="shared" si="329"/>
        <v>42688.964988425927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9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41944.470833333333</v>
      </c>
      <c r="T3497" s="14">
        <f t="shared" si="329"/>
        <v>41915.512835648144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9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42624.596828703703</v>
      </c>
      <c r="T3498" s="14">
        <f t="shared" si="329"/>
        <v>42584.596828703703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42523.666666666672</v>
      </c>
      <c r="T3499" s="14">
        <f t="shared" si="329"/>
        <v>42511.491944444446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9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42518.655555555553</v>
      </c>
      <c r="T3500" s="14">
        <f t="shared" si="329"/>
        <v>42458.90861111111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9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42186.040972222225</v>
      </c>
      <c r="T3501" s="14">
        <f t="shared" si="329"/>
        <v>42131.786168981482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9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42435.957638888889</v>
      </c>
      <c r="T3502" s="14">
        <f t="shared" si="329"/>
        <v>42419.669421296298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9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42258.513831018514</v>
      </c>
      <c r="T3503" s="14">
        <f t="shared" si="329"/>
        <v>42233.513831018514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9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42444.915972222225</v>
      </c>
      <c r="T3504" s="14">
        <f t="shared" si="329"/>
        <v>42430.589398148149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9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42575.228333333333</v>
      </c>
      <c r="T3505" s="14">
        <f t="shared" si="329"/>
        <v>42545.228333333333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9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42327.540405092594</v>
      </c>
      <c r="T3506" s="14">
        <f t="shared" si="329"/>
        <v>42297.498738425929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9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41771.916666666664</v>
      </c>
      <c r="T3507" s="14">
        <f t="shared" si="329"/>
        <v>41760.685706018521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9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41874.484259259261</v>
      </c>
      <c r="T3508" s="14">
        <f t="shared" si="329"/>
        <v>41829.484259259261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42521.67288194444</v>
      </c>
      <c r="T3509" s="14">
        <f t="shared" si="329"/>
        <v>42491.67288194444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9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42500.625</v>
      </c>
      <c r="T3510" s="14">
        <f t="shared" si="329"/>
        <v>42477.479780092588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9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41963.954861111109</v>
      </c>
      <c r="T3511" s="14">
        <f t="shared" si="329"/>
        <v>41950.609560185185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9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41822.37090277778</v>
      </c>
      <c r="T3512" s="14">
        <f t="shared" si="329"/>
        <v>41802.37090277778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9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41950.520833333336</v>
      </c>
      <c r="T3513" s="14">
        <f t="shared" si="329"/>
        <v>41927.623784722222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9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42117.24527777778</v>
      </c>
      <c r="T3514" s="14">
        <f t="shared" si="329"/>
        <v>42057.286944444444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9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41793.957638888889</v>
      </c>
      <c r="T3515" s="14">
        <f t="shared" si="329"/>
        <v>41780.846203703702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9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42036.957638888889</v>
      </c>
      <c r="T3516" s="14">
        <f t="shared" si="329"/>
        <v>42020.596666666665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9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42155.522812499999</v>
      </c>
      <c r="T3517" s="14">
        <f t="shared" si="329"/>
        <v>42125.522812499999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9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41889.875</v>
      </c>
      <c r="T3518" s="14">
        <f t="shared" si="329"/>
        <v>41855.760069444441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41824.208333333336</v>
      </c>
      <c r="T3519" s="14">
        <f t="shared" si="329"/>
        <v>41794.567523148144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9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41914.347916666666</v>
      </c>
      <c r="T3520" s="14">
        <f t="shared" si="329"/>
        <v>41893.533553240741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9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42067.348958333328</v>
      </c>
      <c r="T3521" s="14">
        <f t="shared" si="329"/>
        <v>42037.348958333328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9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42253.32430555555</v>
      </c>
      <c r="T3522" s="14">
        <f t="shared" si="329"/>
        <v>42227.574212962965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9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(I3523/86400)+25569+(-6/24)</f>
        <v>41911.111342592594</v>
      </c>
      <c r="T3523" s="14">
        <f t="shared" ref="T3523:T3586" si="335">(J3523/86400)+25569+(-6/24)</f>
        <v>41881.111342592594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9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42262.170833333337</v>
      </c>
      <c r="T3524" s="14">
        <f t="shared" si="335"/>
        <v>42234.539884259255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9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42638.708333333328</v>
      </c>
      <c r="T3525" s="14">
        <f t="shared" si="335"/>
        <v>42581.147546296299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9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41894.916666666664</v>
      </c>
      <c r="T3526" s="14">
        <f t="shared" si="335"/>
        <v>41880.51357638889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9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42225.416666666672</v>
      </c>
      <c r="T3527" s="14">
        <f t="shared" si="335"/>
        <v>42214.4456712963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9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42487.999305555553</v>
      </c>
      <c r="T3528" s="14">
        <f t="shared" si="335"/>
        <v>42460.085312499999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42195.915972222225</v>
      </c>
      <c r="T3529" s="14">
        <f t="shared" si="335"/>
        <v>42166.773206018523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9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42753.25136574074</v>
      </c>
      <c r="T3530" s="14">
        <f t="shared" si="335"/>
        <v>42733.25136574074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9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42197.791666666672</v>
      </c>
      <c r="T3531" s="14">
        <f t="shared" si="335"/>
        <v>42177.511782407411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9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42470.583333333328</v>
      </c>
      <c r="T3532" s="14">
        <f t="shared" si="335"/>
        <v>42442.373344907406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9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42551.404328703706</v>
      </c>
      <c r="T3533" s="14">
        <f t="shared" si="335"/>
        <v>42521.404328703706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9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41899.915972222225</v>
      </c>
      <c r="T3534" s="14">
        <f t="shared" si="335"/>
        <v>41884.349849537037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9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42319.552858796298</v>
      </c>
      <c r="T3535" s="14">
        <f t="shared" si="335"/>
        <v>42289.511192129634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9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42278.3752662037</v>
      </c>
      <c r="T3536" s="14">
        <f t="shared" si="335"/>
        <v>42243.3752662037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9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</v>
      </c>
      <c r="T3537" s="14">
        <f t="shared" si="335"/>
        <v>42248.390162037038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9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42358.249305555553</v>
      </c>
      <c r="T3538" s="14">
        <f t="shared" si="335"/>
        <v>42328.477141203708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41960.082638888889</v>
      </c>
      <c r="T3539" s="14">
        <f t="shared" si="335"/>
        <v>41923.104351851856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9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42599.170601851853</v>
      </c>
      <c r="T3540" s="14">
        <f t="shared" si="335"/>
        <v>42571.170601851853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9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42621.506041666667</v>
      </c>
      <c r="T3541" s="14">
        <f t="shared" si="335"/>
        <v>42600.506041666667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9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42546.753368055557</v>
      </c>
      <c r="T3542" s="14">
        <f t="shared" si="335"/>
        <v>42516.753368055557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9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42247.480034722219</v>
      </c>
      <c r="T3543" s="14">
        <f t="shared" si="335"/>
        <v>42222.480034722219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9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41889.349791666667</v>
      </c>
      <c r="T3544" s="14">
        <f t="shared" si="335"/>
        <v>41829.349791666667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9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42180.505312499998</v>
      </c>
      <c r="T3545" s="14">
        <f t="shared" si="335"/>
        <v>42150.505312499998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9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42070.581678240742</v>
      </c>
      <c r="T3546" s="14">
        <f t="shared" si="335"/>
        <v>42040.581678240742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9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42105.557395833333</v>
      </c>
      <c r="T3547" s="14">
        <f t="shared" si="335"/>
        <v>42075.557395833333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9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42094.915972222225</v>
      </c>
      <c r="T3548" s="14">
        <f t="shared" si="335"/>
        <v>42073.410694444443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42503.915972222225</v>
      </c>
      <c r="T3549" s="14">
        <f t="shared" si="335"/>
        <v>42479.828715277778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9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42433.791666666672</v>
      </c>
      <c r="T3550" s="14">
        <f t="shared" si="335"/>
        <v>42411.692291666666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9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42251.144363425927</v>
      </c>
      <c r="T3551" s="14">
        <f t="shared" si="335"/>
        <v>42223.144363425927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9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42492.643495370372</v>
      </c>
      <c r="T3552" s="14">
        <f t="shared" si="335"/>
        <v>42462.643495370372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9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41781.671527777777</v>
      </c>
      <c r="T3553" s="14">
        <f t="shared" si="335"/>
        <v>41753.265856481477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9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41818.337083333332</v>
      </c>
      <c r="T3554" s="14">
        <f t="shared" si="335"/>
        <v>41788.337083333332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9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42227.75</v>
      </c>
      <c r="T3555" s="14">
        <f t="shared" si="335"/>
        <v>42195.778703703705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9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42046.458333333328</v>
      </c>
      <c r="T3556" s="14">
        <f t="shared" si="335"/>
        <v>42015.800451388888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9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42691.233726851853</v>
      </c>
      <c r="T3557" s="14">
        <f t="shared" si="335"/>
        <v>42661.192060185189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9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41868.399583333332</v>
      </c>
      <c r="T3558" s="14">
        <f t="shared" si="335"/>
        <v>41808.399583333332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41764.026747685188</v>
      </c>
      <c r="T3559" s="14">
        <f t="shared" si="335"/>
        <v>41730.026747685188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9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42181.625</v>
      </c>
      <c r="T3560" s="14">
        <f t="shared" si="335"/>
        <v>42139.566840277781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9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42216.123611111107</v>
      </c>
      <c r="T3561" s="14">
        <f t="shared" si="335"/>
        <v>42193.846157407403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9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42150.864583333328</v>
      </c>
      <c r="T3562" s="14">
        <f t="shared" si="335"/>
        <v>42115.639652777776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9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42221.525000000001</v>
      </c>
      <c r="T3563" s="14">
        <f t="shared" si="335"/>
        <v>42203.430300925931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9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42442.666666666672</v>
      </c>
      <c r="T3564" s="14">
        <f t="shared" si="335"/>
        <v>42433.511886574073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9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42583.541666666672</v>
      </c>
      <c r="T3565" s="14">
        <f t="shared" si="335"/>
        <v>42555.421944444446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9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42282.416666666672</v>
      </c>
      <c r="T3566" s="14">
        <f t="shared" si="335"/>
        <v>42236.373252314814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9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42004.493148148147</v>
      </c>
      <c r="T3567" s="14">
        <f t="shared" si="335"/>
        <v>41974.493148148147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9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42027.257905092592</v>
      </c>
      <c r="T3568" s="14">
        <f t="shared" si="335"/>
        <v>41997.257905092592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42165.560694444444</v>
      </c>
      <c r="T3569" s="14">
        <f t="shared" si="335"/>
        <v>42135.560694444444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9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41899.490671296298</v>
      </c>
      <c r="T3570" s="14">
        <f t="shared" si="335"/>
        <v>41869.490671296298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9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42012.438611111109</v>
      </c>
      <c r="T3571" s="14">
        <f t="shared" si="335"/>
        <v>41982.438611111109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9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42004.041666666672</v>
      </c>
      <c r="T3572" s="14">
        <f t="shared" si="335"/>
        <v>41976.081979166665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9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41942.608946759261</v>
      </c>
      <c r="T3573" s="14">
        <f t="shared" si="335"/>
        <v>41912.608946759261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9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42176.320393518516</v>
      </c>
      <c r="T3574" s="14">
        <f t="shared" si="335"/>
        <v>42146.320393518516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9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41951.167199074072</v>
      </c>
      <c r="T3575" s="14">
        <f t="shared" si="335"/>
        <v>41921.125532407408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9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41956.734351851846</v>
      </c>
      <c r="T3576" s="14">
        <f t="shared" si="335"/>
        <v>41926.692685185189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9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42592.915972222225</v>
      </c>
      <c r="T3577" s="14">
        <f t="shared" si="335"/>
        <v>42561.533877314811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9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42709.340902777782</v>
      </c>
      <c r="T3578" s="14">
        <f t="shared" si="335"/>
        <v>42649.29923611111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42120.01944444445</v>
      </c>
      <c r="T3579" s="14">
        <f t="shared" si="335"/>
        <v>42093.536840277782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9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42490.483530092592</v>
      </c>
      <c r="T3580" s="14">
        <f t="shared" si="335"/>
        <v>42460.483530092592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9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42460.470555555556</v>
      </c>
      <c r="T3581" s="14">
        <f t="shared" si="335"/>
        <v>42430.512222222227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9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42063.957638888889</v>
      </c>
      <c r="T3582" s="14">
        <f t="shared" si="335"/>
        <v>42025.926180555558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9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41850.221180555556</v>
      </c>
      <c r="T3583" s="14">
        <f t="shared" si="335"/>
        <v>41836.221180555556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9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42464.845856481479</v>
      </c>
      <c r="T3584" s="14">
        <f t="shared" si="335"/>
        <v>42450.845856481479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9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42478.134317129632</v>
      </c>
      <c r="T3585" s="14">
        <f t="shared" si="335"/>
        <v>42418.175983796296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9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42198.066481481481</v>
      </c>
      <c r="T3586" s="14">
        <f t="shared" si="335"/>
        <v>42168.066481481481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9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(I3587/86400)+25569+(-6/24)</f>
        <v>41994.466319444444</v>
      </c>
      <c r="T3587" s="14">
        <f t="shared" ref="T3587:T3650" si="341">(J3587/86400)+25569+(-6/24)</f>
        <v>41964.466319444444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9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42636.447569444441</v>
      </c>
      <c r="T3588" s="14">
        <f t="shared" si="341"/>
        <v>42576.447569444441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42548.541666666672</v>
      </c>
      <c r="T3589" s="14">
        <f t="shared" si="341"/>
        <v>42503.289976851855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9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42123.708333333328</v>
      </c>
      <c r="T3590" s="14">
        <f t="shared" si="341"/>
        <v>42101.578819444447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9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42150.397534722222</v>
      </c>
      <c r="T3591" s="14">
        <f t="shared" si="341"/>
        <v>42125.397534722222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9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41932.083726851852</v>
      </c>
      <c r="T3592" s="14">
        <f t="shared" si="341"/>
        <v>41902.083726851852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9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42027.957638888889</v>
      </c>
      <c r="T3593" s="14">
        <f t="shared" si="341"/>
        <v>42003.698425925926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9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42045.957638888889</v>
      </c>
      <c r="T3594" s="14">
        <f t="shared" si="341"/>
        <v>41988.579942129625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9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42009.601388888885</v>
      </c>
      <c r="T3595" s="14">
        <f t="shared" si="341"/>
        <v>41974.648599537039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9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42616.816921296297</v>
      </c>
      <c r="T3596" s="14">
        <f t="shared" si="341"/>
        <v>42591.816921296297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9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42076.040972222225</v>
      </c>
      <c r="T3597" s="14">
        <f t="shared" si="341"/>
        <v>42049.758368055554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9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41877.465069444443</v>
      </c>
      <c r="T3598" s="14">
        <f t="shared" si="341"/>
        <v>41856.465069444443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42431.999305555553</v>
      </c>
      <c r="T3599" s="14">
        <f t="shared" si="341"/>
        <v>42417.335532407407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9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41884.957638888889</v>
      </c>
      <c r="T3600" s="14">
        <f t="shared" si="341"/>
        <v>41866.54886574074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9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42245.75</v>
      </c>
      <c r="T3601" s="14">
        <f t="shared" si="341"/>
        <v>42220.54487268519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9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42656.599120370374</v>
      </c>
      <c r="T3602" s="14">
        <f t="shared" si="341"/>
        <v>42628.599120370374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9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42020.74863425926</v>
      </c>
      <c r="T3603" s="14">
        <f t="shared" si="341"/>
        <v>41990.74863425926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9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42507.644432870366</v>
      </c>
      <c r="T3604" s="14">
        <f t="shared" si="341"/>
        <v>42447.644432870366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9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42313.656018518523</v>
      </c>
      <c r="T3605" s="14">
        <f t="shared" si="341"/>
        <v>42283.614351851851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9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42489.040972222225</v>
      </c>
      <c r="T3606" s="14">
        <f t="shared" si="341"/>
        <v>42482.765694444446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9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42413.543124999997</v>
      </c>
      <c r="T3607" s="14">
        <f t="shared" si="341"/>
        <v>42383.543124999997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9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42596.354826388888</v>
      </c>
      <c r="T3608" s="14">
        <f t="shared" si="341"/>
        <v>42566.354826388888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42352.75</v>
      </c>
      <c r="T3609" s="14">
        <f t="shared" si="341"/>
        <v>42338.713912037041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9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42538.333333333328</v>
      </c>
      <c r="T3610" s="14">
        <f t="shared" si="341"/>
        <v>42506.459374999999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9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42459.700057870374</v>
      </c>
      <c r="T3611" s="14">
        <f t="shared" si="341"/>
        <v>42429.741724537038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9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42233.182129629626</v>
      </c>
      <c r="T3612" s="14">
        <f t="shared" si="341"/>
        <v>42203.182129629626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9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42102.120381944449</v>
      </c>
      <c r="T3613" s="14">
        <f t="shared" si="341"/>
        <v>42072.120381944449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9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41799.476979166662</v>
      </c>
      <c r="T3614" s="14">
        <f t="shared" si="341"/>
        <v>41789.476979166662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9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41818.33997685185</v>
      </c>
      <c r="T3615" s="14">
        <f t="shared" si="341"/>
        <v>41788.33997685185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9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42173.791851851856</v>
      </c>
      <c r="T3616" s="14">
        <f t="shared" si="341"/>
        <v>42143.791851851856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9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42348.343703703707</v>
      </c>
      <c r="T3617" s="14">
        <f t="shared" si="341"/>
        <v>42318.343703703707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9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42082.658148148148</v>
      </c>
      <c r="T3618" s="14">
        <f t="shared" si="341"/>
        <v>42052.699814814812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42793.75</v>
      </c>
      <c r="T3619" s="14">
        <f t="shared" si="341"/>
        <v>42779.360289351855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9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42158.377893518518</v>
      </c>
      <c r="T3620" s="14">
        <f t="shared" si="341"/>
        <v>42128.377893518518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9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42693.666666666672</v>
      </c>
      <c r="T3621" s="14">
        <f t="shared" si="341"/>
        <v>42660.882245370369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9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42067.916666666672</v>
      </c>
      <c r="T3622" s="14">
        <f t="shared" si="341"/>
        <v>42037.688206018516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9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42643.625</v>
      </c>
      <c r="T3623" s="14">
        <f t="shared" si="341"/>
        <v>42619.685694444444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9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41909.890972222223</v>
      </c>
      <c r="T3624" s="14">
        <f t="shared" si="341"/>
        <v>41876.971886574072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9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41846.041666666664</v>
      </c>
      <c r="T3625" s="14">
        <f t="shared" si="341"/>
        <v>41828.486921296295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9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42605.524189814816</v>
      </c>
      <c r="T3626" s="14">
        <f t="shared" si="341"/>
        <v>42545.524189814816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9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42187.402511574073</v>
      </c>
      <c r="T3627" s="14">
        <f t="shared" si="341"/>
        <v>42157.402511574073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9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41867.417326388888</v>
      </c>
      <c r="T3628" s="14">
        <f t="shared" si="341"/>
        <v>41846.417326388888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42510.915972222225</v>
      </c>
      <c r="T3629" s="14">
        <f t="shared" si="341"/>
        <v>42460.491747685184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9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42351.624953703707</v>
      </c>
      <c r="T3630" s="14">
        <f t="shared" si="341"/>
        <v>42291.583287037036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9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42495.458333333328</v>
      </c>
      <c r="T3631" s="14">
        <f t="shared" si="341"/>
        <v>42436.844490740739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9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41972.638773148152</v>
      </c>
      <c r="T3632" s="14">
        <f t="shared" si="341"/>
        <v>41942.59710648148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9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41904.915972222225</v>
      </c>
      <c r="T3633" s="14">
        <f t="shared" si="341"/>
        <v>41880.503437499996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9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41966.686909722222</v>
      </c>
      <c r="T3634" s="14">
        <f t="shared" si="341"/>
        <v>41946.686909722222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9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42692.791666666672</v>
      </c>
      <c r="T3635" s="14">
        <f t="shared" si="341"/>
        <v>42649.373460648145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9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42748.915972222225</v>
      </c>
      <c r="T3636" s="14">
        <f t="shared" si="341"/>
        <v>42700.916365740741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9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42480.63282407407</v>
      </c>
      <c r="T3637" s="14">
        <f t="shared" si="341"/>
        <v>42450.63282407407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9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42261.444780092592</v>
      </c>
      <c r="T3638" s="14">
        <f t="shared" si="341"/>
        <v>42226.444780092592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42005.450636574074</v>
      </c>
      <c r="T3639" s="14">
        <f t="shared" si="341"/>
        <v>41975.450636574074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9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42113.381157407406</v>
      </c>
      <c r="T3640" s="14">
        <f t="shared" si="341"/>
        <v>42053.422824074078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9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42650.382638888885</v>
      </c>
      <c r="T3641" s="14">
        <f t="shared" si="341"/>
        <v>42590.427152777775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9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42134.531597222223</v>
      </c>
      <c r="T3642" s="14">
        <f t="shared" si="341"/>
        <v>42104.531597222223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9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41916.958333333336</v>
      </c>
      <c r="T3643" s="14">
        <f t="shared" si="341"/>
        <v>41899.377071759256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9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42338.458333333328</v>
      </c>
      <c r="T3644" s="14">
        <f t="shared" si="341"/>
        <v>42297.566284722227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9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42324.935636574075</v>
      </c>
      <c r="T3645" s="14">
        <f t="shared" si="341"/>
        <v>42284.893969907411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9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42436.957638888889</v>
      </c>
      <c r="T3646" s="14">
        <f t="shared" si="341"/>
        <v>42408.991747685184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9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42695.762013888889</v>
      </c>
      <c r="T3647" s="14">
        <f t="shared" si="341"/>
        <v>42665.720347222217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9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42171.729166666672</v>
      </c>
      <c r="T3648" s="14">
        <f t="shared" si="341"/>
        <v>42140.171319444446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42643.499155092592</v>
      </c>
      <c r="T3649" s="14">
        <f t="shared" si="341"/>
        <v>42598.499155092592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9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41917.042187500003</v>
      </c>
      <c r="T3650" s="14">
        <f t="shared" si="341"/>
        <v>41887.042187500003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9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(I3651/86400)+25569+(-6/24)</f>
        <v>41806.462893518517</v>
      </c>
      <c r="T3651" s="14">
        <f t="shared" ref="T3651:T3714" si="347">(J3651/86400)+25569+(-6/24)</f>
        <v>41780.462893518517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9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42402.228981481487</v>
      </c>
      <c r="T3652" s="14">
        <f t="shared" si="347"/>
        <v>42381.228981481487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9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41861.415972222225</v>
      </c>
      <c r="T3653" s="14">
        <f t="shared" si="347"/>
        <v>41828.396319444444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9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42606.915972222225</v>
      </c>
      <c r="T3654" s="14">
        <f t="shared" si="347"/>
        <v>42596.394699074073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9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42221.113506944443</v>
      </c>
      <c r="T3655" s="14">
        <f t="shared" si="347"/>
        <v>42191.113506944443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9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42463.458333333328</v>
      </c>
      <c r="T3656" s="14">
        <f t="shared" si="347"/>
        <v>42440.166504629626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9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42203.040972222225</v>
      </c>
      <c r="T3657" s="14">
        <f t="shared" si="347"/>
        <v>42173.553217592591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9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42767.707638888889</v>
      </c>
      <c r="T3658" s="14">
        <f t="shared" si="347"/>
        <v>42737.660138888888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42522.654166666667</v>
      </c>
      <c r="T3659" s="14">
        <f t="shared" si="347"/>
        <v>42499.379849537036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9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41821.915972222225</v>
      </c>
      <c r="T3660" s="14">
        <f t="shared" si="347"/>
        <v>41775.608564814815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9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42082.360416666663</v>
      </c>
      <c r="T3661" s="14">
        <f t="shared" si="347"/>
        <v>42055.027199074073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9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41996.631076388891</v>
      </c>
      <c r="T3662" s="14">
        <f t="shared" si="347"/>
        <v>41971.631076388891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9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42469.916666666672</v>
      </c>
      <c r="T3663" s="14">
        <f t="shared" si="347"/>
        <v>42447.646666666667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9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42093.928402777776</v>
      </c>
      <c r="T3664" s="14">
        <f t="shared" si="347"/>
        <v>42063.970069444447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9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42725.243402777778</v>
      </c>
      <c r="T3665" s="14">
        <f t="shared" si="347"/>
        <v>42665.201736111107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9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42536.998715277776</v>
      </c>
      <c r="T3666" s="14">
        <f t="shared" si="347"/>
        <v>42522.998715277776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9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42305.579166666663</v>
      </c>
      <c r="T3667" s="14">
        <f t="shared" si="347"/>
        <v>42294.558124999996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9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41844.041666666664</v>
      </c>
      <c r="T3668" s="14">
        <f t="shared" si="347"/>
        <v>41822.65488425926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42203.720127314809</v>
      </c>
      <c r="T3669" s="14">
        <f t="shared" si="347"/>
        <v>42173.720127314809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9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42208.522916666669</v>
      </c>
      <c r="T3670" s="14">
        <f t="shared" si="347"/>
        <v>42185.306157407409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9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42166.425196759257</v>
      </c>
      <c r="T3671" s="14">
        <f t="shared" si="347"/>
        <v>42136.425196759257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9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42155.708333333328</v>
      </c>
      <c r="T3672" s="14">
        <f t="shared" si="347"/>
        <v>42142.264016203699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9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41840.915972222225</v>
      </c>
      <c r="T3673" s="14">
        <f t="shared" si="347"/>
        <v>41820.37809027778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9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41908.696574074071</v>
      </c>
      <c r="T3674" s="14">
        <f t="shared" si="347"/>
        <v>41878.696574074071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9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41948.286111111112</v>
      </c>
      <c r="T3675" s="14">
        <f t="shared" si="347"/>
        <v>41914.045104166667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9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42616.623020833329</v>
      </c>
      <c r="T3676" s="14">
        <f t="shared" si="347"/>
        <v>42556.623020833329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9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42505.708333333328</v>
      </c>
      <c r="T3677" s="14">
        <f t="shared" si="347"/>
        <v>42493.347013888888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9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41894.565787037034</v>
      </c>
      <c r="T3678" s="14">
        <f t="shared" si="347"/>
        <v>41876.565787037034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41822.915972222225</v>
      </c>
      <c r="T3679" s="14">
        <f t="shared" si="347"/>
        <v>41802.324282407411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9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42155.281226851846</v>
      </c>
      <c r="T3680" s="14">
        <f t="shared" si="347"/>
        <v>42120.281226851846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9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41820.957638888889</v>
      </c>
      <c r="T3681" s="14">
        <f t="shared" si="347"/>
        <v>41786.511354166665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9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42648.204097222224</v>
      </c>
      <c r="T3682" s="14">
        <f t="shared" si="347"/>
        <v>42627.204097222224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9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42384.401504629626</v>
      </c>
      <c r="T3683" s="14">
        <f t="shared" si="347"/>
        <v>42374.401504629626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9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41806.040972222225</v>
      </c>
      <c r="T3684" s="14">
        <f t="shared" si="347"/>
        <v>41772.435393518521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9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42662.866851851853</v>
      </c>
      <c r="T3685" s="14">
        <f t="shared" si="347"/>
        <v>42632.866851851853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9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42248.930393518516</v>
      </c>
      <c r="T3686" s="14">
        <f t="shared" si="347"/>
        <v>42218.930393518516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9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41778.625</v>
      </c>
      <c r="T3687" s="14">
        <f t="shared" si="347"/>
        <v>41753.343275462961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9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42244.915972222225</v>
      </c>
      <c r="T3688" s="14">
        <f t="shared" si="347"/>
        <v>42230.412731481483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41816.968229166669</v>
      </c>
      <c r="T3689" s="14">
        <f t="shared" si="347"/>
        <v>41786.968229166669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9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41859.537083333329</v>
      </c>
      <c r="T3690" s="14">
        <f t="shared" si="347"/>
        <v>41829.537083333329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9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42176.684027777781</v>
      </c>
      <c r="T3691" s="14">
        <f t="shared" si="347"/>
        <v>42147.576840277776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9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41970.389849537038</v>
      </c>
      <c r="T3692" s="14">
        <f t="shared" si="347"/>
        <v>41940.348182870366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9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42064.957638888889</v>
      </c>
      <c r="T3693" s="14">
        <f t="shared" si="347"/>
        <v>42020.450567129628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9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41900.75</v>
      </c>
      <c r="T3694" s="14">
        <f t="shared" si="347"/>
        <v>41891.71503472222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9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42338.6875</v>
      </c>
      <c r="T3695" s="14">
        <f t="shared" si="347"/>
        <v>42308.941307870366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9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42526.833333333328</v>
      </c>
      <c r="T3696" s="14">
        <f t="shared" si="347"/>
        <v>42489.883877314816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9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42015.620486111111</v>
      </c>
      <c r="T3697" s="14">
        <f t="shared" si="347"/>
        <v>41995.620486111111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9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42048.367083333331</v>
      </c>
      <c r="T3698" s="14">
        <f t="shared" si="347"/>
        <v>41988.367083333331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42500.215833333335</v>
      </c>
      <c r="T3699" s="14">
        <f t="shared" si="347"/>
        <v>42479.215833333335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9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42431.556562500002</v>
      </c>
      <c r="T3700" s="14">
        <f t="shared" si="347"/>
        <v>42401.556562500002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9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41927.352037037039</v>
      </c>
      <c r="T3701" s="14">
        <f t="shared" si="347"/>
        <v>41897.352037037039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9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41912.416666666664</v>
      </c>
      <c r="T3702" s="14">
        <f t="shared" si="347"/>
        <v>41882.335648148146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9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42159.291585648149</v>
      </c>
      <c r="T3703" s="14">
        <f t="shared" si="347"/>
        <v>42129.291585648149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9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42561.707638888889</v>
      </c>
      <c r="T3704" s="14">
        <f t="shared" si="347"/>
        <v>42524.28800925926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9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42595.040972222225</v>
      </c>
      <c r="T3705" s="14">
        <f t="shared" si="347"/>
        <v>42556.254490740743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9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42521.439745370371</v>
      </c>
      <c r="T3706" s="14">
        <f t="shared" si="347"/>
        <v>42461.439745370371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9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</v>
      </c>
      <c r="T3707" s="14">
        <f t="shared" si="347"/>
        <v>41792.292986111112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9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41894.663761574076</v>
      </c>
      <c r="T3708" s="14">
        <f t="shared" si="347"/>
        <v>41879.663761574076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42572.976388888885</v>
      </c>
      <c r="T3709" s="14">
        <f t="shared" si="347"/>
        <v>42551.798356481479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9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41823.892199074078</v>
      </c>
      <c r="T3710" s="14">
        <f t="shared" si="347"/>
        <v>41809.892199074078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9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41815.457708333335</v>
      </c>
      <c r="T3711" s="14">
        <f t="shared" si="347"/>
        <v>41785.457708333335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9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42097.326249999998</v>
      </c>
      <c r="T3712" s="14">
        <f t="shared" si="347"/>
        <v>42072.326249999998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9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41805.416666666664</v>
      </c>
      <c r="T3713" s="14">
        <f t="shared" si="347"/>
        <v>41779.474224537036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9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42155.040972222225</v>
      </c>
      <c r="T3714" s="14">
        <f t="shared" si="347"/>
        <v>42133.922071759254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9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(I3715/86400)+25569+(-6/24)</f>
        <v>42525.488032407404</v>
      </c>
      <c r="T3715" s="14">
        <f t="shared" ref="T3715:T3778" si="353">(J3715/86400)+25569+(-6/24)</f>
        <v>42505.488032407404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9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42149.915972222225</v>
      </c>
      <c r="T3716" s="14">
        <f t="shared" si="353"/>
        <v>42118.306331018517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9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42094.286111111112</v>
      </c>
      <c r="T3717" s="14">
        <f t="shared" si="353"/>
        <v>42036.745590277773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9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42390.637835648144</v>
      </c>
      <c r="T3718" s="14">
        <f t="shared" si="353"/>
        <v>42360.637835648144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42133.616307870368</v>
      </c>
      <c r="T3719" s="14">
        <f t="shared" si="353"/>
        <v>42102.616307870368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9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42062.466145833328</v>
      </c>
      <c r="T3720" s="14">
        <f t="shared" si="353"/>
        <v>42032.466145833328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9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42177.479930555557</v>
      </c>
      <c r="T3721" s="14">
        <f t="shared" si="353"/>
        <v>42147.479930555557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9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42187.743125000001</v>
      </c>
      <c r="T3722" s="14">
        <f t="shared" si="353"/>
        <v>42165.743125000001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9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41948.727824074071</v>
      </c>
      <c r="T3723" s="14">
        <f t="shared" si="353"/>
        <v>41927.686157407406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9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42411.707638888889</v>
      </c>
      <c r="T3724" s="14">
        <f t="shared" si="353"/>
        <v>42381.421840277777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9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41973.544699074075</v>
      </c>
      <c r="T3725" s="14">
        <f t="shared" si="353"/>
        <v>41943.503032407403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9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42494.708333333328</v>
      </c>
      <c r="T3726" s="14">
        <f t="shared" si="353"/>
        <v>42465.241435185184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9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42418.645833333328</v>
      </c>
      <c r="T3727" s="14">
        <f t="shared" si="353"/>
        <v>42401.695219907408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9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42489.625</v>
      </c>
      <c r="T3728" s="14">
        <f t="shared" si="353"/>
        <v>42461.890868055554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42662.954861111109</v>
      </c>
      <c r="T3729" s="14">
        <f t="shared" si="353"/>
        <v>42632.098310185189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9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42234.921018518522</v>
      </c>
      <c r="T3730" s="14">
        <f t="shared" si="353"/>
        <v>42204.921018518522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9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42085.91333333333</v>
      </c>
      <c r="T3731" s="14">
        <f t="shared" si="353"/>
        <v>42040.955000000002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9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42233.427766203706</v>
      </c>
      <c r="T3732" s="14">
        <f t="shared" si="353"/>
        <v>42203.427766203706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9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42013.890972222223</v>
      </c>
      <c r="T3733" s="14">
        <f t="shared" si="353"/>
        <v>41983.502847222218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9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42028.25</v>
      </c>
      <c r="T3734" s="14">
        <f t="shared" si="353"/>
        <v>41968.427465277782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9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42112.6875</v>
      </c>
      <c r="T3735" s="14">
        <f t="shared" si="353"/>
        <v>42102.774398148147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9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42149.651574074072</v>
      </c>
      <c r="T3736" s="14">
        <f t="shared" si="353"/>
        <v>42089.651574074072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9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42152.443159722221</v>
      </c>
      <c r="T3737" s="14">
        <f t="shared" si="353"/>
        <v>42122.443159722221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9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</v>
      </c>
      <c r="T3738" s="14">
        <f t="shared" si="353"/>
        <v>42048.461724537032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42320.040972222225</v>
      </c>
      <c r="T3739" s="14">
        <f t="shared" si="353"/>
        <v>42297.441006944442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9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41835.666666666664</v>
      </c>
      <c r="T3740" s="14">
        <f t="shared" si="353"/>
        <v>41813.688715277778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9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42568.199861111112</v>
      </c>
      <c r="T3741" s="14">
        <f t="shared" si="353"/>
        <v>42548.199861111112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9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41862.829143518517</v>
      </c>
      <c r="T3742" s="14">
        <f t="shared" si="353"/>
        <v>41832.839756944442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42355.670717592591</v>
      </c>
      <c r="T3743" s="14">
        <f t="shared" si="353"/>
        <v>42325.670717592591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9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41887.964629629627</v>
      </c>
      <c r="T3744" s="14">
        <f t="shared" si="353"/>
        <v>41857.964629629627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9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41823.460231481484</v>
      </c>
      <c r="T3745" s="14">
        <f t="shared" si="353"/>
        <v>41793.460231481484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9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41824.915972222225</v>
      </c>
      <c r="T3746" s="14">
        <f t="shared" si="353"/>
        <v>41793.564259259263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9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41861.447939814811</v>
      </c>
      <c r="T3747" s="14">
        <f t="shared" si="353"/>
        <v>41831.447939814811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9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42651.139340277776</v>
      </c>
      <c r="T3748" s="14">
        <f t="shared" si="353"/>
        <v>42621.139340277776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42190.707638888889</v>
      </c>
      <c r="T3749" s="14">
        <f t="shared" si="353"/>
        <v>42164.049722222218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9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42415.999305555553</v>
      </c>
      <c r="T3750" s="14">
        <f t="shared" si="353"/>
        <v>42395.456435185188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9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42488.915972222225</v>
      </c>
      <c r="T3751" s="14">
        <f t="shared" si="353"/>
        <v>42457.877175925925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9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42045.082638888889</v>
      </c>
      <c r="T3752" s="14">
        <f t="shared" si="353"/>
        <v>42016.731574074074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9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42462.743900462963</v>
      </c>
      <c r="T3753" s="14">
        <f t="shared" si="353"/>
        <v>42402.785567129627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9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42659.625</v>
      </c>
      <c r="T3754" s="14">
        <f t="shared" si="353"/>
        <v>42619.552488425921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9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42157.75</v>
      </c>
      <c r="T3755" s="14">
        <f t="shared" si="353"/>
        <v>42128.574074074073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9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41845.957638888889</v>
      </c>
      <c r="T3756" s="14">
        <f t="shared" si="353"/>
        <v>41808.631215277775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9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42475.616979166662</v>
      </c>
      <c r="T3757" s="14">
        <f t="shared" si="353"/>
        <v>42445.616979166662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9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41801.564791666664</v>
      </c>
      <c r="T3758" s="14">
        <f t="shared" si="353"/>
        <v>41771.564791666664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41974.600868055553</v>
      </c>
      <c r="T3759" s="14">
        <f t="shared" si="353"/>
        <v>41954.600868055553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9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41777.958333333336</v>
      </c>
      <c r="T3760" s="14">
        <f t="shared" si="353"/>
        <v>41747.221504629633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9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42241.858252314814</v>
      </c>
      <c r="T3761" s="14">
        <f t="shared" si="353"/>
        <v>42181.858252314814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9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41764.275300925925</v>
      </c>
      <c r="T3762" s="14">
        <f t="shared" si="353"/>
        <v>41739.275300925925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9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42226.708333333328</v>
      </c>
      <c r="T3763" s="14">
        <f t="shared" si="353"/>
        <v>42173.216863425929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9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42218.563530092593</v>
      </c>
      <c r="T3764" s="14">
        <f t="shared" si="353"/>
        <v>42193.563530092593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9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42095.458634259259</v>
      </c>
      <c r="T3765" s="14">
        <f t="shared" si="353"/>
        <v>42065.500300925924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9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42518.775000000001</v>
      </c>
      <c r="T3766" s="14">
        <f t="shared" si="353"/>
        <v>42499.592962962968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9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41850.526412037041</v>
      </c>
      <c r="T3767" s="14">
        <f t="shared" si="353"/>
        <v>41820.526412037041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9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41822.917187500003</v>
      </c>
      <c r="T3768" s="14">
        <f t="shared" si="353"/>
        <v>41787.917187500003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42063.957638888889</v>
      </c>
      <c r="T3769" s="14">
        <f t="shared" si="353"/>
        <v>42049.769641203704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9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41802.477893518517</v>
      </c>
      <c r="T3770" s="14">
        <f t="shared" si="353"/>
        <v>41772.477893518517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9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42475.348136574074</v>
      </c>
      <c r="T3771" s="14">
        <f t="shared" si="353"/>
        <v>42445.348136574074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9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42168.680671296301</v>
      </c>
      <c r="T3772" s="14">
        <f t="shared" si="353"/>
        <v>42138.680671296301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9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42507.75</v>
      </c>
      <c r="T3773" s="14">
        <f t="shared" si="353"/>
        <v>42493.607083333336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9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</v>
      </c>
      <c r="T3774" s="14">
        <f t="shared" si="353"/>
        <v>42682.366967592592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9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42688.838888888888</v>
      </c>
      <c r="T3775" s="14">
        <f t="shared" si="353"/>
        <v>42655.755173611113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9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42103.542303240742</v>
      </c>
      <c r="T3776" s="14">
        <f t="shared" si="353"/>
        <v>42087.542303240742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9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42102.916666666672</v>
      </c>
      <c r="T3777" s="14">
        <f t="shared" si="353"/>
        <v>42075.692627314813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9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41851.791666666664</v>
      </c>
      <c r="T3778" s="14">
        <f t="shared" si="353"/>
        <v>41814.117800925924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(I3779/86400)+25569+(-6/24)</f>
        <v>41908.916666666664</v>
      </c>
      <c r="T3779" s="14">
        <f t="shared" ref="T3779:T3842" si="359">(J3779/86400)+25569+(-6/24)</f>
        <v>41886.861354166671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9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42049.569212962961</v>
      </c>
      <c r="T3780" s="14">
        <f t="shared" si="359"/>
        <v>41989.569212962961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9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42455.443749999999</v>
      </c>
      <c r="T3781" s="14">
        <f t="shared" si="359"/>
        <v>42425.485416666663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9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42198.587500000001</v>
      </c>
      <c r="T3782" s="14">
        <f t="shared" si="359"/>
        <v>42165.969733796301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9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41890.632928240739</v>
      </c>
      <c r="T3783" s="14">
        <f t="shared" si="359"/>
        <v>41865.632928240739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9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42575.708333333328</v>
      </c>
      <c r="T3784" s="14">
        <f t="shared" si="359"/>
        <v>42546.612233796295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9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42444.416666666672</v>
      </c>
      <c r="T3785" s="14">
        <f t="shared" si="359"/>
        <v>42419.890277777777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9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42561.730694444443</v>
      </c>
      <c r="T3786" s="14">
        <f t="shared" si="359"/>
        <v>42531.730694444443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9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42584.168749999997</v>
      </c>
      <c r="T3787" s="14">
        <f t="shared" si="359"/>
        <v>42548.38853009259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9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42516.787905092591</v>
      </c>
      <c r="T3788" s="14">
        <f t="shared" si="359"/>
        <v>42486.787905092591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42195.915972222225</v>
      </c>
      <c r="T3789" s="14">
        <f t="shared" si="359"/>
        <v>42167.284791666665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9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42361.429166666669</v>
      </c>
      <c r="T3790" s="14">
        <f t="shared" si="359"/>
        <v>42333.445821759262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9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42170.548819444448</v>
      </c>
      <c r="T3791" s="14">
        <f t="shared" si="359"/>
        <v>42138.548819444448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9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42696.458599537036</v>
      </c>
      <c r="T3792" s="14">
        <f t="shared" si="359"/>
        <v>42666.416932870372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9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41826.442037037035</v>
      </c>
      <c r="T3793" s="14">
        <f t="shared" si="359"/>
        <v>41766.442037037035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9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42200.197013888886</v>
      </c>
      <c r="T3794" s="14">
        <f t="shared" si="359"/>
        <v>42170.197013888886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9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41989.688993055555</v>
      </c>
      <c r="T3795" s="14">
        <f t="shared" si="359"/>
        <v>41968.688993055555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9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42162.33048611111</v>
      </c>
      <c r="T3796" s="14">
        <f t="shared" si="359"/>
        <v>42132.33048611111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9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42244.6875</v>
      </c>
      <c r="T3797" s="14">
        <f t="shared" si="359"/>
        <v>42201.186226851853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9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42748.779583333337</v>
      </c>
      <c r="T3798" s="14">
        <f t="shared" si="359"/>
        <v>42688.779583333337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42114.631539351853</v>
      </c>
      <c r="T3799" s="14">
        <f t="shared" si="359"/>
        <v>42084.631539351853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9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41861.472777777773</v>
      </c>
      <c r="T3800" s="14">
        <f t="shared" si="359"/>
        <v>41831.472777777773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9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42440.68105324074</v>
      </c>
      <c r="T3801" s="14">
        <f t="shared" si="359"/>
        <v>42410.68105324074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9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42014.957638888889</v>
      </c>
      <c r="T3802" s="14">
        <f t="shared" si="359"/>
        <v>41982.487071759257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9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42006.426111111112</v>
      </c>
      <c r="T3803" s="14">
        <f t="shared" si="359"/>
        <v>41975.426111111112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9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42298.876226851848</v>
      </c>
      <c r="T3804" s="14">
        <f t="shared" si="359"/>
        <v>42268.876226851848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9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42433.721851851849</v>
      </c>
      <c r="T3805" s="14">
        <f t="shared" si="359"/>
        <v>42403.721851851849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9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42582.041666666672</v>
      </c>
      <c r="T3806" s="14">
        <f t="shared" si="359"/>
        <v>42526.75953703704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9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41909.637037037035</v>
      </c>
      <c r="T3807" s="14">
        <f t="shared" si="359"/>
        <v>41849.637037037035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9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41819.009039351848</v>
      </c>
      <c r="T3808" s="14">
        <f t="shared" si="359"/>
        <v>41799.009039351848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42097.659016203703</v>
      </c>
      <c r="T3809" s="14">
        <f t="shared" si="359"/>
        <v>42090.659016203703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9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42119.162256944444</v>
      </c>
      <c r="T3810" s="14">
        <f t="shared" si="359"/>
        <v>42059.203923611116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9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41850.708333333336</v>
      </c>
      <c r="T3811" s="14">
        <f t="shared" si="359"/>
        <v>41800.276701388888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9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42084.557384259257</v>
      </c>
      <c r="T3812" s="14">
        <f t="shared" si="359"/>
        <v>42054.599050925928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9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42521.208333333328</v>
      </c>
      <c r="T3813" s="14">
        <f t="shared" si="359"/>
        <v>42487.37700231481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9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42155.915972222225</v>
      </c>
      <c r="T3814" s="14">
        <f t="shared" si="359"/>
        <v>42109.501250000001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9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42535.654861111107</v>
      </c>
      <c r="T3815" s="14">
        <f t="shared" si="359"/>
        <v>42497.025706018518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9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42094.915972222225</v>
      </c>
      <c r="T3816" s="14">
        <f t="shared" si="359"/>
        <v>42058.654074074075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9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42236.708333333328</v>
      </c>
      <c r="T3817" s="14">
        <f t="shared" si="359"/>
        <v>42207.009918981479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9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41837.440081018518</v>
      </c>
      <c r="T3818" s="14">
        <f t="shared" si="359"/>
        <v>41807.440081018518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42300.915972222225</v>
      </c>
      <c r="T3819" s="14">
        <f t="shared" si="359"/>
        <v>42284.44694444444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9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42075.550717592589</v>
      </c>
      <c r="T3820" s="14">
        <f t="shared" si="359"/>
        <v>42045.59238425926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9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42202.626388888893</v>
      </c>
      <c r="T3821" s="14">
        <f t="shared" si="359"/>
        <v>42183.959537037037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9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42190.401817129634</v>
      </c>
      <c r="T3822" s="14">
        <f t="shared" si="359"/>
        <v>42160.401817129634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9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42372.930636574078</v>
      </c>
      <c r="T3823" s="14">
        <f t="shared" si="359"/>
        <v>42340.930636574078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9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42388.707638888889</v>
      </c>
      <c r="T3824" s="14">
        <f t="shared" si="359"/>
        <v>42329.588159722218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9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42204.915972222225</v>
      </c>
      <c r="T3825" s="14">
        <f t="shared" si="359"/>
        <v>42170.660231481481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9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42583.320138888885</v>
      </c>
      <c r="T3826" s="14">
        <f t="shared" si="359"/>
        <v>42571.376192129625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9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42171.819606481484</v>
      </c>
      <c r="T3827" s="14">
        <f t="shared" si="359"/>
        <v>42150.819606481484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9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42131.173541666663</v>
      </c>
      <c r="T3828" s="14">
        <f t="shared" si="359"/>
        <v>42101.173541666663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42089.75</v>
      </c>
      <c r="T3829" s="14">
        <f t="shared" si="359"/>
        <v>42034.678252314814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9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42004.319293981476</v>
      </c>
      <c r="T3830" s="14">
        <f t="shared" si="359"/>
        <v>41944.277627314819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9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42613.615405092598</v>
      </c>
      <c r="T3831" s="14">
        <f t="shared" si="359"/>
        <v>42593.615405092598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9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42517.490868055553</v>
      </c>
      <c r="T3832" s="14">
        <f t="shared" si="359"/>
        <v>42503.490868055553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9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41948.640567129631</v>
      </c>
      <c r="T3833" s="14">
        <f t="shared" si="359"/>
        <v>41927.598900462966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9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42419.864988425921</v>
      </c>
      <c r="T3834" s="14">
        <f t="shared" si="359"/>
        <v>42374.864988425921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9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41974.547916666663</v>
      </c>
      <c r="T3835" s="14">
        <f t="shared" si="359"/>
        <v>41963.622361111113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9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42173.195219907408</v>
      </c>
      <c r="T3836" s="14">
        <f t="shared" si="359"/>
        <v>42143.195219907408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9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42481.69222222222</v>
      </c>
      <c r="T3837" s="14">
        <f t="shared" si="359"/>
        <v>42460.69222222222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9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42584.922916666663</v>
      </c>
      <c r="T3838" s="14">
        <f t="shared" si="359"/>
        <v>42553.676527777774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42188.515717592592</v>
      </c>
      <c r="T3839" s="14">
        <f t="shared" si="359"/>
        <v>42152.515717592592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9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42146.460752314815</v>
      </c>
      <c r="T3840" s="14">
        <f t="shared" si="359"/>
        <v>42116.460752314815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9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42214.892638888894</v>
      </c>
      <c r="T3841" s="14">
        <f t="shared" si="359"/>
        <v>42154.892638888894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9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42457.410057870366</v>
      </c>
      <c r="T3842" s="14">
        <f t="shared" si="359"/>
        <v>42432.451724537037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9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(I3843/86400)+25569+(-6/24)</f>
        <v>41840.535729166666</v>
      </c>
      <c r="T3843" s="14">
        <f t="shared" ref="T3843:T3906" si="365">(J3843/86400)+25569+(-6/24)</f>
        <v>41780.535729166666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9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41770.243657407409</v>
      </c>
      <c r="T3844" s="14">
        <f t="shared" si="365"/>
        <v>41740.243657407409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9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41790.822500000002</v>
      </c>
      <c r="T3845" s="14">
        <f t="shared" si="365"/>
        <v>41765.822500000002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9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41793.040972222225</v>
      </c>
      <c r="T3846" s="14">
        <f t="shared" si="365"/>
        <v>41766.367291666669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9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42278.377013888894</v>
      </c>
      <c r="T3847" s="14">
        <f t="shared" si="365"/>
        <v>42248.377013888894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9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41916.040972222225</v>
      </c>
      <c r="T3848" s="14">
        <f t="shared" si="365"/>
        <v>41884.971550925926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42203.974432870367</v>
      </c>
      <c r="T3849" s="14">
        <f t="shared" si="365"/>
        <v>42158.974432870367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9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42295.567002314812</v>
      </c>
      <c r="T3850" s="14">
        <f t="shared" si="365"/>
        <v>42265.567002314812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9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42166.517175925925</v>
      </c>
      <c r="T3851" s="14">
        <f t="shared" si="365"/>
        <v>42136.517175925925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9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42004.874340277776</v>
      </c>
      <c r="T3852" s="14">
        <f t="shared" si="365"/>
        <v>41974.874340277776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9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42202.189571759256</v>
      </c>
      <c r="T3853" s="14">
        <f t="shared" si="365"/>
        <v>42172.189571759256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9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42089.899027777778</v>
      </c>
      <c r="T3854" s="14">
        <f t="shared" si="365"/>
        <v>42064.940694444449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9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41883.59002314815</v>
      </c>
      <c r="T3855" s="14">
        <f t="shared" si="365"/>
        <v>41848.59002314815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9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42133.634930555556</v>
      </c>
      <c r="T3856" s="14">
        <f t="shared" si="365"/>
        <v>42103.634930555556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9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42089.679062499999</v>
      </c>
      <c r="T3857" s="14">
        <f t="shared" si="365"/>
        <v>42059.720729166671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9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42071.451423611114</v>
      </c>
      <c r="T3858" s="14">
        <f t="shared" si="365"/>
        <v>42041.493090277778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41852.466666666667</v>
      </c>
      <c r="T3859" s="14">
        <f t="shared" si="365"/>
        <v>41829.48715277778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9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42146.625</v>
      </c>
      <c r="T3860" s="14">
        <f t="shared" si="365"/>
        <v>42128.181064814809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9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41815.625</v>
      </c>
      <c r="T3861" s="14">
        <f t="shared" si="365"/>
        <v>41789.643599537041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9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41863.410995370374</v>
      </c>
      <c r="T3862" s="14">
        <f t="shared" si="365"/>
        <v>41833.410995370374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9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41955.657638888893</v>
      </c>
      <c r="T3863" s="14">
        <f t="shared" si="365"/>
        <v>41914.340011574073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9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42625.457638888889</v>
      </c>
      <c r="T3864" s="14">
        <f t="shared" si="365"/>
        <v>42611.011064814811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9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42313.424826388888</v>
      </c>
      <c r="T3865" s="14">
        <f t="shared" si="365"/>
        <v>42253.383159722223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9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42325.683495370366</v>
      </c>
      <c r="T3866" s="14">
        <f t="shared" si="365"/>
        <v>42295.641828703709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9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41880.979166666664</v>
      </c>
      <c r="T3867" s="14">
        <f t="shared" si="365"/>
        <v>41841.401597222226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9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42451.895138888889</v>
      </c>
      <c r="T3868" s="14">
        <f t="shared" si="365"/>
        <v>42402.697002314817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42539.564108796301</v>
      </c>
      <c r="T3869" s="14">
        <f t="shared" si="365"/>
        <v>42509.564108796301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9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41890.409780092596</v>
      </c>
      <c r="T3870" s="14">
        <f t="shared" si="365"/>
        <v>41865.409780092596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9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42076.882638888885</v>
      </c>
      <c r="T3871" s="14">
        <f t="shared" si="365"/>
        <v>42047.474444444444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9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41822.922199074077</v>
      </c>
      <c r="T3872" s="14">
        <f t="shared" si="365"/>
        <v>41792.922199074077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9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42823.489004629635</v>
      </c>
      <c r="T3873" s="14">
        <f t="shared" si="365"/>
        <v>42763.530671296292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9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42229.895787037036</v>
      </c>
      <c r="T3874" s="14">
        <f t="shared" si="365"/>
        <v>42179.895787037036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9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42285.446006944447</v>
      </c>
      <c r="T3875" s="14">
        <f t="shared" si="365"/>
        <v>42255.446006944447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9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42027.791666666672</v>
      </c>
      <c r="T3876" s="14">
        <f t="shared" si="365"/>
        <v>42006.766458333332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9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42616.166666666672</v>
      </c>
      <c r="T3877" s="14">
        <f t="shared" si="365"/>
        <v>42615.096817129626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9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42402.374166666668</v>
      </c>
      <c r="T3878" s="14">
        <f t="shared" si="365"/>
        <v>42372.374166666668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42712.42768518519</v>
      </c>
      <c r="T3879" s="14">
        <f t="shared" si="365"/>
        <v>42682.42768518519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9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42184.915972222225</v>
      </c>
      <c r="T3880" s="14">
        <f t="shared" si="365"/>
        <v>42154.568819444445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9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42029.611064814817</v>
      </c>
      <c r="T3881" s="14">
        <f t="shared" si="365"/>
        <v>41999.611064814817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9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41850.708333333336</v>
      </c>
      <c r="T3882" s="14">
        <f t="shared" si="365"/>
        <v>41815.565046296295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9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42785.768506944441</v>
      </c>
      <c r="T3883" s="14">
        <f t="shared" si="365"/>
        <v>42755.768506944441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9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42400.710416666669</v>
      </c>
      <c r="T3884" s="14">
        <f t="shared" si="365"/>
        <v>42373.733449074076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9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41884.352650462963</v>
      </c>
      <c r="T3885" s="14">
        <f t="shared" si="365"/>
        <v>41854.352650462963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9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42090.499907407408</v>
      </c>
      <c r="T3886" s="14">
        <f t="shared" si="365"/>
        <v>42065.541574074072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9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42499.701284722221</v>
      </c>
      <c r="T3887" s="14">
        <f t="shared" si="365"/>
        <v>42469.701284722221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9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41983.978032407409</v>
      </c>
      <c r="T3888" s="14">
        <f t="shared" si="365"/>
        <v>41953.978032407409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42125.666666666672</v>
      </c>
      <c r="T3889" s="14">
        <f t="shared" si="365"/>
        <v>42079.607974537037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9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42792.295810185184</v>
      </c>
      <c r="T3890" s="14">
        <f t="shared" si="365"/>
        <v>42762.295810185184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9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42008.726388888885</v>
      </c>
      <c r="T3891" s="14">
        <f t="shared" si="365"/>
        <v>41976.754976851851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9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42231.508611111116</v>
      </c>
      <c r="T3892" s="14">
        <f t="shared" si="365"/>
        <v>42171.508611111116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9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42085.957638888889</v>
      </c>
      <c r="T3893" s="14">
        <f t="shared" si="365"/>
        <v>42055.8824537037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9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41875.041666666664</v>
      </c>
      <c r="T3894" s="14">
        <f t="shared" si="365"/>
        <v>41867.402280092589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9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</v>
      </c>
      <c r="T3895" s="14">
        <f t="shared" si="365"/>
        <v>41779.407870370371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9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42709.957638888889</v>
      </c>
      <c r="T3896" s="14">
        <f t="shared" si="365"/>
        <v>42679.708472222221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9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42063.000208333338</v>
      </c>
      <c r="T3897" s="14">
        <f t="shared" si="365"/>
        <v>42032.000208333338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9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41806.941875000004</v>
      </c>
      <c r="T3898" s="14">
        <f t="shared" si="365"/>
        <v>41792.941875000004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42012.62364583333</v>
      </c>
      <c r="T3899" s="14">
        <f t="shared" si="365"/>
        <v>41982.62364583333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9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42233.416666666672</v>
      </c>
      <c r="T3900" s="14">
        <f t="shared" si="365"/>
        <v>42193.232291666667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9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41863.525011574078</v>
      </c>
      <c r="T3901" s="14">
        <f t="shared" si="365"/>
        <v>41843.525011574078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9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42165.842488425929</v>
      </c>
      <c r="T3902" s="14">
        <f t="shared" si="365"/>
        <v>42135.842488425929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9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42357.576377314814</v>
      </c>
      <c r="T3903" s="14">
        <f t="shared" si="365"/>
        <v>42317.576377314814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9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42688.259745370371</v>
      </c>
      <c r="T3904" s="14">
        <f t="shared" si="365"/>
        <v>42663.218078703707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9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42230.568055555559</v>
      </c>
      <c r="T3905" s="14">
        <f t="shared" si="365"/>
        <v>42185.76116898148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9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42108.961111111115</v>
      </c>
      <c r="T3906" s="14">
        <f t="shared" si="365"/>
        <v>42094.979166666672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9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(I3907/86400)+25569+(-6/24)</f>
        <v>42166.708333333328</v>
      </c>
      <c r="T3907" s="14">
        <f t="shared" ref="T3907:T3970" si="371">(J3907/86400)+25569+(-6/24)</f>
        <v>42124.373877314814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9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42181.309027777781</v>
      </c>
      <c r="T3908" s="14">
        <f t="shared" si="371"/>
        <v>42143.667743055557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41938.588888888888</v>
      </c>
      <c r="T3909" s="14">
        <f t="shared" si="371"/>
        <v>41906.569513888891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9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41848.885370370372</v>
      </c>
      <c r="T3910" s="14">
        <f t="shared" si="371"/>
        <v>41833.885370370372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9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41893.109282407408</v>
      </c>
      <c r="T3911" s="14">
        <f t="shared" si="371"/>
        <v>41863.109282407408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9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42254.506909722222</v>
      </c>
      <c r="T3912" s="14">
        <f t="shared" si="371"/>
        <v>42224.506909722222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9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41969.603900462964</v>
      </c>
      <c r="T3913" s="14">
        <f t="shared" si="371"/>
        <v>41939.5622337963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9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42118.940972222219</v>
      </c>
      <c r="T3914" s="14">
        <f t="shared" si="371"/>
        <v>42059.020023148143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9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42338.002881944441</v>
      </c>
      <c r="T3915" s="14">
        <f t="shared" si="371"/>
        <v>42307.961215277777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9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42134.707638888889</v>
      </c>
      <c r="T3916" s="14">
        <f t="shared" si="371"/>
        <v>42114.568935185191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9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42522.73505787037</v>
      </c>
      <c r="T3917" s="14">
        <f t="shared" si="371"/>
        <v>42492.73505787037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9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42524.221666666665</v>
      </c>
      <c r="T3918" s="14">
        <f t="shared" si="371"/>
        <v>42494.221666666665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41893.277326388888</v>
      </c>
      <c r="T3919" s="14">
        <f t="shared" si="371"/>
        <v>41863.277326388888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9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41855.416666666664</v>
      </c>
      <c r="T3920" s="14">
        <f t="shared" si="371"/>
        <v>41843.414618055554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9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42386.75</v>
      </c>
      <c r="T3921" s="14">
        <f t="shared" si="371"/>
        <v>42358.434872685189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9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42687.178935185184</v>
      </c>
      <c r="T3922" s="14">
        <f t="shared" si="371"/>
        <v>42657.13726851852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9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</v>
      </c>
      <c r="T3923" s="14">
        <f t="shared" si="371"/>
        <v>41926.292303240742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9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42065.708333333328</v>
      </c>
      <c r="T3924" s="14">
        <f t="shared" si="371"/>
        <v>42020.518634259264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9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42103.729988425926</v>
      </c>
      <c r="T3925" s="14">
        <f t="shared" si="371"/>
        <v>42075.729988425926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9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41816.709745370368</v>
      </c>
      <c r="T3926" s="14">
        <f t="shared" si="371"/>
        <v>41786.709745370368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9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41850.620821759258</v>
      </c>
      <c r="T3927" s="14">
        <f t="shared" si="371"/>
        <v>41820.620821759258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9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41999.835046296299</v>
      </c>
      <c r="T3928" s="14">
        <f t="shared" si="371"/>
        <v>41969.835046296299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41860.017407407409</v>
      </c>
      <c r="T3929" s="14">
        <f t="shared" si="371"/>
        <v>41830.017407407409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9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42292.957638888889</v>
      </c>
      <c r="T3930" s="14">
        <f t="shared" si="371"/>
        <v>42265.433182870373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9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42631.577141203699</v>
      </c>
      <c r="T3931" s="14">
        <f t="shared" si="371"/>
        <v>42601.577141203699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9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</v>
      </c>
      <c r="T3932" s="14">
        <f t="shared" si="371"/>
        <v>42433.088749999995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9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42252.901701388888</v>
      </c>
      <c r="T3933" s="14">
        <f t="shared" si="371"/>
        <v>42227.901701388888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9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42444.876898148148</v>
      </c>
      <c r="T3934" s="14">
        <f t="shared" si="371"/>
        <v>42414.918564814812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9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42567.779861111107</v>
      </c>
      <c r="T3935" s="14">
        <f t="shared" si="371"/>
        <v>42538.718310185184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9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42278.291666666672</v>
      </c>
      <c r="T3936" s="14">
        <f t="shared" si="371"/>
        <v>42233.421747685185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9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42281.406782407408</v>
      </c>
      <c r="T3937" s="14">
        <f t="shared" si="371"/>
        <v>42221.406782407408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9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42705.054629629631</v>
      </c>
      <c r="T3938" s="14">
        <f t="shared" si="371"/>
        <v>42675.012962962966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42562.381481481483</v>
      </c>
      <c r="T3939" s="14">
        <f t="shared" si="371"/>
        <v>42534.381481481483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9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42182.655717592592</v>
      </c>
      <c r="T3940" s="14">
        <f t="shared" si="371"/>
        <v>42151.655717592592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9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41918.9375</v>
      </c>
      <c r="T3941" s="14">
        <f t="shared" si="371"/>
        <v>41915.150219907409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9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42006.242488425924</v>
      </c>
      <c r="T3942" s="14">
        <f t="shared" si="371"/>
        <v>41961.242488425924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9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41967.791666666672</v>
      </c>
      <c r="T3943" s="14">
        <f t="shared" si="371"/>
        <v>41940.337233796294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9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42171.654097222221</v>
      </c>
      <c r="T3944" s="14">
        <f t="shared" si="371"/>
        <v>42111.654097222221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9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42310.451388888891</v>
      </c>
      <c r="T3945" s="14">
        <f t="shared" si="371"/>
        <v>42279.528564814813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42243.412905092591</v>
      </c>
      <c r="T3946" s="14">
        <f t="shared" si="371"/>
        <v>42213.412905092591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9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42139.551712962959</v>
      </c>
      <c r="T3947" s="14">
        <f t="shared" si="371"/>
        <v>42109.551712962959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9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42063.083333333328</v>
      </c>
      <c r="T3948" s="14">
        <f t="shared" si="371"/>
        <v>42031.583587962959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42644.892870370371</v>
      </c>
      <c r="T3949" s="14">
        <f t="shared" si="371"/>
        <v>42614.892870370371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41889.075497685189</v>
      </c>
      <c r="T3950" s="14">
        <f t="shared" si="371"/>
        <v>41829.075497685189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9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42045.870613425926</v>
      </c>
      <c r="T3951" s="14">
        <f t="shared" si="371"/>
        <v>42015.870613425926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9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42468.524305555555</v>
      </c>
      <c r="T3952" s="14">
        <f t="shared" si="371"/>
        <v>42439.452314814815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9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42493.534050925926</v>
      </c>
      <c r="T3953" s="14">
        <f t="shared" si="371"/>
        <v>42433.575717592597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9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42303.540393518517</v>
      </c>
      <c r="T3954" s="14">
        <f t="shared" si="371"/>
        <v>42243.540393518517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42580.728472222225</v>
      </c>
      <c r="T3955" s="14">
        <f t="shared" si="371"/>
        <v>42549.798449074078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41834.401203703703</v>
      </c>
      <c r="T3956" s="14">
        <f t="shared" si="371"/>
        <v>41774.401203703703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9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42336.640520833331</v>
      </c>
      <c r="T3957" s="14">
        <f t="shared" si="371"/>
        <v>42306.598854166667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42484.763888888891</v>
      </c>
      <c r="T3958" s="14">
        <f t="shared" si="371"/>
        <v>42457.682025462964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42559.726319444446</v>
      </c>
      <c r="T3959" s="14">
        <f t="shared" si="371"/>
        <v>42513.726319444446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9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41853.333333333336</v>
      </c>
      <c r="T3960" s="14">
        <f t="shared" si="371"/>
        <v>41816.700370370367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9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41910.538842592592</v>
      </c>
      <c r="T3961" s="14">
        <f t="shared" si="371"/>
        <v>41880.538842592592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9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42372.595555555556</v>
      </c>
      <c r="T3962" s="14">
        <f t="shared" si="371"/>
        <v>42342.595555555556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9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41767.641319444447</v>
      </c>
      <c r="T3963" s="14">
        <f t="shared" si="371"/>
        <v>41745.641319444447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9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42336.371458333335</v>
      </c>
      <c r="T3964" s="14">
        <f t="shared" si="371"/>
        <v>42311.371458333335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42325.945798611108</v>
      </c>
      <c r="T3965" s="14">
        <f t="shared" si="371"/>
        <v>42295.904131944444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9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42113.430393518516</v>
      </c>
      <c r="T3966" s="14">
        <f t="shared" si="371"/>
        <v>42053.472060185188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9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42473.944212962961</v>
      </c>
      <c r="T3967" s="14">
        <f t="shared" si="371"/>
        <v>42413.985879629632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9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41843.874305555553</v>
      </c>
      <c r="T3968" s="14">
        <f t="shared" si="371"/>
        <v>41801.461550925924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42800.040590277778</v>
      </c>
      <c r="T3969" s="14">
        <f t="shared" si="371"/>
        <v>42770.040590277778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9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42512.565659722226</v>
      </c>
      <c r="T3970" s="14">
        <f t="shared" si="371"/>
        <v>42452.565659722226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9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(I3971/86400)+25569+(-6/24)</f>
        <v>42610.913194444445</v>
      </c>
      <c r="T3971" s="14">
        <f t="shared" ref="T3971:T4034" si="377">(J3971/86400)+25569+(-6/24)</f>
        <v>42601.604699074072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9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42477.613553240742</v>
      </c>
      <c r="T3972" s="14">
        <f t="shared" si="377"/>
        <v>42447.613553240742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9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41841.286180555559</v>
      </c>
      <c r="T3973" s="14">
        <f t="shared" si="377"/>
        <v>41811.286180555559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9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42040.817523148144</v>
      </c>
      <c r="T3974" s="14">
        <f t="shared" si="377"/>
        <v>41980.817523148144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9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42498.916666666672</v>
      </c>
      <c r="T3975" s="14">
        <f t="shared" si="377"/>
        <v>42469.43414351852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9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42523.296851851846</v>
      </c>
      <c r="T3976" s="14">
        <f t="shared" si="377"/>
        <v>42493.296851851846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9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42564.616875</v>
      </c>
      <c r="T3977" s="14">
        <f t="shared" si="377"/>
        <v>42534.616875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9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41852.041666666664</v>
      </c>
      <c r="T3978" s="14">
        <f t="shared" si="377"/>
        <v>41830.608344907407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42573.538564814815</v>
      </c>
      <c r="T3979" s="14">
        <f t="shared" si="377"/>
        <v>42543.538564814815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9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42035.392974537041</v>
      </c>
      <c r="T3980" s="14">
        <f t="shared" si="377"/>
        <v>41975.392974537041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9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42092.583333333328</v>
      </c>
      <c r="T3981" s="14">
        <f t="shared" si="377"/>
        <v>42069.653437500005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9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41825.348923611113</v>
      </c>
      <c r="T3982" s="14">
        <f t="shared" si="377"/>
        <v>41795.348923611113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9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42567.929965277777</v>
      </c>
      <c r="T3983" s="14">
        <f t="shared" si="377"/>
        <v>42507.929965277777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9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42192.559953703705</v>
      </c>
      <c r="T3984" s="14">
        <f t="shared" si="377"/>
        <v>42132.559953703705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9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41779.040972222225</v>
      </c>
      <c r="T3985" s="14">
        <f t="shared" si="377"/>
        <v>41747.61986111111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9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41950.75</v>
      </c>
      <c r="T3986" s="14">
        <f t="shared" si="377"/>
        <v>41920.713472222225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9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42420.628472222219</v>
      </c>
      <c r="T3987" s="14">
        <f t="shared" si="377"/>
        <v>42399.457407407404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9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42496.294444444444</v>
      </c>
      <c r="T3988" s="14">
        <f t="shared" si="377"/>
        <v>42467.298541666663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41775.67465277778</v>
      </c>
      <c r="T3989" s="14">
        <f t="shared" si="377"/>
        <v>41765.67465277778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9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42244.83116898148</v>
      </c>
      <c r="T3990" s="14">
        <f t="shared" si="377"/>
        <v>42229.83116898148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9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42316.541446759264</v>
      </c>
      <c r="T3991" s="14">
        <f t="shared" si="377"/>
        <v>42286.499780092592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9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42431.422372685185</v>
      </c>
      <c r="T3992" s="14">
        <f t="shared" si="377"/>
        <v>42401.422372685185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9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42155.394467592589</v>
      </c>
      <c r="T3993" s="14">
        <f t="shared" si="377"/>
        <v>42125.394467592589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9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42349.732164351852</v>
      </c>
      <c r="T3994" s="14">
        <f t="shared" si="377"/>
        <v>42289.69049768518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9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42137.614722222221</v>
      </c>
      <c r="T3995" s="14">
        <f t="shared" si="377"/>
        <v>42107.614722222221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9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41839.139930555553</v>
      </c>
      <c r="T3996" s="14">
        <f t="shared" si="377"/>
        <v>41809.139930555553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9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42049.227083333331</v>
      </c>
      <c r="T3997" s="14">
        <f t="shared" si="377"/>
        <v>42019.433761574073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9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41963.419444444444</v>
      </c>
      <c r="T3998" s="14">
        <f t="shared" si="377"/>
        <v>41950.016944444447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42099.099780092598</v>
      </c>
      <c r="T3999" s="14">
        <f t="shared" si="377"/>
        <v>42069.141446759255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9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42091.671597222223</v>
      </c>
      <c r="T4000" s="14">
        <f t="shared" si="377"/>
        <v>42061.713263888887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9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41882.577650462961</v>
      </c>
      <c r="T4001" s="14">
        <f t="shared" si="377"/>
        <v>41842.578680555554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9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42497.353680555556</v>
      </c>
      <c r="T4002" s="14">
        <f t="shared" si="377"/>
        <v>42437.39534722222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9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42795.541666666672</v>
      </c>
      <c r="T4003" s="14">
        <f t="shared" si="377"/>
        <v>42775.714212962965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9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41908.793530092589</v>
      </c>
      <c r="T4004" s="14">
        <f t="shared" si="377"/>
        <v>41878.793530092589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9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42050.337349537032</v>
      </c>
      <c r="T4005" s="14">
        <f t="shared" si="377"/>
        <v>42020.337349537032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9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41919.91269675926</v>
      </c>
      <c r="T4006" s="14">
        <f t="shared" si="377"/>
        <v>41889.91269675926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9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41932.557696759257</v>
      </c>
      <c r="T4007" s="14">
        <f t="shared" si="377"/>
        <v>41872.557696759257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9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42416.522997685184</v>
      </c>
      <c r="T4008" s="14">
        <f t="shared" si="377"/>
        <v>42391.522997685184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41877.436111111107</v>
      </c>
      <c r="T4009" s="14">
        <f t="shared" si="377"/>
        <v>41848.522928240738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9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42207.714201388888</v>
      </c>
      <c r="T4010" s="14">
        <f t="shared" si="377"/>
        <v>42177.714201388888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9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41891.450925925928</v>
      </c>
      <c r="T4011" s="14">
        <f t="shared" si="377"/>
        <v>41851.450925925928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9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41938.520439814813</v>
      </c>
      <c r="T4012" s="14">
        <f t="shared" si="377"/>
        <v>41921.520439814813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9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42032.29488425926</v>
      </c>
      <c r="T4013" s="14">
        <f t="shared" si="377"/>
        <v>42002.29488425926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9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42126.294548611113</v>
      </c>
      <c r="T4014" s="14">
        <f t="shared" si="377"/>
        <v>42096.294548611113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9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42051.051192129627</v>
      </c>
      <c r="T4015" s="14">
        <f t="shared" si="377"/>
        <v>42021.051192129627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9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42433.996168981481</v>
      </c>
      <c r="T4016" s="14">
        <f t="shared" si="377"/>
        <v>42418.996168981481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9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42204.530821759261</v>
      </c>
      <c r="T4017" s="14">
        <f t="shared" si="377"/>
        <v>42174.530821759261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9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41899.622685185182</v>
      </c>
      <c r="T4018" s="14">
        <f t="shared" si="377"/>
        <v>41869.622685185182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41886.422152777777</v>
      </c>
      <c r="T4019" s="14">
        <f t="shared" si="377"/>
        <v>41856.422152777777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9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42650.66097222222</v>
      </c>
      <c r="T4020" s="14">
        <f t="shared" si="377"/>
        <v>42620.66097222222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9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42475.436111111107</v>
      </c>
      <c r="T4021" s="14">
        <f t="shared" si="377"/>
        <v>42417.425879629634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9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42086.899293981478</v>
      </c>
      <c r="T4022" s="14">
        <f t="shared" si="377"/>
        <v>42056.940960648149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9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41938.661550925928</v>
      </c>
      <c r="T4023" s="14">
        <f t="shared" si="377"/>
        <v>41878.661550925928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9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42035.870833333334</v>
      </c>
      <c r="T4024" s="14">
        <f t="shared" si="377"/>
        <v>41990.334108796298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9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42453.707905092597</v>
      </c>
      <c r="T4025" s="14">
        <f t="shared" si="377"/>
        <v>42408.749571759261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9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42247.420104166667</v>
      </c>
      <c r="T4026" s="14">
        <f t="shared" si="377"/>
        <v>42217.420104166667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9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42210.987685185188</v>
      </c>
      <c r="T4027" s="14">
        <f t="shared" si="377"/>
        <v>42150.987685185188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9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42342.447210648148</v>
      </c>
      <c r="T4028" s="14">
        <f t="shared" si="377"/>
        <v>42282.405543981484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42788.791666666672</v>
      </c>
      <c r="T4029" s="14">
        <f t="shared" si="377"/>
        <v>42768.72084490741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9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41795.688657407409</v>
      </c>
      <c r="T4030" s="14">
        <f t="shared" si="377"/>
        <v>41765.688657407409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9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42351.77511574074</v>
      </c>
      <c r="T4031" s="14">
        <f t="shared" si="377"/>
        <v>42321.77511574074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9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42403.53402777778</v>
      </c>
      <c r="T4032" s="14">
        <f t="shared" si="377"/>
        <v>42374.405081018514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9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41991.376898148148</v>
      </c>
      <c r="T4033" s="14">
        <f t="shared" si="377"/>
        <v>41941.335231481484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9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42353.60087962963</v>
      </c>
      <c r="T4034" s="14">
        <f t="shared" si="377"/>
        <v>42293.559212962966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9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(I4035/86400)+25569+(-6/24)</f>
        <v>42645.125</v>
      </c>
      <c r="T4035" s="14">
        <f t="shared" ref="T4035:T4098" si="383">(J4035/86400)+25569+(-6/24)</f>
        <v>42614.018796296295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9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42097.655671296292</v>
      </c>
      <c r="T4036" s="14">
        <f t="shared" si="383"/>
        <v>42067.697337962964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9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41933.632951388892</v>
      </c>
      <c r="T4037" s="14">
        <f t="shared" si="383"/>
        <v>41903.632951388892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9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41821.6875</v>
      </c>
      <c r="T4038" s="14">
        <f t="shared" si="383"/>
        <v>41804.687083333338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42514.350694444445</v>
      </c>
      <c r="T4039" s="14">
        <f t="shared" si="383"/>
        <v>42496.820775462962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9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41929.548726851848</v>
      </c>
      <c r="T4040" s="14">
        <f t="shared" si="383"/>
        <v>41869.548726851848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9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42338.999305555553</v>
      </c>
      <c r="T4041" s="14">
        <f t="shared" si="383"/>
        <v>42305.420914351853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9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42202.875</v>
      </c>
      <c r="T4042" s="14">
        <f t="shared" si="383"/>
        <v>42143.981527777782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9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42619.224004629628</v>
      </c>
      <c r="T4043" s="14">
        <f t="shared" si="383"/>
        <v>42559.224004629628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9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42024.552777777775</v>
      </c>
      <c r="T4044" s="14">
        <f t="shared" si="383"/>
        <v>41994.834074074075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9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41963.707465277781</v>
      </c>
      <c r="T4045" s="14">
        <f t="shared" si="383"/>
        <v>41948.707465277781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9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42103.958333333328</v>
      </c>
      <c r="T4046" s="14">
        <f t="shared" si="383"/>
        <v>42073.969699074078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9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41871.951261574075</v>
      </c>
      <c r="T4047" s="14">
        <f t="shared" si="383"/>
        <v>41841.951261574075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9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41934.400578703702</v>
      </c>
      <c r="T4048" s="14">
        <f t="shared" si="383"/>
        <v>41904.400578703702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42014.791666666672</v>
      </c>
      <c r="T4049" s="14">
        <f t="shared" si="383"/>
        <v>41990.772488425922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9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42471.217442129629</v>
      </c>
      <c r="T4050" s="14">
        <f t="shared" si="383"/>
        <v>42436.259108796294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9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42199.708506944444</v>
      </c>
      <c r="T4051" s="14">
        <f t="shared" si="383"/>
        <v>42169.708506944444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9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41935.386469907404</v>
      </c>
      <c r="T4052" s="14">
        <f t="shared" si="383"/>
        <v>41905.386469907404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9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41768.036805555559</v>
      </c>
      <c r="T4053" s="14">
        <f t="shared" si="383"/>
        <v>41761.560150462959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9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41925.628657407404</v>
      </c>
      <c r="T4054" s="14">
        <f t="shared" si="383"/>
        <v>41865.628657407404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9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41958.583333333328</v>
      </c>
      <c r="T4055" s="14">
        <f t="shared" si="383"/>
        <v>41928.440138888887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9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42643.916666666672</v>
      </c>
      <c r="T4056" s="14">
        <f t="shared" si="383"/>
        <v>42613.591261574074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9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41809.398506944446</v>
      </c>
      <c r="T4057" s="14">
        <f t="shared" si="383"/>
        <v>41779.398506944446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9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42554.582638888889</v>
      </c>
      <c r="T4058" s="14">
        <f t="shared" si="383"/>
        <v>42534.683321759258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42333.708333333328</v>
      </c>
      <c r="T4059" s="14">
        <f t="shared" si="383"/>
        <v>42310.718518518523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9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42460.915972222225</v>
      </c>
      <c r="T4060" s="14">
        <f t="shared" si="383"/>
        <v>42445.810694444444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9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41897.875</v>
      </c>
      <c r="T4061" s="14">
        <f t="shared" si="383"/>
        <v>41866.390648148146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9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41813.416666666664</v>
      </c>
      <c r="T4062" s="14">
        <f t="shared" si="383"/>
        <v>41779.445092592592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9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42480.849803240737</v>
      </c>
      <c r="T4063" s="14">
        <f t="shared" si="383"/>
        <v>42420.891469907408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9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42553.489212962959</v>
      </c>
      <c r="T4064" s="14">
        <f t="shared" si="383"/>
        <v>42523.489212962959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9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41817.431527777779</v>
      </c>
      <c r="T4065" s="14">
        <f t="shared" si="383"/>
        <v>41787.431527777779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9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42123.338263888887</v>
      </c>
      <c r="T4066" s="14">
        <f t="shared" si="383"/>
        <v>42093.338263888887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9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41863.701516203706</v>
      </c>
      <c r="T4067" s="14">
        <f t="shared" si="383"/>
        <v>41833.701516203706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9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42508.789212962962</v>
      </c>
      <c r="T4068" s="14">
        <f t="shared" si="383"/>
        <v>42478.789212962962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42274.867476851854</v>
      </c>
      <c r="T4069" s="14">
        <f t="shared" si="383"/>
        <v>42234.867476851854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9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42748.711805555555</v>
      </c>
      <c r="T4070" s="14">
        <f t="shared" si="383"/>
        <v>42718.713599537034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9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42063.25</v>
      </c>
      <c r="T4071" s="14">
        <f t="shared" si="383"/>
        <v>42022.411527777775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9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42063.875</v>
      </c>
      <c r="T4072" s="14">
        <f t="shared" si="383"/>
        <v>42031.416898148149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9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42730.554756944446</v>
      </c>
      <c r="T4073" s="14">
        <f t="shared" si="383"/>
        <v>42700.554756944446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9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41872.52443287037</v>
      </c>
      <c r="T4074" s="14">
        <f t="shared" si="383"/>
        <v>41812.52443287037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9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42132.916666666672</v>
      </c>
      <c r="T4075" s="14">
        <f t="shared" si="383"/>
        <v>42078.095208333332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9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42313.344618055555</v>
      </c>
      <c r="T4076" s="14">
        <f t="shared" si="383"/>
        <v>42283.302951388891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9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41820.477777777778</v>
      </c>
      <c r="T4077" s="14">
        <f t="shared" si="383"/>
        <v>41778.795937499999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9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41933.577083333337</v>
      </c>
      <c r="T4078" s="14">
        <f t="shared" si="383"/>
        <v>41905.545706018514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42725.4605787037</v>
      </c>
      <c r="T4079" s="14">
        <f t="shared" si="383"/>
        <v>42695.4605787037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9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42762.537523148145</v>
      </c>
      <c r="T4080" s="14">
        <f t="shared" si="383"/>
        <v>42732.537523148145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9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42540.688900462963</v>
      </c>
      <c r="T4081" s="14">
        <f t="shared" si="383"/>
        <v>42510.688900462963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9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42535.537499999999</v>
      </c>
      <c r="T4082" s="14">
        <f t="shared" si="383"/>
        <v>42511.448101851856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9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42071.289641203708</v>
      </c>
      <c r="T4083" s="14">
        <f t="shared" si="383"/>
        <v>42041.331307870365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9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42322.708333333328</v>
      </c>
      <c r="T4084" s="14">
        <f t="shared" si="383"/>
        <v>42306.939270833333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9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42383.511759259258</v>
      </c>
      <c r="T4085" s="14">
        <f t="shared" si="383"/>
        <v>42353.511759259258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9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42652.186412037037</v>
      </c>
      <c r="T4086" s="14">
        <f t="shared" si="383"/>
        <v>42622.186412037037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9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42086.915972222225</v>
      </c>
      <c r="T4087" s="14">
        <f t="shared" si="383"/>
        <v>42058.353877314818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9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42328.916666666672</v>
      </c>
      <c r="T4088" s="14">
        <f t="shared" si="383"/>
        <v>42304.690960648149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42568.492893518516</v>
      </c>
      <c r="T4089" s="14">
        <f t="shared" si="383"/>
        <v>42538.492893518516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9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42020.18472222222</v>
      </c>
      <c r="T4090" s="14">
        <f t="shared" si="383"/>
        <v>41990.362546296295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9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42155.482638888891</v>
      </c>
      <c r="T4091" s="14">
        <f t="shared" si="383"/>
        <v>42122.482499999998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9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42223.375</v>
      </c>
      <c r="T4092" s="14">
        <f t="shared" si="383"/>
        <v>42209.42288194444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9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42020.256377314814</v>
      </c>
      <c r="T4093" s="14">
        <f t="shared" si="383"/>
        <v>41990.256377314814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9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42098.903321759259</v>
      </c>
      <c r="T4094" s="14">
        <f t="shared" si="383"/>
        <v>42038.944988425923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9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42238.565891203703</v>
      </c>
      <c r="T4095" s="14">
        <f t="shared" si="383"/>
        <v>42178.565891203703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9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41933.957638888889</v>
      </c>
      <c r="T4096" s="14">
        <f t="shared" si="383"/>
        <v>41889.836805555555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9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42722.781828703708</v>
      </c>
      <c r="T4097" s="14">
        <f t="shared" si="383"/>
        <v>42692.781828703708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9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42794.118750000001</v>
      </c>
      <c r="T4098" s="14">
        <f t="shared" si="383"/>
        <v>42750.280312499999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(I4099/86400)+25569+(-6/24)</f>
        <v>42400.746527777781</v>
      </c>
      <c r="T4099" s="14">
        <f t="shared" ref="T4099:T4115" si="389">(J4099/86400)+25569+(-6/24)</f>
        <v>42344.574502314819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9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42525.472187499996</v>
      </c>
      <c r="T4100" s="14">
        <f t="shared" si="389"/>
        <v>42495.472187499996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9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42615.600381944445</v>
      </c>
      <c r="T4101" s="14">
        <f t="shared" si="389"/>
        <v>42570.600381944445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9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41936.874884259261</v>
      </c>
      <c r="T4102" s="14">
        <f t="shared" si="389"/>
        <v>41926.874884259261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9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42760.653726851851</v>
      </c>
      <c r="T4103" s="14">
        <f t="shared" si="389"/>
        <v>42730.653726851851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9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42505.598067129627</v>
      </c>
      <c r="T4104" s="14">
        <f t="shared" si="389"/>
        <v>42475.598067129627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9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42242.522222222222</v>
      </c>
      <c r="T4105" s="14">
        <f t="shared" si="389"/>
        <v>42188.58293981482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9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42670.028171296297</v>
      </c>
      <c r="T4106" s="14">
        <f t="shared" si="389"/>
        <v>42640.028171296297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9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42729.760520833333</v>
      </c>
      <c r="T4107" s="14">
        <f t="shared" si="389"/>
        <v>42696.760520833333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9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42095.791666666672</v>
      </c>
      <c r="T4108" s="14">
        <f t="shared" si="389"/>
        <v>42052.799375000002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41906.666678240741</v>
      </c>
      <c r="T4109" s="14">
        <f t="shared" si="389"/>
        <v>41883.666678240741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9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42796.958333333328</v>
      </c>
      <c r="T4110" s="14">
        <f t="shared" si="389"/>
        <v>42766.781678240739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9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42337.331064814818</v>
      </c>
      <c r="T4111" s="14">
        <f t="shared" si="389"/>
        <v>42307.289398148147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9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42572.376747685186</v>
      </c>
      <c r="T4112" s="14">
        <f t="shared" si="389"/>
        <v>42512.376747685186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9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42058.885879629626</v>
      </c>
      <c r="T4113" s="14">
        <f t="shared" si="389"/>
        <v>42028.885879629626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9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42427.75</v>
      </c>
      <c r="T4114" s="14">
        <f t="shared" si="389"/>
        <v>42400.696597222224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9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42377.023611111115</v>
      </c>
      <c r="T4115" s="14">
        <f t="shared" si="389"/>
        <v>42358.323182870372</v>
      </c>
    </row>
  </sheetData>
  <autoFilter ref="A1:R4115" xr:uid="{46209009-DB9E-453C-971D-889A7B7E6715}"/>
  <conditionalFormatting sqref="F1:F1048576">
    <cfRule type="containsText" dxfId="5" priority="9" operator="containsText" text="canceled">
      <formula>NOT(ISERROR(SEARCH("canceled",F1)))</formula>
    </cfRule>
    <cfRule type="containsText" dxfId="4" priority="10" operator="containsText" text="live">
      <formula>NOT(ISERROR(SEARCH("live",F1)))</formula>
    </cfRule>
    <cfRule type="containsText" dxfId="3" priority="11" operator="containsText" text="cancelled">
      <formula>NOT(ISERROR(SEARCH("cancelled",F1)))</formula>
    </cfRule>
    <cfRule type="containsText" dxfId="2" priority="12" operator="containsText" text="failed">
      <formula>NOT(ISERROR(SEARCH("failed",F1)))</formula>
    </cfRule>
    <cfRule type="containsText" dxfId="1" priority="13" operator="containsText" text="successful">
      <formula>NOT(ISERROR(SEARCH("successful",F1)))</formula>
    </cfRule>
    <cfRule type="cellIs" dxfId="0" priority="14" operator="equal">
      <formula>"""successful"""</formula>
    </cfRule>
  </conditionalFormatting>
  <conditionalFormatting sqref="O1:O1048576 P1:S1">
    <cfRule type="colorScale" priority="5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6">
      <colorScale>
        <cfvo type="percent" val="0"/>
        <cfvo type="percent" val="1"/>
        <cfvo type="percent" val="2"/>
        <color rgb="FFFF0000"/>
        <color rgb="FF92D050"/>
        <color rgb="FF0070C0"/>
      </colorScale>
    </cfRule>
    <cfRule type="colorScale" priority="8">
      <colorScale>
        <cfvo type="percent" val="0"/>
        <cfvo type="percent" val="100"/>
        <cfvo type="num" val="200"/>
        <color rgb="FFFF0000"/>
        <color theme="9" tint="0.39997558519241921"/>
        <color theme="4"/>
      </colorScale>
    </cfRule>
  </conditionalFormatting>
  <conditionalFormatting sqref="O1014">
    <cfRule type="colorScale" priority="3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Success+pivot1</vt:lpstr>
      <vt:lpstr>Category Success+pivot2</vt:lpstr>
      <vt:lpstr>Pivot 3+Line chart</vt:lpstr>
      <vt:lpstr>Bonus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jonas thorrud</cp:lastModifiedBy>
  <dcterms:created xsi:type="dcterms:W3CDTF">2017-04-20T15:17:24Z</dcterms:created>
  <dcterms:modified xsi:type="dcterms:W3CDTF">2019-02-16T20:22:19Z</dcterms:modified>
</cp:coreProperties>
</file>