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tabordaj_uninorte_edu_co/Documents/Economia/7mo Semestre/Tesis/main/data/tex/"/>
    </mc:Choice>
  </mc:AlternateContent>
  <xr:revisionPtr revIDLastSave="83" documentId="11_F25DC773A252ABDACC104811215853285ADE58EA" xr6:coauthVersionLast="47" xr6:coauthVersionMax="47" xr10:uidLastSave="{FF3A1D56-2AF4-42D7-AB44-D56BB56E1899}"/>
  <bookViews>
    <workbookView minimized="1" xWindow="13110" yWindow="1890" windowWidth="7500" windowHeight="7875" activeTab="4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4" l="1"/>
  <c r="T3" i="4"/>
  <c r="V5" i="4"/>
  <c r="U5" i="4"/>
  <c r="V4" i="4"/>
  <c r="U4" i="4"/>
  <c r="T4" i="4"/>
  <c r="V3" i="4"/>
  <c r="U3" i="4"/>
  <c r="V2" i="4"/>
  <c r="U2" i="4"/>
  <c r="T2" i="4"/>
  <c r="I5" i="4"/>
  <c r="J5" i="4"/>
  <c r="I4" i="4"/>
  <c r="J4" i="4"/>
  <c r="I3" i="4"/>
  <c r="J3" i="4"/>
  <c r="I2" i="4"/>
  <c r="J2" i="4"/>
  <c r="H5" i="4"/>
  <c r="H4" i="4"/>
  <c r="H3" i="4"/>
  <c r="H2" i="4"/>
</calcChain>
</file>

<file path=xl/sharedStrings.xml><?xml version="1.0" encoding="utf-8"?>
<sst xmlns="http://schemas.openxmlformats.org/spreadsheetml/2006/main" count="404" uniqueCount="168">
  <si>
    <t>Dimension</t>
  </si>
  <si>
    <t>Concepts</t>
  </si>
  <si>
    <t>Variables (by DANE's code)</t>
  </si>
  <si>
    <t>Stability</t>
  </si>
  <si>
    <t>Amount of radical innovations</t>
  </si>
  <si>
    <t>I1R1C1N, I1R1C2N, I1R2C1N, I1R2C2N, I1R3C1N, I1R3C2N, I1R4C2N</t>
  </si>
  <si>
    <t>Amount of incremental innovations</t>
  </si>
  <si>
    <t>I1R1C1M, I1R1C2M, I1R2C1M, I1R2C2M, I1R3C2M, I1R4C2M</t>
  </si>
  <si>
    <t>Innovation influence maintaining market position</t>
  </si>
  <si>
    <t>I2R3C1</t>
  </si>
  <si>
    <t>Concentration</t>
  </si>
  <si>
    <t>Total sales</t>
  </si>
  <si>
    <t>I3R1C1, I3R2C1</t>
  </si>
  <si>
    <t>Market share on innovative activities</t>
  </si>
  <si>
    <t>II1R10C1, II1R10C2</t>
  </si>
  <si>
    <t>Total employees</t>
  </si>
  <si>
    <t>PERTOTAL</t>
  </si>
  <si>
    <t>Employees devoted to innovative activities</t>
  </si>
  <si>
    <t>IV1R11C3, IV1R11C4</t>
  </si>
  <si>
    <t>Total Output</t>
  </si>
  <si>
    <t>PRODBIND</t>
  </si>
  <si>
    <t>Appropriability</t>
  </si>
  <si>
    <t>Possession of conventional protection mechanisms valid until 2018 (Patents, IP, Copyright, Trademarks)</t>
  </si>
  <si>
    <t xml:space="preserve">VI1R1C1, VI1R1C2, VI1R2C1, VI1R2C2, VI1R3C1, VI1R3C2, VI1R4C1, VI1R4C2, VI1R5C1, VI1R5C2, VI1R6C1, VI1R6C2, VI1R8C2 </t>
  </si>
  <si>
    <t xml:space="preserve">Obtention of conventional protection mechanisms between 2017-2018 </t>
  </si>
  <si>
    <t>VI2R1C1, VI2R1C2, VI2R2C1, VI2R2C2, VI2R3C1, VI2R3C2, VI2R4C1, VI2R4C2, VI2R5C1, VI2R5C2, VI2R6C1, VI2R6C2, VI2R8C2</t>
  </si>
  <si>
    <t>Usage of non-conventional protection mechanisms (NDA, industrial secrets, high complexity on designs)</t>
  </si>
  <si>
    <t>VI3R1C1, VI3R1C2, VI3R2C1, VI3R2C2, VI3R3C1, VI3R3C2, VI3R4C1, VI3R4C2, VI3R5C2</t>
  </si>
  <si>
    <t>Entry</t>
  </si>
  <si>
    <t>ISIC rev.4 code</t>
  </si>
  <si>
    <t>Economic activity</t>
  </si>
  <si>
    <t>Processing and preservation of meat and fish</t>
  </si>
  <si>
    <t>Processing and preservation of fruits, vegetables and tubers</t>
  </si>
  <si>
    <t>Production of oils and fats</t>
  </si>
  <si>
    <t>Dairy Processing</t>
  </si>
  <si>
    <t>Production of milling products, starches and their derivatives</t>
  </si>
  <si>
    <t>Elaboration of coffee products</t>
  </si>
  <si>
    <t>Sugar and panela processing</t>
  </si>
  <si>
    <t>Manufacture of other foodstuffs</t>
  </si>
  <si>
    <t>Preparation of prepared feedingstufss for animals</t>
  </si>
  <si>
    <t>Beverage production</t>
  </si>
  <si>
    <t>Spinning, weaving and finishing of textiles</t>
  </si>
  <si>
    <t>Manufacture of other textiles</t>
  </si>
  <si>
    <t>Manufacture of clothing</t>
  </si>
  <si>
    <t>Manufacture of knitted and crocheted articles</t>
  </si>
  <si>
    <t>Tanning and retanning of hides and manufacture of travel goods</t>
  </si>
  <si>
    <t>Footwear manufacturing</t>
  </si>
  <si>
    <t>Sawing, waxing and impregnation of wood</t>
  </si>
  <si>
    <t>Manufacture of sheets of wood for plating, boards and panels</t>
  </si>
  <si>
    <t>Manufacture of wooden parts and pieces</t>
  </si>
  <si>
    <t>Manufacture of wooden containers</t>
  </si>
  <si>
    <t>Manufacture of other wood products</t>
  </si>
  <si>
    <t>Manufacture of paper and cardboard</t>
  </si>
  <si>
    <t>Printing activities and related services</t>
  </si>
  <si>
    <t>Coking, oil refining and fuel mixing</t>
  </si>
  <si>
    <t>Manufacture of basic chemicals and their products</t>
  </si>
  <si>
    <t>Manufacture of synthetic and artificial fibres</t>
  </si>
  <si>
    <t>Manufacture of rubber products</t>
  </si>
  <si>
    <t>Manufacture of plastic products</t>
  </si>
  <si>
    <t>Manufacture of glass and glass products</t>
  </si>
  <si>
    <t>Manufacture of non-metallic mineral products</t>
  </si>
  <si>
    <t>Basic precious and non-ferrous metal industries</t>
  </si>
  <si>
    <t>Manufacture of metal products for structural use</t>
  </si>
  <si>
    <t>Manufacture of other products made of metal</t>
  </si>
  <si>
    <t>Manufacture of computer, electronic and optical products</t>
  </si>
  <si>
    <t>Manufactura of electrical appliances and equipment</t>
  </si>
  <si>
    <t>Manufacture of machinery and equipment for general use</t>
  </si>
  <si>
    <t>Manufacture of machinery and equipment for special use</t>
  </si>
  <si>
    <t>Manufacture of motor engines and their engines</t>
  </si>
  <si>
    <t>Manufacture of bodies for motor vehicles</t>
  </si>
  <si>
    <t>Manufacture of parts, auto parts and vehicle accessories</t>
  </si>
  <si>
    <t>Manufacture of other types of transport equipment</t>
  </si>
  <si>
    <t>Furniture manufacturing</t>
  </si>
  <si>
    <t>Manufacture of mattresses and box springs</t>
  </si>
  <si>
    <t>Manufacture of jewellery and related articles</t>
  </si>
  <si>
    <t>Manufacture of articles and equipment for the practice of sport</t>
  </si>
  <si>
    <t>Manufacture of games, toys and headbutts</t>
  </si>
  <si>
    <t>Manufacture of medical and dental instruments, apparatus and materials</t>
  </si>
  <si>
    <t>Other manufacturing industries</t>
  </si>
  <si>
    <t>Maintenance and repair of metal products, machinery and equipment</t>
  </si>
  <si>
    <t>Manufacture of pesticides or chemicals for agricultural use</t>
  </si>
  <si>
    <t>Manufacture of paints, varnishes and similar coatings</t>
  </si>
  <si>
    <t>Manufacture of soaps, detergents and perfume</t>
  </si>
  <si>
    <t>Manufacture of other chemicals</t>
  </si>
  <si>
    <t>Manufacture of pharmaceutical products and medicinal chemicals</t>
  </si>
  <si>
    <t>241 - 243</t>
  </si>
  <si>
    <t>Metal foundry</t>
  </si>
  <si>
    <t>TO</t>
  </si>
  <si>
    <t>CON</t>
  </si>
  <si>
    <t>STA</t>
  </si>
  <si>
    <t>1011</t>
  </si>
  <si>
    <t>1020</t>
  </si>
  <si>
    <t>1030</t>
  </si>
  <si>
    <t>1040</t>
  </si>
  <si>
    <t>1051</t>
  </si>
  <si>
    <t>1061</t>
  </si>
  <si>
    <t>1081</t>
  </si>
  <si>
    <t>1082</t>
  </si>
  <si>
    <t>1089</t>
  </si>
  <si>
    <t>1090</t>
  </si>
  <si>
    <t>1104</t>
  </si>
  <si>
    <t>1312</t>
  </si>
  <si>
    <t>1313</t>
  </si>
  <si>
    <t>1391</t>
  </si>
  <si>
    <t>1392</t>
  </si>
  <si>
    <t>1399</t>
  </si>
  <si>
    <t>1410</t>
  </si>
  <si>
    <t>1430</t>
  </si>
  <si>
    <t>1511</t>
  </si>
  <si>
    <t>1512</t>
  </si>
  <si>
    <t>1521</t>
  </si>
  <si>
    <t>1522</t>
  </si>
  <si>
    <t>1523</t>
  </si>
  <si>
    <t>1610</t>
  </si>
  <si>
    <t>1630</t>
  </si>
  <si>
    <t>1640</t>
  </si>
  <si>
    <t>1702</t>
  </si>
  <si>
    <t>1709</t>
  </si>
  <si>
    <t>1811</t>
  </si>
  <si>
    <t>1921</t>
  </si>
  <si>
    <t>2011</t>
  </si>
  <si>
    <t>2012</t>
  </si>
  <si>
    <t>2013</t>
  </si>
  <si>
    <t>2021</t>
  </si>
  <si>
    <t>2022</t>
  </si>
  <si>
    <t>2023</t>
  </si>
  <si>
    <t>2029</t>
  </si>
  <si>
    <t>2100</t>
  </si>
  <si>
    <t>2212</t>
  </si>
  <si>
    <t>2219</t>
  </si>
  <si>
    <t>2221</t>
  </si>
  <si>
    <t>2229</t>
  </si>
  <si>
    <t>2310</t>
  </si>
  <si>
    <t>2392</t>
  </si>
  <si>
    <t>2394</t>
  </si>
  <si>
    <t>2395</t>
  </si>
  <si>
    <t>2410</t>
  </si>
  <si>
    <t>2429</t>
  </si>
  <si>
    <t>2511</t>
  </si>
  <si>
    <t>2592</t>
  </si>
  <si>
    <t>2593</t>
  </si>
  <si>
    <t>2599</t>
  </si>
  <si>
    <t>2712</t>
  </si>
  <si>
    <t>2740</t>
  </si>
  <si>
    <t>2790</t>
  </si>
  <si>
    <t>2813</t>
  </si>
  <si>
    <t>2816</t>
  </si>
  <si>
    <t>2819</t>
  </si>
  <si>
    <t>2829</t>
  </si>
  <si>
    <t>2920</t>
  </si>
  <si>
    <t>2930</t>
  </si>
  <si>
    <t>3110</t>
  </si>
  <si>
    <t>3120</t>
  </si>
  <si>
    <t>3250</t>
  </si>
  <si>
    <t>3290</t>
  </si>
  <si>
    <t>Three-Digit ISIC</t>
  </si>
  <si>
    <t>Four-Digit ISIC</t>
  </si>
  <si>
    <t>CIIU4</t>
  </si>
  <si>
    <t>cluster</t>
  </si>
  <si>
    <t>Max</t>
  </si>
  <si>
    <t>Min</t>
  </si>
  <si>
    <t>Mean</t>
  </si>
  <si>
    <t>Std Dev</t>
  </si>
  <si>
    <t>Mark</t>
  </si>
  <si>
    <t>I</t>
  </si>
  <si>
    <t>II</t>
  </si>
  <si>
    <t>!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</si>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</sst>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topLeftCell="A11" workbookViewId="0">
      <selection activeCell="G6" sqref="G6"/>
    </sheetView>
  </sheetViews>
  <sheetFormatPr defaultRowHeight="15" x14ac:dyDescent="0.25"/>
  <cols>
    <col min="2" max="2" width="14.85546875" customWidth="1"/>
    <col min="3" max="3" width="26.28515625" style="3" customWidth="1"/>
    <col min="4" max="4" width="26.85546875" customWidth="1"/>
  </cols>
  <sheetData>
    <row r="1" spans="2:6" x14ac:dyDescent="0.25">
      <c r="B1" s="4"/>
    </row>
    <row r="2" spans="2:6" ht="31.5" x14ac:dyDescent="0.25">
      <c r="B2" s="5" t="s">
        <v>0</v>
      </c>
      <c r="C2" s="5" t="s">
        <v>1</v>
      </c>
      <c r="D2" s="5" t="s">
        <v>2</v>
      </c>
      <c r="E2" s="1"/>
      <c r="F2" s="1"/>
    </row>
    <row r="3" spans="2:6" ht="60" x14ac:dyDescent="0.25">
      <c r="B3" s="23" t="s">
        <v>3</v>
      </c>
      <c r="C3" s="6" t="s">
        <v>4</v>
      </c>
      <c r="D3" s="6" t="s">
        <v>5</v>
      </c>
    </row>
    <row r="4" spans="2:6" ht="45" x14ac:dyDescent="0.25">
      <c r="B4" s="23"/>
      <c r="C4" s="6" t="s">
        <v>6</v>
      </c>
      <c r="D4" s="6" t="s">
        <v>7</v>
      </c>
    </row>
    <row r="5" spans="2:6" ht="30" x14ac:dyDescent="0.25">
      <c r="B5" s="23"/>
      <c r="C5" s="6" t="s">
        <v>8</v>
      </c>
      <c r="D5" s="6" t="s">
        <v>9</v>
      </c>
    </row>
    <row r="6" spans="2:6" x14ac:dyDescent="0.25">
      <c r="B6" s="23" t="s">
        <v>10</v>
      </c>
      <c r="C6" s="6" t="s">
        <v>11</v>
      </c>
      <c r="D6" s="6" t="s">
        <v>12</v>
      </c>
    </row>
    <row r="7" spans="2:6" ht="30" x14ac:dyDescent="0.25">
      <c r="B7" s="23"/>
      <c r="C7" s="6" t="s">
        <v>13</v>
      </c>
      <c r="D7" s="6" t="s">
        <v>14</v>
      </c>
    </row>
    <row r="8" spans="2:6" x14ac:dyDescent="0.25">
      <c r="B8" s="23"/>
      <c r="C8" s="6" t="s">
        <v>15</v>
      </c>
      <c r="D8" s="6" t="s">
        <v>16</v>
      </c>
    </row>
    <row r="9" spans="2:6" ht="30" x14ac:dyDescent="0.25">
      <c r="B9" s="23"/>
      <c r="C9" s="6" t="s">
        <v>17</v>
      </c>
      <c r="D9" s="6" t="s">
        <v>18</v>
      </c>
    </row>
    <row r="10" spans="2:6" x14ac:dyDescent="0.25">
      <c r="B10" s="23"/>
      <c r="C10" s="6" t="s">
        <v>19</v>
      </c>
      <c r="D10" s="6" t="s">
        <v>20</v>
      </c>
    </row>
    <row r="11" spans="2:6" ht="105" x14ac:dyDescent="0.25">
      <c r="B11" s="24" t="s">
        <v>21</v>
      </c>
      <c r="C11" s="6" t="s">
        <v>22</v>
      </c>
      <c r="D11" s="7" t="s">
        <v>23</v>
      </c>
    </row>
    <row r="12" spans="2:6" ht="105" x14ac:dyDescent="0.25">
      <c r="B12" s="24"/>
      <c r="C12" s="6" t="s">
        <v>24</v>
      </c>
      <c r="D12" s="7" t="s">
        <v>25</v>
      </c>
    </row>
    <row r="13" spans="2:6" ht="75" x14ac:dyDescent="0.25">
      <c r="B13" s="24"/>
      <c r="C13" s="6" t="s">
        <v>26</v>
      </c>
      <c r="D13" s="7" t="s">
        <v>27</v>
      </c>
    </row>
    <row r="14" spans="2:6" x14ac:dyDescent="0.25">
      <c r="B14" s="1" t="s">
        <v>28</v>
      </c>
      <c r="C14" s="2"/>
      <c r="D14" s="1"/>
    </row>
  </sheetData>
  <mergeCells count="3">
    <mergeCell ref="B3:B5"/>
    <mergeCell ref="B6:B10"/>
    <mergeCell ref="B11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6B3C-B3B7-4D2E-8BF5-998844404EB0}">
  <dimension ref="B2:F67"/>
  <sheetViews>
    <sheetView workbookViewId="0">
      <selection activeCell="B2" sqref="B2:C67"/>
    </sheetView>
  </sheetViews>
  <sheetFormatPr defaultRowHeight="15" x14ac:dyDescent="0.25"/>
  <cols>
    <col min="2" max="2" width="14.42578125" customWidth="1"/>
    <col min="3" max="3" width="16" customWidth="1"/>
    <col min="4" max="4" width="11" customWidth="1"/>
    <col min="5" max="5" width="14.7109375" bestFit="1" customWidth="1"/>
    <col min="6" max="6" width="23.5703125" bestFit="1" customWidth="1"/>
    <col min="7" max="7" width="12.85546875" bestFit="1" customWidth="1"/>
  </cols>
  <sheetData>
    <row r="2" spans="2:6" ht="30" x14ac:dyDescent="0.25">
      <c r="B2" s="16" t="s">
        <v>155</v>
      </c>
      <c r="C2" s="17" t="s">
        <v>156</v>
      </c>
      <c r="D2" s="17" t="s">
        <v>87</v>
      </c>
      <c r="E2" s="17" t="s">
        <v>88</v>
      </c>
      <c r="F2" s="17" t="s">
        <v>89</v>
      </c>
    </row>
    <row r="3" spans="2:6" x14ac:dyDescent="0.25">
      <c r="B3" s="18">
        <v>101</v>
      </c>
      <c r="C3" t="s">
        <v>90</v>
      </c>
      <c r="D3" s="21">
        <v>0.15689655172413791</v>
      </c>
      <c r="E3" s="22">
        <v>305.88660893432922</v>
      </c>
      <c r="F3" s="21">
        <v>0.23404255319148939</v>
      </c>
    </row>
    <row r="4" spans="2:6" x14ac:dyDescent="0.25">
      <c r="B4" s="18">
        <v>102</v>
      </c>
      <c r="C4" t="s">
        <v>91</v>
      </c>
      <c r="D4" s="21">
        <v>0.35294117647058831</v>
      </c>
      <c r="E4" s="22">
        <v>815.72179342133097</v>
      </c>
      <c r="F4" s="21">
        <v>-0.1111111111111112</v>
      </c>
    </row>
    <row r="5" spans="2:6" ht="33" customHeight="1" x14ac:dyDescent="0.25">
      <c r="B5" s="18">
        <v>103</v>
      </c>
      <c r="C5" t="s">
        <v>92</v>
      </c>
      <c r="D5" s="21">
        <v>0.120584652862363</v>
      </c>
      <c r="E5" s="22">
        <v>396.98968867117719</v>
      </c>
      <c r="F5" s="21">
        <v>-0.93333333333333335</v>
      </c>
    </row>
    <row r="6" spans="2:6" x14ac:dyDescent="0.25">
      <c r="B6" s="18">
        <v>104</v>
      </c>
      <c r="C6" t="s">
        <v>93</v>
      </c>
      <c r="D6" s="21">
        <v>0.13622216902082829</v>
      </c>
      <c r="E6" s="22">
        <v>488.88355238954409</v>
      </c>
      <c r="F6" s="21">
        <v>-0.29411764705882348</v>
      </c>
    </row>
    <row r="7" spans="2:6" x14ac:dyDescent="0.25">
      <c r="B7" s="18">
        <v>105</v>
      </c>
      <c r="C7" t="s">
        <v>94</v>
      </c>
      <c r="D7" s="21">
        <v>9.3531468531468528E-2</v>
      </c>
      <c r="E7" s="22">
        <v>198.08911202445981</v>
      </c>
      <c r="F7" s="21">
        <v>-0.27868852459016402</v>
      </c>
    </row>
    <row r="8" spans="2:6" x14ac:dyDescent="0.25">
      <c r="B8" s="18">
        <v>106</v>
      </c>
      <c r="C8" t="s">
        <v>95</v>
      </c>
      <c r="D8" s="21">
        <v>1.1917808219178081</v>
      </c>
      <c r="E8" s="22">
        <v>412.7547605924853</v>
      </c>
      <c r="F8" s="21">
        <v>-1</v>
      </c>
    </row>
    <row r="9" spans="2:6" x14ac:dyDescent="0.25">
      <c r="B9" s="25">
        <v>108</v>
      </c>
      <c r="C9" t="s">
        <v>96</v>
      </c>
      <c r="D9" s="21">
        <v>0.1361909929462832</v>
      </c>
      <c r="E9" s="22">
        <v>334.14595937073432</v>
      </c>
      <c r="F9" s="21">
        <v>9.9099099099099142E-2</v>
      </c>
    </row>
    <row r="10" spans="2:6" ht="15" customHeight="1" x14ac:dyDescent="0.25">
      <c r="B10" s="25"/>
      <c r="C10" t="s">
        <v>97</v>
      </c>
      <c r="D10" s="21">
        <v>6.1874431301182892E-2</v>
      </c>
      <c r="E10" s="22">
        <v>1389.4226718243849</v>
      </c>
      <c r="F10" s="21">
        <v>-0.78378378378378377</v>
      </c>
    </row>
    <row r="11" spans="2:6" x14ac:dyDescent="0.25">
      <c r="B11" s="25"/>
      <c r="C11" t="s">
        <v>98</v>
      </c>
      <c r="D11" s="21">
        <v>0.17233809001097691</v>
      </c>
      <c r="E11" s="22">
        <v>674.37261456091937</v>
      </c>
      <c r="F11" s="21">
        <v>-0.21739130434782611</v>
      </c>
    </row>
    <row r="12" spans="2:6" x14ac:dyDescent="0.25">
      <c r="B12" s="18">
        <v>109</v>
      </c>
      <c r="C12" t="s">
        <v>99</v>
      </c>
      <c r="D12" s="21">
        <v>0.14027149321266971</v>
      </c>
      <c r="E12" s="22">
        <v>423.243538872557</v>
      </c>
      <c r="F12" s="21">
        <v>-0.12000000000000011</v>
      </c>
    </row>
    <row r="13" spans="2:6" x14ac:dyDescent="0.25">
      <c r="B13" s="18">
        <v>110</v>
      </c>
      <c r="C13" t="s">
        <v>100</v>
      </c>
      <c r="D13" s="21">
        <v>0.1092870544090056</v>
      </c>
      <c r="E13" s="22">
        <v>790.6215492293652</v>
      </c>
      <c r="F13" s="21">
        <v>0.46666666666666662</v>
      </c>
    </row>
    <row r="14" spans="2:6" x14ac:dyDescent="0.25">
      <c r="B14" s="25">
        <v>131</v>
      </c>
      <c r="C14" t="s">
        <v>101</v>
      </c>
      <c r="D14" s="21">
        <v>0.30769230769230771</v>
      </c>
      <c r="E14" s="22">
        <v>1753.450644149478</v>
      </c>
      <c r="F14" s="21">
        <v>0.92592592592592582</v>
      </c>
    </row>
    <row r="15" spans="2:6" x14ac:dyDescent="0.25">
      <c r="B15" s="25"/>
      <c r="C15" t="s">
        <v>102</v>
      </c>
      <c r="D15" s="21">
        <v>0.81818181818181823</v>
      </c>
      <c r="E15" s="22">
        <v>656.24630108162194</v>
      </c>
      <c r="F15" s="21">
        <v>-0.33333333333333331</v>
      </c>
    </row>
    <row r="16" spans="2:6" x14ac:dyDescent="0.25">
      <c r="B16" s="25">
        <v>139</v>
      </c>
      <c r="C16" t="s">
        <v>103</v>
      </c>
      <c r="D16" s="21">
        <v>0.5</v>
      </c>
      <c r="E16" s="22">
        <v>1904.257895883215</v>
      </c>
      <c r="F16" s="21">
        <v>-0.14285714285714279</v>
      </c>
    </row>
    <row r="17" spans="2:6" x14ac:dyDescent="0.25">
      <c r="B17" s="25"/>
      <c r="C17" t="s">
        <v>104</v>
      </c>
      <c r="D17" s="21">
        <v>0.40384615384615391</v>
      </c>
      <c r="E17" s="22">
        <v>1156.5179378739911</v>
      </c>
      <c r="F17" s="21">
        <v>-1</v>
      </c>
    </row>
    <row r="18" spans="2:6" x14ac:dyDescent="0.25">
      <c r="B18" s="25"/>
      <c r="C18" t="s">
        <v>105</v>
      </c>
      <c r="D18" s="21">
        <v>0.10227272727272731</v>
      </c>
      <c r="E18" s="22">
        <v>1504.789038144808</v>
      </c>
      <c r="F18" s="21">
        <v>-7.6923076923076872E-2</v>
      </c>
    </row>
    <row r="19" spans="2:6" x14ac:dyDescent="0.25">
      <c r="B19" s="18">
        <v>141</v>
      </c>
      <c r="C19" t="s">
        <v>106</v>
      </c>
      <c r="D19" s="21">
        <v>0.25226130653266332</v>
      </c>
      <c r="E19" s="22">
        <v>160.27869700553251</v>
      </c>
      <c r="F19" s="21">
        <v>-0.3125</v>
      </c>
    </row>
    <row r="20" spans="2:6" x14ac:dyDescent="0.25">
      <c r="B20" s="18">
        <v>143</v>
      </c>
      <c r="C20" t="s">
        <v>107</v>
      </c>
      <c r="D20" s="21">
        <v>4.7619047619047623E-2</v>
      </c>
      <c r="E20" s="22">
        <v>2702.9624715021109</v>
      </c>
      <c r="F20" s="21">
        <v>-1</v>
      </c>
    </row>
    <row r="21" spans="2:6" x14ac:dyDescent="0.25">
      <c r="B21" s="25">
        <v>151</v>
      </c>
      <c r="C21" t="s">
        <v>108</v>
      </c>
      <c r="D21" s="21">
        <v>1.5</v>
      </c>
      <c r="E21" s="22">
        <v>1291.5974171762639</v>
      </c>
      <c r="F21" s="21">
        <v>0</v>
      </c>
    </row>
    <row r="22" spans="2:6" x14ac:dyDescent="0.25">
      <c r="B22" s="25"/>
      <c r="C22" t="s">
        <v>109</v>
      </c>
      <c r="D22" s="21">
        <v>0.15789473684210531</v>
      </c>
      <c r="E22" s="22">
        <v>1847.3263473755071</v>
      </c>
      <c r="F22" s="21">
        <v>-1</v>
      </c>
    </row>
    <row r="23" spans="2:6" x14ac:dyDescent="0.25">
      <c r="B23" s="25">
        <v>152</v>
      </c>
      <c r="C23" t="s">
        <v>110</v>
      </c>
      <c r="D23" s="21">
        <v>9.2233009708737865E-2</v>
      </c>
      <c r="E23" s="22">
        <v>651.43078315198579</v>
      </c>
      <c r="F23" s="21">
        <v>-0.25</v>
      </c>
    </row>
    <row r="24" spans="2:6" x14ac:dyDescent="0.25">
      <c r="B24" s="25"/>
      <c r="C24" t="s">
        <v>111</v>
      </c>
      <c r="D24" s="21">
        <v>0.2105263157894737</v>
      </c>
      <c r="E24" s="22">
        <v>1913.6090541774829</v>
      </c>
      <c r="F24" s="21">
        <v>0</v>
      </c>
    </row>
    <row r="25" spans="2:6" x14ac:dyDescent="0.25">
      <c r="B25" s="25"/>
      <c r="C25" t="s">
        <v>112</v>
      </c>
      <c r="D25" s="21">
        <v>1.5</v>
      </c>
      <c r="E25" s="22">
        <v>1017.812398688537</v>
      </c>
      <c r="F25" s="21">
        <v>-1</v>
      </c>
    </row>
    <row r="26" spans="2:6" x14ac:dyDescent="0.25">
      <c r="B26" s="18">
        <v>161</v>
      </c>
      <c r="C26" t="s">
        <v>113</v>
      </c>
      <c r="D26" s="21">
        <v>1</v>
      </c>
      <c r="E26" s="22">
        <v>1093.5477122287821</v>
      </c>
      <c r="F26" s="21">
        <v>1</v>
      </c>
    </row>
    <row r="27" spans="2:6" x14ac:dyDescent="0.25">
      <c r="B27" s="18">
        <v>163</v>
      </c>
      <c r="C27" t="s">
        <v>114</v>
      </c>
      <c r="D27" s="21">
        <v>6</v>
      </c>
      <c r="E27" s="22">
        <v>1105.4454419707899</v>
      </c>
      <c r="F27" s="21">
        <v>0</v>
      </c>
    </row>
    <row r="28" spans="2:6" x14ac:dyDescent="0.25">
      <c r="B28" s="18">
        <v>163</v>
      </c>
      <c r="C28" t="s">
        <v>115</v>
      </c>
      <c r="D28" s="21">
        <v>0</v>
      </c>
      <c r="E28" s="22">
        <v>1023.105690001846</v>
      </c>
      <c r="F28" s="21">
        <v>-1</v>
      </c>
    </row>
    <row r="29" spans="2:6" x14ac:dyDescent="0.25">
      <c r="B29" s="25">
        <v>170</v>
      </c>
      <c r="C29" t="s">
        <v>116</v>
      </c>
      <c r="D29" s="21">
        <v>0.76646706586826352</v>
      </c>
      <c r="E29" s="22">
        <v>933.74178858021526</v>
      </c>
      <c r="F29" s="21">
        <v>-0.17647058823529421</v>
      </c>
    </row>
    <row r="30" spans="2:6" x14ac:dyDescent="0.25">
      <c r="B30" s="25"/>
      <c r="C30" t="s">
        <v>117</v>
      </c>
      <c r="D30" s="21">
        <v>5.3785684733140257E-2</v>
      </c>
      <c r="E30" s="22">
        <v>716.53686417974438</v>
      </c>
      <c r="F30" s="21">
        <v>-0.53424657534246567</v>
      </c>
    </row>
    <row r="31" spans="2:6" x14ac:dyDescent="0.25">
      <c r="B31" s="18">
        <v>181</v>
      </c>
      <c r="C31" t="s">
        <v>118</v>
      </c>
      <c r="D31" s="21">
        <v>0.86585365853658536</v>
      </c>
      <c r="E31" s="22">
        <v>193.9412975211045</v>
      </c>
      <c r="F31" s="21">
        <v>0</v>
      </c>
    </row>
    <row r="32" spans="2:6" x14ac:dyDescent="0.25">
      <c r="B32" s="18">
        <v>192</v>
      </c>
      <c r="C32" t="s">
        <v>119</v>
      </c>
      <c r="D32" s="21">
        <v>1.25</v>
      </c>
      <c r="E32" s="22">
        <v>2407.8692319667471</v>
      </c>
      <c r="F32" s="21">
        <v>-0.66666666666666674</v>
      </c>
    </row>
    <row r="33" spans="2:6" x14ac:dyDescent="0.25">
      <c r="B33" s="25">
        <v>201</v>
      </c>
      <c r="C33" t="s">
        <v>120</v>
      </c>
      <c r="D33" s="21">
        <v>0.42460317460317459</v>
      </c>
      <c r="E33" s="22">
        <v>528.27301183982672</v>
      </c>
      <c r="F33" s="21">
        <v>9.0909090909090884E-2</v>
      </c>
    </row>
    <row r="34" spans="2:6" x14ac:dyDescent="0.25">
      <c r="B34" s="25"/>
      <c r="C34" t="s">
        <v>121</v>
      </c>
      <c r="D34" s="21">
        <v>0.19477434679334921</v>
      </c>
      <c r="E34" s="22">
        <v>1316.5511169006691</v>
      </c>
      <c r="F34" s="21">
        <v>-1</v>
      </c>
    </row>
    <row r="35" spans="2:6" x14ac:dyDescent="0.25">
      <c r="B35" s="25"/>
      <c r="C35" t="s">
        <v>122</v>
      </c>
      <c r="D35" s="21">
        <v>0.13821138211382111</v>
      </c>
      <c r="E35" s="22">
        <v>1281.935774429674</v>
      </c>
      <c r="F35" s="21">
        <v>-0.69230769230769229</v>
      </c>
    </row>
    <row r="36" spans="2:6" x14ac:dyDescent="0.25">
      <c r="B36" s="25">
        <v>202</v>
      </c>
      <c r="C36" t="s">
        <v>123</v>
      </c>
      <c r="D36" s="21">
        <v>8.6419753086419748E-2</v>
      </c>
      <c r="E36" s="22">
        <v>866.58557086881649</v>
      </c>
      <c r="F36" s="21">
        <v>-0.61290322580645151</v>
      </c>
    </row>
    <row r="37" spans="2:6" x14ac:dyDescent="0.25">
      <c r="B37" s="25"/>
      <c r="C37" t="s">
        <v>124</v>
      </c>
      <c r="D37" s="21">
        <v>0.11351351351351351</v>
      </c>
      <c r="E37" s="22">
        <v>740.74097724286366</v>
      </c>
      <c r="F37" s="21">
        <v>-4.7619047619047672E-2</v>
      </c>
    </row>
    <row r="38" spans="2:6" x14ac:dyDescent="0.25">
      <c r="B38" s="25"/>
      <c r="C38" t="s">
        <v>125</v>
      </c>
      <c r="D38" s="21">
        <v>0.32389937106918237</v>
      </c>
      <c r="E38" s="22">
        <v>414.60841403013302</v>
      </c>
      <c r="F38" s="21">
        <v>-0.40243902439024393</v>
      </c>
    </row>
    <row r="39" spans="2:6" x14ac:dyDescent="0.25">
      <c r="B39" s="25"/>
      <c r="C39" t="s">
        <v>126</v>
      </c>
      <c r="D39" s="21">
        <v>0.20506634499396861</v>
      </c>
      <c r="E39" s="22">
        <v>499.38388221798601</v>
      </c>
      <c r="F39" s="21">
        <v>-0.62162162162162171</v>
      </c>
    </row>
    <row r="40" spans="2:6" x14ac:dyDescent="0.25">
      <c r="B40" s="18">
        <v>210</v>
      </c>
      <c r="C40" t="s">
        <v>127</v>
      </c>
      <c r="D40" s="21">
        <v>9.9922765012550679E-2</v>
      </c>
      <c r="E40" s="22">
        <v>259.39317842668743</v>
      </c>
      <c r="F40" s="21">
        <v>0.10714285714285721</v>
      </c>
    </row>
    <row r="41" spans="2:6" x14ac:dyDescent="0.25">
      <c r="B41" s="25">
        <v>221</v>
      </c>
      <c r="C41" t="s">
        <v>128</v>
      </c>
      <c r="D41" s="21">
        <v>3.285714285714286</v>
      </c>
      <c r="E41" s="22">
        <v>1068.1134330292509</v>
      </c>
      <c r="F41" s="21">
        <v>0</v>
      </c>
    </row>
    <row r="42" spans="2:6" x14ac:dyDescent="0.25">
      <c r="B42" s="25"/>
      <c r="C42" t="s">
        <v>129</v>
      </c>
      <c r="D42" s="21">
        <v>1</v>
      </c>
      <c r="E42" s="22">
        <v>1081.537220704153</v>
      </c>
      <c r="F42" s="21">
        <v>0.1111111111111112</v>
      </c>
    </row>
    <row r="43" spans="2:6" x14ac:dyDescent="0.25">
      <c r="B43" s="25">
        <v>222</v>
      </c>
      <c r="C43" t="s">
        <v>130</v>
      </c>
      <c r="D43" s="21">
        <v>0.15962441314553991</v>
      </c>
      <c r="E43" s="22">
        <v>386.3704234158447</v>
      </c>
      <c r="F43" s="21">
        <v>-0.19047619047619049</v>
      </c>
    </row>
    <row r="44" spans="2:6" x14ac:dyDescent="0.25">
      <c r="B44" s="25"/>
      <c r="C44" t="s">
        <v>131</v>
      </c>
      <c r="D44" s="21">
        <v>1.1793103448275859</v>
      </c>
      <c r="E44" s="22">
        <v>164.87084245555511</v>
      </c>
      <c r="F44" s="21">
        <v>-0.25773195876288663</v>
      </c>
    </row>
    <row r="45" spans="2:6" x14ac:dyDescent="0.25">
      <c r="B45" s="18">
        <v>231</v>
      </c>
      <c r="C45" t="s">
        <v>132</v>
      </c>
      <c r="D45" s="21">
        <v>0.28260869565217389</v>
      </c>
      <c r="E45" s="22">
        <v>1186.8515828635241</v>
      </c>
      <c r="F45" s="21">
        <v>-0.33333333333333331</v>
      </c>
    </row>
    <row r="46" spans="2:6" x14ac:dyDescent="0.25">
      <c r="B46" s="25">
        <v>239</v>
      </c>
      <c r="C46" t="s">
        <v>133</v>
      </c>
      <c r="D46" s="21">
        <v>0.27956989247311831</v>
      </c>
      <c r="E46" s="22">
        <v>544.94715065910032</v>
      </c>
      <c r="F46" s="21">
        <v>-0.64705882352941169</v>
      </c>
    </row>
    <row r="47" spans="2:6" x14ac:dyDescent="0.25">
      <c r="B47" s="25"/>
      <c r="C47" t="s">
        <v>134</v>
      </c>
      <c r="D47" s="21">
        <v>0.12945205479452049</v>
      </c>
      <c r="E47" s="22">
        <v>919.0938330324766</v>
      </c>
      <c r="F47" s="21">
        <v>0.5862068965517242</v>
      </c>
    </row>
    <row r="48" spans="2:6" x14ac:dyDescent="0.25">
      <c r="B48" s="25"/>
      <c r="C48" t="s">
        <v>135</v>
      </c>
      <c r="D48" s="21">
        <v>0.58536585365853655</v>
      </c>
      <c r="E48" s="22">
        <v>231.47044566937481</v>
      </c>
      <c r="F48" s="21">
        <v>-0.90476190476190466</v>
      </c>
    </row>
    <row r="49" spans="2:6" x14ac:dyDescent="0.25">
      <c r="B49" s="18">
        <v>241</v>
      </c>
      <c r="C49" t="s">
        <v>136</v>
      </c>
      <c r="D49" s="21">
        <v>0.16510903426791279</v>
      </c>
      <c r="E49" s="22">
        <v>583.9550620041565</v>
      </c>
      <c r="F49" s="21">
        <v>0.54545454545454541</v>
      </c>
    </row>
    <row r="50" spans="2:6" x14ac:dyDescent="0.25">
      <c r="B50" s="18">
        <v>242</v>
      </c>
      <c r="C50" t="s">
        <v>137</v>
      </c>
      <c r="D50" s="21">
        <v>0.1328125</v>
      </c>
      <c r="E50" s="22">
        <v>1690.5177676264709</v>
      </c>
      <c r="F50" s="21">
        <v>-1</v>
      </c>
    </row>
    <row r="51" spans="2:6" x14ac:dyDescent="0.25">
      <c r="B51" s="18">
        <v>251</v>
      </c>
      <c r="C51" t="s">
        <v>138</v>
      </c>
      <c r="D51" s="21">
        <v>1.2</v>
      </c>
      <c r="E51" s="22">
        <v>628.54421784203521</v>
      </c>
      <c r="F51" s="21">
        <v>-0.37142857142857139</v>
      </c>
    </row>
    <row r="52" spans="2:6" x14ac:dyDescent="0.25">
      <c r="B52" s="25">
        <v>259</v>
      </c>
      <c r="C52" t="s">
        <v>139</v>
      </c>
      <c r="D52" s="21">
        <v>2.125</v>
      </c>
      <c r="E52" s="22">
        <v>693.43888617630409</v>
      </c>
      <c r="F52" s="21">
        <v>-0.2</v>
      </c>
    </row>
    <row r="53" spans="2:6" x14ac:dyDescent="0.25">
      <c r="B53" s="25"/>
      <c r="C53" t="s">
        <v>140</v>
      </c>
      <c r="D53" s="21">
        <v>0.29906542056074759</v>
      </c>
      <c r="E53" s="22">
        <v>974.42077834489317</v>
      </c>
      <c r="F53" s="21">
        <v>-0.43999999999999989</v>
      </c>
    </row>
    <row r="54" spans="2:6" x14ac:dyDescent="0.25">
      <c r="B54" s="25"/>
      <c r="C54" t="s">
        <v>141</v>
      </c>
      <c r="D54" s="21">
        <v>0.44758064516129031</v>
      </c>
      <c r="E54" s="22">
        <v>285.48871769393378</v>
      </c>
      <c r="F54" s="21">
        <v>-6.9767441860465074E-2</v>
      </c>
    </row>
    <row r="55" spans="2:6" x14ac:dyDescent="0.25">
      <c r="B55" s="18">
        <v>271</v>
      </c>
      <c r="C55" t="s">
        <v>142</v>
      </c>
      <c r="D55" s="21">
        <v>0.40789473684210531</v>
      </c>
      <c r="E55" s="22">
        <v>750.80980880271181</v>
      </c>
      <c r="F55" s="21">
        <v>-1</v>
      </c>
    </row>
    <row r="56" spans="2:6" x14ac:dyDescent="0.25">
      <c r="B56" s="18">
        <v>274</v>
      </c>
      <c r="C56" t="s">
        <v>143</v>
      </c>
      <c r="D56" s="21">
        <v>0.92</v>
      </c>
      <c r="E56" s="22">
        <v>1626.864671494578</v>
      </c>
      <c r="F56" s="21">
        <v>-0.81818181818181812</v>
      </c>
    </row>
    <row r="57" spans="2:6" x14ac:dyDescent="0.25">
      <c r="B57" s="18">
        <v>279</v>
      </c>
      <c r="C57" t="s">
        <v>144</v>
      </c>
      <c r="D57" s="21">
        <v>0.82051282051282048</v>
      </c>
      <c r="E57" s="22">
        <v>1168.3369039142131</v>
      </c>
      <c r="F57" s="21">
        <v>-0.375</v>
      </c>
    </row>
    <row r="58" spans="2:6" x14ac:dyDescent="0.25">
      <c r="B58" s="25">
        <v>281</v>
      </c>
      <c r="C58" t="s">
        <v>145</v>
      </c>
      <c r="D58" s="21">
        <v>0.42857142857142849</v>
      </c>
      <c r="E58" s="22">
        <v>1633.9610787300551</v>
      </c>
      <c r="F58" s="21">
        <v>-0.5</v>
      </c>
    </row>
    <row r="59" spans="2:6" x14ac:dyDescent="0.25">
      <c r="B59" s="25"/>
      <c r="C59" t="s">
        <v>146</v>
      </c>
      <c r="D59" s="21">
        <v>4.666666666666667</v>
      </c>
      <c r="E59" s="22">
        <v>1405.1132399603839</v>
      </c>
      <c r="F59" s="21">
        <v>0</v>
      </c>
    </row>
    <row r="60" spans="2:6" x14ac:dyDescent="0.25">
      <c r="B60" s="25"/>
      <c r="C60" t="s">
        <v>147</v>
      </c>
      <c r="D60" s="21">
        <v>0.50495049504950495</v>
      </c>
      <c r="E60" s="22">
        <v>317.84303335072019</v>
      </c>
      <c r="F60" s="21">
        <v>-0.35294117647058831</v>
      </c>
    </row>
    <row r="61" spans="2:6" x14ac:dyDescent="0.25">
      <c r="B61" s="18">
        <v>282</v>
      </c>
      <c r="C61" t="s">
        <v>148</v>
      </c>
      <c r="D61" s="21">
        <v>3.5</v>
      </c>
      <c r="E61" s="22">
        <v>886.40603514835118</v>
      </c>
      <c r="F61" s="21">
        <v>-0.33333333333333331</v>
      </c>
    </row>
    <row r="62" spans="2:6" x14ac:dyDescent="0.25">
      <c r="B62" s="18">
        <v>292</v>
      </c>
      <c r="C62" t="s">
        <v>149</v>
      </c>
      <c r="D62" s="21">
        <v>0.80392156862745101</v>
      </c>
      <c r="E62" s="22">
        <v>920.48767942347786</v>
      </c>
      <c r="F62" s="21">
        <v>-0.5</v>
      </c>
    </row>
    <row r="63" spans="2:6" x14ac:dyDescent="0.25">
      <c r="B63" s="18">
        <v>293</v>
      </c>
      <c r="C63" t="s">
        <v>150</v>
      </c>
      <c r="D63" s="21">
        <v>0.63157894736842102</v>
      </c>
      <c r="E63" s="22">
        <v>563.31090077242459</v>
      </c>
      <c r="F63" s="21">
        <v>0.41176470588235298</v>
      </c>
    </row>
    <row r="64" spans="2:6" x14ac:dyDescent="0.25">
      <c r="B64" s="18">
        <v>311</v>
      </c>
      <c r="C64" t="s">
        <v>151</v>
      </c>
      <c r="D64" s="21">
        <v>0.53092783505154639</v>
      </c>
      <c r="E64" s="22">
        <v>219.11275812000989</v>
      </c>
      <c r="F64" s="21">
        <v>-0.38181818181818178</v>
      </c>
    </row>
    <row r="65" spans="2:6" x14ac:dyDescent="0.25">
      <c r="B65" s="18">
        <v>312</v>
      </c>
      <c r="C65" t="s">
        <v>152</v>
      </c>
      <c r="D65" s="21">
        <v>9.9415204678362568E-2</v>
      </c>
      <c r="E65" s="22">
        <v>1125.8126661266319</v>
      </c>
      <c r="F65" s="21">
        <v>-0.27272727272727271</v>
      </c>
    </row>
    <row r="66" spans="2:6" x14ac:dyDescent="0.25">
      <c r="B66" s="25">
        <v>325</v>
      </c>
      <c r="C66" t="s">
        <v>153</v>
      </c>
      <c r="D66" s="21">
        <v>0.25641025641025639</v>
      </c>
      <c r="E66" s="22">
        <v>887.84124406875344</v>
      </c>
      <c r="F66" s="21">
        <v>-0.71428571428571419</v>
      </c>
    </row>
    <row r="67" spans="2:6" x14ac:dyDescent="0.25">
      <c r="B67" s="26"/>
      <c r="C67" t="s">
        <v>154</v>
      </c>
      <c r="D67" s="21">
        <v>6.568680820177826E-2</v>
      </c>
      <c r="E67" s="22">
        <v>1528.8691659135509</v>
      </c>
      <c r="F67" s="21">
        <v>-0.66666666666666674</v>
      </c>
    </row>
  </sheetData>
  <mergeCells count="14">
    <mergeCell ref="B58:B60"/>
    <mergeCell ref="B66:B67"/>
    <mergeCell ref="B33:B35"/>
    <mergeCell ref="B36:B39"/>
    <mergeCell ref="B41:B42"/>
    <mergeCell ref="B43:B44"/>
    <mergeCell ref="B46:B48"/>
    <mergeCell ref="B52:B54"/>
    <mergeCell ref="B29:B30"/>
    <mergeCell ref="B9:B11"/>
    <mergeCell ref="B14:B15"/>
    <mergeCell ref="B16:B18"/>
    <mergeCell ref="B21:B22"/>
    <mergeCell ref="B23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4205-CA42-46C9-A9BA-C9934FE8AC4C}">
  <dimension ref="A1:V42"/>
  <sheetViews>
    <sheetView zoomScaleNormal="100" workbookViewId="0">
      <selection activeCell="T6" sqref="T6"/>
    </sheetView>
  </sheetViews>
  <sheetFormatPr defaultRowHeight="15" x14ac:dyDescent="0.25"/>
  <sheetData>
    <row r="1" spans="1:22" x14ac:dyDescent="0.25">
      <c r="A1" s="20" t="s">
        <v>157</v>
      </c>
      <c r="B1" s="20" t="s">
        <v>87</v>
      </c>
      <c r="C1" s="20" t="s">
        <v>88</v>
      </c>
      <c r="D1" s="20" t="s">
        <v>89</v>
      </c>
      <c r="E1" s="20" t="s">
        <v>158</v>
      </c>
      <c r="H1" s="20" t="s">
        <v>87</v>
      </c>
      <c r="I1" s="20" t="s">
        <v>88</v>
      </c>
      <c r="J1" s="20" t="s">
        <v>89</v>
      </c>
      <c r="M1" s="20" t="s">
        <v>157</v>
      </c>
      <c r="N1" s="20" t="s">
        <v>87</v>
      </c>
      <c r="O1" s="20" t="s">
        <v>88</v>
      </c>
      <c r="P1" s="20" t="s">
        <v>89</v>
      </c>
      <c r="Q1" s="20" t="s">
        <v>158</v>
      </c>
      <c r="T1" s="20" t="s">
        <v>87</v>
      </c>
      <c r="U1" s="20" t="s">
        <v>88</v>
      </c>
      <c r="V1" s="20" t="s">
        <v>89</v>
      </c>
    </row>
    <row r="2" spans="1:22" x14ac:dyDescent="0.25">
      <c r="A2" t="s">
        <v>90</v>
      </c>
      <c r="B2">
        <v>0.15689655172413791</v>
      </c>
      <c r="C2">
        <v>305.88660893432922</v>
      </c>
      <c r="D2">
        <v>0.23404255319148939</v>
      </c>
      <c r="E2">
        <v>2</v>
      </c>
      <c r="G2" t="s">
        <v>159</v>
      </c>
      <c r="H2">
        <f>MAX(B2:B42)</f>
        <v>3.5</v>
      </c>
      <c r="I2">
        <f t="shared" ref="I2:J2" si="0">MAX(C2:C42)</f>
        <v>1023.105690001846</v>
      </c>
      <c r="J2">
        <f t="shared" si="0"/>
        <v>0.5862068965517242</v>
      </c>
      <c r="M2" t="s">
        <v>97</v>
      </c>
      <c r="N2">
        <v>6.1874431301182892E-2</v>
      </c>
      <c r="O2">
        <v>1389.4226718243849</v>
      </c>
      <c r="P2">
        <v>-0.78378378378378377</v>
      </c>
      <c r="Q2">
        <v>1</v>
      </c>
      <c r="S2" t="s">
        <v>159</v>
      </c>
      <c r="T2">
        <f>MAX(N2:N42)</f>
        <v>6</v>
      </c>
      <c r="U2">
        <f t="shared" ref="U2" si="1">MAX(O2:O42)</f>
        <v>2702.9624715021109</v>
      </c>
      <c r="V2">
        <f t="shared" ref="V2" si="2">MAX(P2:P42)</f>
        <v>1</v>
      </c>
    </row>
    <row r="3" spans="1:22" x14ac:dyDescent="0.25">
      <c r="A3" t="s">
        <v>91</v>
      </c>
      <c r="B3">
        <v>0.35294117647058831</v>
      </c>
      <c r="C3">
        <v>815.72179342133097</v>
      </c>
      <c r="D3">
        <v>-0.1111111111111112</v>
      </c>
      <c r="E3">
        <v>2</v>
      </c>
      <c r="G3" t="s">
        <v>160</v>
      </c>
      <c r="H3">
        <f>MIN(B2:B42)</f>
        <v>0</v>
      </c>
      <c r="I3">
        <f t="shared" ref="I3:J3" si="3">MIN(C2:C42)</f>
        <v>160.27869700553251</v>
      </c>
      <c r="J3">
        <f t="shared" si="3"/>
        <v>-1</v>
      </c>
      <c r="M3" t="s">
        <v>101</v>
      </c>
      <c r="N3">
        <v>0.30769230769230771</v>
      </c>
      <c r="O3">
        <v>1753.450644149478</v>
      </c>
      <c r="P3">
        <v>0.92592592592592582</v>
      </c>
      <c r="Q3">
        <v>1</v>
      </c>
      <c r="S3" t="s">
        <v>160</v>
      </c>
      <c r="T3">
        <f>MIN(N2:N42)</f>
        <v>4.7619047619047623E-2</v>
      </c>
      <c r="U3">
        <f t="shared" ref="U3" si="4">MIN(O2:O42)</f>
        <v>1068.1134330292509</v>
      </c>
      <c r="V3">
        <f t="shared" ref="V3" si="5">MIN(P2:P42)</f>
        <v>-1</v>
      </c>
    </row>
    <row r="4" spans="1:22" x14ac:dyDescent="0.25">
      <c r="A4" t="s">
        <v>92</v>
      </c>
      <c r="B4">
        <v>0.120584652862363</v>
      </c>
      <c r="C4">
        <v>396.98968867117719</v>
      </c>
      <c r="D4">
        <v>-0.93333333333333335</v>
      </c>
      <c r="E4">
        <v>2</v>
      </c>
      <c r="G4" t="s">
        <v>161</v>
      </c>
      <c r="H4">
        <f>AVERAGE(B2:B42)</f>
        <v>0.52239057158987035</v>
      </c>
      <c r="I4">
        <f t="shared" ref="I4:J4" si="6">AVERAGE(C2:C42)</f>
        <v>572.22438658253475</v>
      </c>
      <c r="J4">
        <f t="shared" si="6"/>
        <v>-0.29434371264924725</v>
      </c>
      <c r="M4" t="s">
        <v>103</v>
      </c>
      <c r="N4">
        <v>0.5</v>
      </c>
      <c r="O4">
        <v>1904.257895883215</v>
      </c>
      <c r="P4">
        <v>-0.14285714285714279</v>
      </c>
      <c r="Q4">
        <v>1</v>
      </c>
      <c r="S4" t="s">
        <v>161</v>
      </c>
      <c r="T4">
        <f>AVERAGE(N2:N42)</f>
        <v>0.98236249413615384</v>
      </c>
      <c r="U4">
        <f t="shared" ref="U4" si="7">AVERAGE(O2:O42)</f>
        <v>1507.71918691528</v>
      </c>
      <c r="V4">
        <f t="shared" ref="V4" si="8">AVERAGE(P2:P42)</f>
        <v>-0.34547543401710068</v>
      </c>
    </row>
    <row r="5" spans="1:22" x14ac:dyDescent="0.25">
      <c r="A5" t="s">
        <v>93</v>
      </c>
      <c r="B5">
        <v>0.13622216902082829</v>
      </c>
      <c r="C5">
        <v>488.88355238954409</v>
      </c>
      <c r="D5">
        <v>-0.29411764705882348</v>
      </c>
      <c r="E5">
        <v>2</v>
      </c>
      <c r="G5" t="s">
        <v>162</v>
      </c>
      <c r="H5">
        <f>_xlfn.STDEV.P(B2:B42)</f>
        <v>0.65112537651131353</v>
      </c>
      <c r="I5">
        <f t="shared" ref="I5:J5" si="9">_xlfn.STDEV.P(C2:C42)</f>
        <v>262.97534348728641</v>
      </c>
      <c r="J5">
        <f t="shared" si="9"/>
        <v>0.41443899026029363</v>
      </c>
      <c r="M5" t="s">
        <v>104</v>
      </c>
      <c r="N5">
        <v>0.40384615384615391</v>
      </c>
      <c r="O5">
        <v>1156.5179378739911</v>
      </c>
      <c r="P5">
        <v>-1</v>
      </c>
      <c r="Q5">
        <v>1</v>
      </c>
      <c r="S5" t="s">
        <v>162</v>
      </c>
      <c r="T5">
        <f>_xlfn.STDEV.P(N2:N25)</f>
        <v>1.4957016707935553</v>
      </c>
      <c r="U5">
        <f t="shared" ref="U5" si="10">_xlfn.STDEV.P(O2:O42)</f>
        <v>416.0788576138786</v>
      </c>
      <c r="V5">
        <f t="shared" ref="V5" si="11">_xlfn.STDEV.P(P2:P42)</f>
        <v>0.54998351579702065</v>
      </c>
    </row>
    <row r="6" spans="1:22" x14ac:dyDescent="0.25">
      <c r="A6" t="s">
        <v>94</v>
      </c>
      <c r="B6">
        <v>9.3531468531468528E-2</v>
      </c>
      <c r="C6">
        <v>198.08911202445981</v>
      </c>
      <c r="D6">
        <v>-0.27868852459016402</v>
      </c>
      <c r="E6">
        <v>2</v>
      </c>
      <c r="M6" t="s">
        <v>105</v>
      </c>
      <c r="N6">
        <v>0.10227272727272731</v>
      </c>
      <c r="O6">
        <v>1504.789038144808</v>
      </c>
      <c r="P6">
        <v>-7.6923076923076872E-2</v>
      </c>
      <c r="Q6">
        <v>1</v>
      </c>
    </row>
    <row r="7" spans="1:22" x14ac:dyDescent="0.25">
      <c r="A7" t="s">
        <v>95</v>
      </c>
      <c r="B7">
        <v>1.1917808219178081</v>
      </c>
      <c r="C7">
        <v>412.7547605924853</v>
      </c>
      <c r="D7">
        <v>-1</v>
      </c>
      <c r="E7">
        <v>2</v>
      </c>
      <c r="M7" t="s">
        <v>107</v>
      </c>
      <c r="N7">
        <v>4.7619047619047623E-2</v>
      </c>
      <c r="O7">
        <v>2702.9624715021109</v>
      </c>
      <c r="P7">
        <v>-1</v>
      </c>
      <c r="Q7">
        <v>1</v>
      </c>
    </row>
    <row r="8" spans="1:22" x14ac:dyDescent="0.25">
      <c r="A8" t="s">
        <v>96</v>
      </c>
      <c r="B8">
        <v>0.1361909929462832</v>
      </c>
      <c r="C8">
        <v>334.14595937073432</v>
      </c>
      <c r="D8">
        <v>9.9099099099099142E-2</v>
      </c>
      <c r="E8">
        <v>2</v>
      </c>
      <c r="M8" t="s">
        <v>108</v>
      </c>
      <c r="N8">
        <v>1.5</v>
      </c>
      <c r="O8">
        <v>1291.5974171762639</v>
      </c>
      <c r="P8">
        <v>0</v>
      </c>
      <c r="Q8">
        <v>1</v>
      </c>
    </row>
    <row r="9" spans="1:22" x14ac:dyDescent="0.25">
      <c r="A9" t="s">
        <v>98</v>
      </c>
      <c r="B9">
        <v>0.17233809001097691</v>
      </c>
      <c r="C9">
        <v>674.37261456091937</v>
      </c>
      <c r="D9">
        <v>-0.21739130434782611</v>
      </c>
      <c r="E9">
        <v>2</v>
      </c>
      <c r="M9" t="s">
        <v>109</v>
      </c>
      <c r="N9">
        <v>0.15789473684210531</v>
      </c>
      <c r="O9">
        <v>1847.3263473755071</v>
      </c>
      <c r="P9">
        <v>-1</v>
      </c>
      <c r="Q9">
        <v>1</v>
      </c>
    </row>
    <row r="10" spans="1:22" x14ac:dyDescent="0.25">
      <c r="A10" t="s">
        <v>99</v>
      </c>
      <c r="B10">
        <v>0.14027149321266971</v>
      </c>
      <c r="C10">
        <v>423.243538872557</v>
      </c>
      <c r="D10">
        <v>-0.12000000000000011</v>
      </c>
      <c r="E10">
        <v>2</v>
      </c>
      <c r="M10" t="s">
        <v>111</v>
      </c>
      <c r="N10">
        <v>0.2105263157894737</v>
      </c>
      <c r="O10">
        <v>1913.6090541774829</v>
      </c>
      <c r="P10">
        <v>0</v>
      </c>
      <c r="Q10">
        <v>1</v>
      </c>
    </row>
    <row r="11" spans="1:22" x14ac:dyDescent="0.25">
      <c r="A11" t="s">
        <v>100</v>
      </c>
      <c r="B11">
        <v>0.1092870544090056</v>
      </c>
      <c r="C11">
        <v>790.6215492293652</v>
      </c>
      <c r="D11">
        <v>0.46666666666666662</v>
      </c>
      <c r="E11">
        <v>2</v>
      </c>
      <c r="M11" t="s">
        <v>113</v>
      </c>
      <c r="N11">
        <v>1</v>
      </c>
      <c r="O11">
        <v>1093.5477122287821</v>
      </c>
      <c r="P11">
        <v>1</v>
      </c>
      <c r="Q11">
        <v>1</v>
      </c>
    </row>
    <row r="12" spans="1:22" x14ac:dyDescent="0.25">
      <c r="A12" t="s">
        <v>102</v>
      </c>
      <c r="B12">
        <v>0.81818181818181823</v>
      </c>
      <c r="C12">
        <v>656.24630108162194</v>
      </c>
      <c r="D12">
        <v>-0.33333333333333331</v>
      </c>
      <c r="E12">
        <v>2</v>
      </c>
      <c r="M12" t="s">
        <v>114</v>
      </c>
      <c r="N12">
        <v>6</v>
      </c>
      <c r="O12">
        <v>1105.4454419707899</v>
      </c>
      <c r="P12">
        <v>0</v>
      </c>
      <c r="Q12">
        <v>1</v>
      </c>
    </row>
    <row r="13" spans="1:22" x14ac:dyDescent="0.25">
      <c r="A13" t="s">
        <v>106</v>
      </c>
      <c r="B13">
        <v>0.25226130653266332</v>
      </c>
      <c r="C13">
        <v>160.27869700553251</v>
      </c>
      <c r="D13">
        <v>-0.3125</v>
      </c>
      <c r="E13">
        <v>2</v>
      </c>
      <c r="M13" t="s">
        <v>119</v>
      </c>
      <c r="N13">
        <v>1.25</v>
      </c>
      <c r="O13">
        <v>2407.8692319667471</v>
      </c>
      <c r="P13">
        <v>-0.66666666666666674</v>
      </c>
      <c r="Q13">
        <v>1</v>
      </c>
    </row>
    <row r="14" spans="1:22" x14ac:dyDescent="0.25">
      <c r="A14" t="s">
        <v>110</v>
      </c>
      <c r="B14">
        <v>9.2233009708737865E-2</v>
      </c>
      <c r="C14">
        <v>651.43078315198579</v>
      </c>
      <c r="D14">
        <v>-0.25</v>
      </c>
      <c r="E14">
        <v>2</v>
      </c>
      <c r="M14" t="s">
        <v>121</v>
      </c>
      <c r="N14">
        <v>0.19477434679334921</v>
      </c>
      <c r="O14">
        <v>1316.5511169006691</v>
      </c>
      <c r="P14">
        <v>-1</v>
      </c>
      <c r="Q14">
        <v>1</v>
      </c>
    </row>
    <row r="15" spans="1:22" x14ac:dyDescent="0.25">
      <c r="A15" t="s">
        <v>112</v>
      </c>
      <c r="B15">
        <v>1.5</v>
      </c>
      <c r="C15">
        <v>1017.812398688537</v>
      </c>
      <c r="D15">
        <v>-1</v>
      </c>
      <c r="E15">
        <v>2</v>
      </c>
      <c r="M15" t="s">
        <v>122</v>
      </c>
      <c r="N15">
        <v>0.13821138211382111</v>
      </c>
      <c r="O15">
        <v>1281.935774429674</v>
      </c>
      <c r="P15">
        <v>-0.69230769230769229</v>
      </c>
      <c r="Q15">
        <v>1</v>
      </c>
    </row>
    <row r="16" spans="1:22" x14ac:dyDescent="0.25">
      <c r="A16" t="s">
        <v>115</v>
      </c>
      <c r="B16">
        <v>0</v>
      </c>
      <c r="C16">
        <v>1023.105690001846</v>
      </c>
      <c r="D16">
        <v>-1</v>
      </c>
      <c r="E16">
        <v>2</v>
      </c>
      <c r="M16" t="s">
        <v>128</v>
      </c>
      <c r="N16">
        <v>3.285714285714286</v>
      </c>
      <c r="O16">
        <v>1068.1134330292509</v>
      </c>
      <c r="P16">
        <v>0</v>
      </c>
      <c r="Q16">
        <v>1</v>
      </c>
    </row>
    <row r="17" spans="1:17" x14ac:dyDescent="0.25">
      <c r="A17" t="s">
        <v>116</v>
      </c>
      <c r="B17">
        <v>0.76646706586826352</v>
      </c>
      <c r="C17">
        <v>933.74178858021526</v>
      </c>
      <c r="D17">
        <v>-0.17647058823529421</v>
      </c>
      <c r="E17">
        <v>2</v>
      </c>
      <c r="M17" t="s">
        <v>129</v>
      </c>
      <c r="N17">
        <v>1</v>
      </c>
      <c r="O17">
        <v>1081.537220704153</v>
      </c>
      <c r="P17">
        <v>0.1111111111111112</v>
      </c>
      <c r="Q17">
        <v>1</v>
      </c>
    </row>
    <row r="18" spans="1:17" x14ac:dyDescent="0.25">
      <c r="A18" t="s">
        <v>117</v>
      </c>
      <c r="B18">
        <v>5.3785684733140257E-2</v>
      </c>
      <c r="C18">
        <v>716.53686417974438</v>
      </c>
      <c r="D18">
        <v>-0.53424657534246567</v>
      </c>
      <c r="E18">
        <v>2</v>
      </c>
      <c r="M18" t="s">
        <v>132</v>
      </c>
      <c r="N18">
        <v>0.28260869565217389</v>
      </c>
      <c r="O18">
        <v>1186.8515828635241</v>
      </c>
      <c r="P18">
        <v>-0.33333333333333331</v>
      </c>
      <c r="Q18">
        <v>1</v>
      </c>
    </row>
    <row r="19" spans="1:17" x14ac:dyDescent="0.25">
      <c r="A19" t="s">
        <v>118</v>
      </c>
      <c r="B19">
        <v>0.86585365853658536</v>
      </c>
      <c r="C19">
        <v>193.9412975211045</v>
      </c>
      <c r="D19">
        <v>0</v>
      </c>
      <c r="E19">
        <v>2</v>
      </c>
      <c r="M19" t="s">
        <v>137</v>
      </c>
      <c r="N19">
        <v>0.1328125</v>
      </c>
      <c r="O19">
        <v>1690.5177676264709</v>
      </c>
      <c r="P19">
        <v>-1</v>
      </c>
      <c r="Q19">
        <v>1</v>
      </c>
    </row>
    <row r="20" spans="1:17" x14ac:dyDescent="0.25">
      <c r="A20" t="s">
        <v>120</v>
      </c>
      <c r="B20">
        <v>0.42460317460317459</v>
      </c>
      <c r="C20">
        <v>528.27301183982672</v>
      </c>
      <c r="D20">
        <v>9.0909090909090884E-2</v>
      </c>
      <c r="E20">
        <v>2</v>
      </c>
      <c r="M20" t="s">
        <v>143</v>
      </c>
      <c r="N20">
        <v>0.92</v>
      </c>
      <c r="O20">
        <v>1626.864671494578</v>
      </c>
      <c r="P20">
        <v>-0.81818181818181812</v>
      </c>
      <c r="Q20">
        <v>1</v>
      </c>
    </row>
    <row r="21" spans="1:17" x14ac:dyDescent="0.25">
      <c r="A21" t="s">
        <v>123</v>
      </c>
      <c r="B21">
        <v>8.6419753086419748E-2</v>
      </c>
      <c r="C21">
        <v>866.58557086881649</v>
      </c>
      <c r="D21">
        <v>-0.61290322580645151</v>
      </c>
      <c r="E21">
        <v>2</v>
      </c>
      <c r="M21" t="s">
        <v>144</v>
      </c>
      <c r="N21">
        <v>0.82051282051282048</v>
      </c>
      <c r="O21">
        <v>1168.3369039142131</v>
      </c>
      <c r="P21">
        <v>-0.375</v>
      </c>
      <c r="Q21">
        <v>1</v>
      </c>
    </row>
    <row r="22" spans="1:17" x14ac:dyDescent="0.25">
      <c r="A22" t="s">
        <v>124</v>
      </c>
      <c r="B22">
        <v>0.11351351351351351</v>
      </c>
      <c r="C22">
        <v>740.74097724286366</v>
      </c>
      <c r="D22">
        <v>-4.7619047619047672E-2</v>
      </c>
      <c r="E22">
        <v>2</v>
      </c>
      <c r="M22" t="s">
        <v>145</v>
      </c>
      <c r="N22">
        <v>0.42857142857142849</v>
      </c>
      <c r="O22">
        <v>1633.9610787300551</v>
      </c>
      <c r="P22">
        <v>-0.5</v>
      </c>
      <c r="Q22">
        <v>1</v>
      </c>
    </row>
    <row r="23" spans="1:17" x14ac:dyDescent="0.25">
      <c r="A23" t="s">
        <v>125</v>
      </c>
      <c r="B23">
        <v>0.32389937106918237</v>
      </c>
      <c r="C23">
        <v>414.60841403013302</v>
      </c>
      <c r="D23">
        <v>-0.40243902439024393</v>
      </c>
      <c r="E23">
        <v>2</v>
      </c>
      <c r="M23" t="s">
        <v>146</v>
      </c>
      <c r="N23">
        <v>4.666666666666667</v>
      </c>
      <c r="O23">
        <v>1405.1132399603839</v>
      </c>
      <c r="P23">
        <v>0</v>
      </c>
      <c r="Q23">
        <v>1</v>
      </c>
    </row>
    <row r="24" spans="1:17" x14ac:dyDescent="0.25">
      <c r="A24" t="s">
        <v>126</v>
      </c>
      <c r="B24">
        <v>0.20506634499396861</v>
      </c>
      <c r="C24">
        <v>499.38388221798601</v>
      </c>
      <c r="D24">
        <v>-0.62162162162162171</v>
      </c>
      <c r="E24">
        <v>2</v>
      </c>
      <c r="M24" t="s">
        <v>152</v>
      </c>
      <c r="N24">
        <v>9.9415204678362568E-2</v>
      </c>
      <c r="O24">
        <v>1125.8126661266319</v>
      </c>
      <c r="P24">
        <v>-0.27272727272727271</v>
      </c>
      <c r="Q24">
        <v>1</v>
      </c>
    </row>
    <row r="25" spans="1:17" x14ac:dyDescent="0.25">
      <c r="A25" t="s">
        <v>127</v>
      </c>
      <c r="B25">
        <v>9.9922765012550679E-2</v>
      </c>
      <c r="C25">
        <v>259.39317842668743</v>
      </c>
      <c r="D25">
        <v>0.10714285714285721</v>
      </c>
      <c r="E25">
        <v>2</v>
      </c>
      <c r="M25" t="s">
        <v>154</v>
      </c>
      <c r="N25">
        <v>6.568680820177826E-2</v>
      </c>
      <c r="O25">
        <v>1528.8691659135509</v>
      </c>
      <c r="P25">
        <v>-0.66666666666666674</v>
      </c>
      <c r="Q25">
        <v>1</v>
      </c>
    </row>
    <row r="26" spans="1:17" x14ac:dyDescent="0.25">
      <c r="A26" t="s">
        <v>130</v>
      </c>
      <c r="B26">
        <v>0.15962441314553991</v>
      </c>
      <c r="C26">
        <v>386.3704234158447</v>
      </c>
      <c r="D26">
        <v>-0.19047619047619049</v>
      </c>
      <c r="E26">
        <v>2</v>
      </c>
    </row>
    <row r="27" spans="1:17" x14ac:dyDescent="0.25">
      <c r="A27" t="s">
        <v>131</v>
      </c>
      <c r="B27">
        <v>1.1793103448275859</v>
      </c>
      <c r="C27">
        <v>164.87084245555511</v>
      </c>
      <c r="D27">
        <v>-0.25773195876288663</v>
      </c>
      <c r="E27">
        <v>2</v>
      </c>
    </row>
    <row r="28" spans="1:17" x14ac:dyDescent="0.25">
      <c r="A28" t="s">
        <v>133</v>
      </c>
      <c r="B28">
        <v>0.27956989247311831</v>
      </c>
      <c r="C28">
        <v>544.94715065910032</v>
      </c>
      <c r="D28">
        <v>-0.64705882352941169</v>
      </c>
      <c r="E28">
        <v>2</v>
      </c>
    </row>
    <row r="29" spans="1:17" x14ac:dyDescent="0.25">
      <c r="A29" t="s">
        <v>134</v>
      </c>
      <c r="B29">
        <v>0.12945205479452049</v>
      </c>
      <c r="C29">
        <v>919.0938330324766</v>
      </c>
      <c r="D29">
        <v>0.5862068965517242</v>
      </c>
      <c r="E29">
        <v>2</v>
      </c>
    </row>
    <row r="30" spans="1:17" x14ac:dyDescent="0.25">
      <c r="A30" t="s">
        <v>135</v>
      </c>
      <c r="B30">
        <v>0.58536585365853655</v>
      </c>
      <c r="C30">
        <v>231.47044566937481</v>
      </c>
      <c r="D30">
        <v>-0.90476190476190466</v>
      </c>
      <c r="E30">
        <v>2</v>
      </c>
    </row>
    <row r="31" spans="1:17" x14ac:dyDescent="0.25">
      <c r="A31" t="s">
        <v>136</v>
      </c>
      <c r="B31">
        <v>0.16510903426791279</v>
      </c>
      <c r="C31">
        <v>583.9550620041565</v>
      </c>
      <c r="D31">
        <v>0.54545454545454541</v>
      </c>
      <c r="E31">
        <v>2</v>
      </c>
    </row>
    <row r="32" spans="1:17" x14ac:dyDescent="0.25">
      <c r="A32" t="s">
        <v>138</v>
      </c>
      <c r="B32">
        <v>1.2</v>
      </c>
      <c r="C32">
        <v>628.54421784203521</v>
      </c>
      <c r="D32">
        <v>-0.37142857142857139</v>
      </c>
      <c r="E32">
        <v>2</v>
      </c>
    </row>
    <row r="33" spans="1:5" x14ac:dyDescent="0.25">
      <c r="A33" t="s">
        <v>139</v>
      </c>
      <c r="B33">
        <v>2.125</v>
      </c>
      <c r="C33">
        <v>693.43888617630409</v>
      </c>
      <c r="D33">
        <v>-0.2</v>
      </c>
      <c r="E33">
        <v>2</v>
      </c>
    </row>
    <row r="34" spans="1:5" x14ac:dyDescent="0.25">
      <c r="A34" t="s">
        <v>140</v>
      </c>
      <c r="B34">
        <v>0.29906542056074759</v>
      </c>
      <c r="C34">
        <v>974.42077834489317</v>
      </c>
      <c r="D34">
        <v>-0.43999999999999989</v>
      </c>
      <c r="E34">
        <v>2</v>
      </c>
    </row>
    <row r="35" spans="1:5" x14ac:dyDescent="0.25">
      <c r="A35" t="s">
        <v>141</v>
      </c>
      <c r="B35">
        <v>0.44758064516129031</v>
      </c>
      <c r="C35">
        <v>285.48871769393378</v>
      </c>
      <c r="D35">
        <v>-6.9767441860465074E-2</v>
      </c>
      <c r="E35">
        <v>2</v>
      </c>
    </row>
    <row r="36" spans="1:5" x14ac:dyDescent="0.25">
      <c r="A36" t="s">
        <v>142</v>
      </c>
      <c r="B36">
        <v>0.40789473684210531</v>
      </c>
      <c r="C36">
        <v>750.80980880271181</v>
      </c>
      <c r="D36">
        <v>-1</v>
      </c>
      <c r="E36">
        <v>2</v>
      </c>
    </row>
    <row r="37" spans="1:5" x14ac:dyDescent="0.25">
      <c r="A37" t="s">
        <v>147</v>
      </c>
      <c r="B37">
        <v>0.50495049504950495</v>
      </c>
      <c r="C37">
        <v>317.84303335072019</v>
      </c>
      <c r="D37">
        <v>-0.35294117647058831</v>
      </c>
      <c r="E37">
        <v>2</v>
      </c>
    </row>
    <row r="38" spans="1:5" x14ac:dyDescent="0.25">
      <c r="A38" t="s">
        <v>148</v>
      </c>
      <c r="B38">
        <v>3.5</v>
      </c>
      <c r="C38">
        <v>886.40603514835118</v>
      </c>
      <c r="D38">
        <v>-0.33333333333333331</v>
      </c>
      <c r="E38">
        <v>2</v>
      </c>
    </row>
    <row r="39" spans="1:5" x14ac:dyDescent="0.25">
      <c r="A39" t="s">
        <v>149</v>
      </c>
      <c r="B39">
        <v>0.80392156862745101</v>
      </c>
      <c r="C39">
        <v>920.48767942347786</v>
      </c>
      <c r="D39">
        <v>-0.5</v>
      </c>
      <c r="E39">
        <v>2</v>
      </c>
    </row>
    <row r="40" spans="1:5" x14ac:dyDescent="0.25">
      <c r="A40" t="s">
        <v>150</v>
      </c>
      <c r="B40">
        <v>0.63157894736842102</v>
      </c>
      <c r="C40">
        <v>563.31090077242459</v>
      </c>
      <c r="D40">
        <v>0.41176470588235298</v>
      </c>
      <c r="E40">
        <v>2</v>
      </c>
    </row>
    <row r="41" spans="1:5" x14ac:dyDescent="0.25">
      <c r="A41" t="s">
        <v>151</v>
      </c>
      <c r="B41">
        <v>0.53092783505154639</v>
      </c>
      <c r="C41">
        <v>219.11275812000989</v>
      </c>
      <c r="D41">
        <v>-0.38181818181818178</v>
      </c>
      <c r="E41">
        <v>2</v>
      </c>
    </row>
    <row r="42" spans="1:5" x14ac:dyDescent="0.25">
      <c r="A42" t="s">
        <v>153</v>
      </c>
      <c r="B42">
        <v>0.25641025641025639</v>
      </c>
      <c r="C42">
        <v>887.84124406875344</v>
      </c>
      <c r="D42">
        <v>-0.71428571428571419</v>
      </c>
      <c r="E4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82F1-F3E1-4C08-A068-6BD97F9E4122}">
  <dimension ref="B1:D56"/>
  <sheetViews>
    <sheetView topLeftCell="A17" workbookViewId="0">
      <selection activeCell="B20" sqref="B20:C21"/>
    </sheetView>
  </sheetViews>
  <sheetFormatPr defaultRowHeight="15" x14ac:dyDescent="0.25"/>
  <cols>
    <col min="2" max="2" width="11.28515625" style="3" customWidth="1"/>
    <col min="3" max="3" width="30.28515625" style="3" customWidth="1"/>
  </cols>
  <sheetData>
    <row r="1" spans="2:4" ht="44.25" customHeight="1" x14ac:dyDescent="0.25">
      <c r="B1" s="8" t="s">
        <v>29</v>
      </c>
      <c r="C1" s="8" t="s">
        <v>30</v>
      </c>
    </row>
    <row r="2" spans="2:4" ht="30" x14ac:dyDescent="0.25">
      <c r="B2" s="9">
        <v>101</v>
      </c>
      <c r="C2" s="13" t="s">
        <v>31</v>
      </c>
      <c r="D2" t="s">
        <v>167</v>
      </c>
    </row>
    <row r="3" spans="2:4" ht="30" x14ac:dyDescent="0.25">
      <c r="B3" s="10">
        <v>102</v>
      </c>
      <c r="C3" s="14" t="s">
        <v>32</v>
      </c>
      <c r="D3" t="s">
        <v>167</v>
      </c>
    </row>
    <row r="4" spans="2:4" x14ac:dyDescent="0.25">
      <c r="B4" s="10">
        <v>103</v>
      </c>
      <c r="C4" s="14" t="s">
        <v>33</v>
      </c>
    </row>
    <row r="5" spans="2:4" x14ac:dyDescent="0.25">
      <c r="B5" s="10">
        <v>104</v>
      </c>
      <c r="C5" s="14" t="s">
        <v>34</v>
      </c>
      <c r="D5" t="s">
        <v>167</v>
      </c>
    </row>
    <row r="6" spans="2:4" ht="30" x14ac:dyDescent="0.25">
      <c r="B6" s="10">
        <v>105</v>
      </c>
      <c r="C6" s="14" t="s">
        <v>35</v>
      </c>
      <c r="D6" t="s">
        <v>166</v>
      </c>
    </row>
    <row r="7" spans="2:4" x14ac:dyDescent="0.25">
      <c r="B7" s="10">
        <v>106</v>
      </c>
      <c r="C7" s="14" t="s">
        <v>36</v>
      </c>
      <c r="D7" t="s">
        <v>167</v>
      </c>
    </row>
    <row r="8" spans="2:4" x14ac:dyDescent="0.25">
      <c r="B8" s="10">
        <v>107</v>
      </c>
      <c r="C8" s="14" t="s">
        <v>37</v>
      </c>
    </row>
    <row r="9" spans="2:4" x14ac:dyDescent="0.25">
      <c r="B9" s="10">
        <v>108</v>
      </c>
      <c r="C9" s="14" t="s">
        <v>38</v>
      </c>
    </row>
    <row r="10" spans="2:4" ht="30" x14ac:dyDescent="0.25">
      <c r="B10" s="10">
        <v>109</v>
      </c>
      <c r="C10" s="14" t="s">
        <v>39</v>
      </c>
    </row>
    <row r="11" spans="2:4" x14ac:dyDescent="0.25">
      <c r="B11" s="10">
        <v>110</v>
      </c>
      <c r="C11" s="14" t="s">
        <v>40</v>
      </c>
      <c r="D11" t="s">
        <v>167</v>
      </c>
    </row>
    <row r="12" spans="2:4" ht="30" x14ac:dyDescent="0.25">
      <c r="B12" s="10">
        <v>131</v>
      </c>
      <c r="C12" s="14" t="s">
        <v>41</v>
      </c>
      <c r="D12" t="s">
        <v>166</v>
      </c>
    </row>
    <row r="13" spans="2:4" x14ac:dyDescent="0.25">
      <c r="B13" s="10">
        <v>139</v>
      </c>
      <c r="C13" s="14" t="s">
        <v>42</v>
      </c>
      <c r="D13" t="s">
        <v>167</v>
      </c>
    </row>
    <row r="14" spans="2:4" x14ac:dyDescent="0.25">
      <c r="B14" s="10">
        <v>141</v>
      </c>
      <c r="C14" s="14" t="s">
        <v>43</v>
      </c>
      <c r="D14" t="s">
        <v>167</v>
      </c>
    </row>
    <row r="15" spans="2:4" ht="30" x14ac:dyDescent="0.25">
      <c r="B15" s="10">
        <v>143</v>
      </c>
      <c r="C15" s="14" t="s">
        <v>44</v>
      </c>
      <c r="D15" t="s">
        <v>167</v>
      </c>
    </row>
    <row r="16" spans="2:4" ht="30" x14ac:dyDescent="0.25">
      <c r="B16" s="10">
        <v>151</v>
      </c>
      <c r="C16" s="14" t="s">
        <v>45</v>
      </c>
      <c r="D16" t="s">
        <v>166</v>
      </c>
    </row>
    <row r="17" spans="2:4" x14ac:dyDescent="0.25">
      <c r="B17" s="10">
        <v>152</v>
      </c>
      <c r="C17" s="14" t="s">
        <v>46</v>
      </c>
    </row>
    <row r="18" spans="2:4" ht="28.5" x14ac:dyDescent="0.25">
      <c r="B18" s="37">
        <v>161</v>
      </c>
      <c r="C18" s="32" t="s">
        <v>47</v>
      </c>
      <c r="D18" t="s">
        <v>166</v>
      </c>
    </row>
    <row r="19" spans="2:4" ht="30" x14ac:dyDescent="0.25">
      <c r="B19" s="10">
        <v>162</v>
      </c>
      <c r="C19" s="14" t="s">
        <v>48</v>
      </c>
    </row>
    <row r="20" spans="2:4" ht="28.5" x14ac:dyDescent="0.25">
      <c r="B20" s="37">
        <v>163</v>
      </c>
      <c r="C20" s="32" t="s">
        <v>49</v>
      </c>
      <c r="D20" t="s">
        <v>166</v>
      </c>
    </row>
    <row r="21" spans="2:4" ht="28.5" x14ac:dyDescent="0.25">
      <c r="B21" s="37">
        <v>164</v>
      </c>
      <c r="C21" s="32" t="s">
        <v>50</v>
      </c>
      <c r="D21" t="s">
        <v>166</v>
      </c>
    </row>
    <row r="22" spans="2:4" ht="30" x14ac:dyDescent="0.25">
      <c r="B22" s="10">
        <v>169</v>
      </c>
      <c r="C22" s="14" t="s">
        <v>51</v>
      </c>
    </row>
    <row r="23" spans="2:4" ht="30" x14ac:dyDescent="0.25">
      <c r="B23" s="10">
        <v>170</v>
      </c>
      <c r="C23" s="14" t="s">
        <v>52</v>
      </c>
      <c r="D23" t="s">
        <v>166</v>
      </c>
    </row>
    <row r="24" spans="2:4" ht="30" x14ac:dyDescent="0.25">
      <c r="B24" s="10">
        <v>181</v>
      </c>
      <c r="C24" s="14" t="s">
        <v>53</v>
      </c>
    </row>
    <row r="25" spans="2:4" ht="30" x14ac:dyDescent="0.25">
      <c r="B25" s="10">
        <v>190</v>
      </c>
      <c r="C25" s="14" t="s">
        <v>54</v>
      </c>
      <c r="D25" t="s">
        <v>167</v>
      </c>
    </row>
    <row r="26" spans="2:4" ht="30" x14ac:dyDescent="0.25">
      <c r="B26" s="10">
        <v>201</v>
      </c>
      <c r="C26" s="14" t="s">
        <v>55</v>
      </c>
      <c r="D26" t="s">
        <v>167</v>
      </c>
    </row>
    <row r="27" spans="2:4" ht="30" x14ac:dyDescent="0.25">
      <c r="B27" s="10">
        <v>203</v>
      </c>
      <c r="C27" s="14" t="s">
        <v>56</v>
      </c>
    </row>
    <row r="28" spans="2:4" x14ac:dyDescent="0.25">
      <c r="B28" s="10">
        <v>221</v>
      </c>
      <c r="C28" s="14" t="s">
        <v>57</v>
      </c>
      <c r="D28" t="s">
        <v>166</v>
      </c>
    </row>
    <row r="29" spans="2:4" x14ac:dyDescent="0.25">
      <c r="B29" s="10">
        <v>222</v>
      </c>
      <c r="C29" s="14" t="s">
        <v>58</v>
      </c>
    </row>
    <row r="30" spans="2:4" ht="30" x14ac:dyDescent="0.25">
      <c r="B30" s="10">
        <v>231</v>
      </c>
      <c r="C30" s="14" t="s">
        <v>59</v>
      </c>
    </row>
    <row r="31" spans="2:4" ht="30" x14ac:dyDescent="0.25">
      <c r="B31" s="10">
        <v>239</v>
      </c>
      <c r="C31" s="14" t="s">
        <v>60</v>
      </c>
      <c r="D31" t="s">
        <v>167</v>
      </c>
    </row>
    <row r="32" spans="2:4" ht="30" x14ac:dyDescent="0.25">
      <c r="B32" s="10">
        <v>242</v>
      </c>
      <c r="C32" s="14" t="s">
        <v>61</v>
      </c>
      <c r="D32" t="s">
        <v>167</v>
      </c>
    </row>
    <row r="33" spans="2:4" ht="30" x14ac:dyDescent="0.25">
      <c r="B33" s="10">
        <v>251</v>
      </c>
      <c r="C33" s="14" t="s">
        <v>62</v>
      </c>
      <c r="D33" t="s">
        <v>167</v>
      </c>
    </row>
    <row r="34" spans="2:4" ht="30" x14ac:dyDescent="0.25">
      <c r="B34" s="10">
        <v>259</v>
      </c>
      <c r="C34" s="14" t="s">
        <v>63</v>
      </c>
      <c r="D34" t="s">
        <v>167</v>
      </c>
    </row>
    <row r="35" spans="2:4" ht="30" x14ac:dyDescent="0.25">
      <c r="B35" s="10">
        <v>260</v>
      </c>
      <c r="C35" s="14" t="s">
        <v>64</v>
      </c>
    </row>
    <row r="36" spans="2:4" ht="30" x14ac:dyDescent="0.25">
      <c r="B36" s="10">
        <v>270</v>
      </c>
      <c r="C36" s="14" t="s">
        <v>65</v>
      </c>
    </row>
    <row r="37" spans="2:4" ht="30" x14ac:dyDescent="0.25">
      <c r="B37" s="10">
        <v>281</v>
      </c>
      <c r="C37" s="14" t="s">
        <v>66</v>
      </c>
    </row>
    <row r="38" spans="2:4" ht="30" x14ac:dyDescent="0.25">
      <c r="B38" s="10">
        <v>282</v>
      </c>
      <c r="C38" s="14" t="s">
        <v>67</v>
      </c>
    </row>
    <row r="39" spans="2:4" ht="30" x14ac:dyDescent="0.25">
      <c r="B39" s="10">
        <v>291</v>
      </c>
      <c r="C39" s="14" t="s">
        <v>68</v>
      </c>
    </row>
    <row r="40" spans="2:4" ht="30" x14ac:dyDescent="0.25">
      <c r="B40" s="10">
        <v>292</v>
      </c>
      <c r="C40" s="14" t="s">
        <v>69</v>
      </c>
    </row>
    <row r="41" spans="2:4" ht="30" x14ac:dyDescent="0.25">
      <c r="B41" s="10">
        <v>293</v>
      </c>
      <c r="C41" s="14" t="s">
        <v>70</v>
      </c>
    </row>
    <row r="42" spans="2:4" ht="30" x14ac:dyDescent="0.25">
      <c r="B42" s="10">
        <v>300</v>
      </c>
      <c r="C42" s="14" t="s">
        <v>71</v>
      </c>
    </row>
    <row r="43" spans="2:4" x14ac:dyDescent="0.25">
      <c r="B43" s="10">
        <v>311</v>
      </c>
      <c r="C43" s="14" t="s">
        <v>72</v>
      </c>
      <c r="D43" t="s">
        <v>166</v>
      </c>
    </row>
    <row r="44" spans="2:4" ht="30" x14ac:dyDescent="0.25">
      <c r="B44" s="10">
        <v>312</v>
      </c>
      <c r="C44" s="14" t="s">
        <v>73</v>
      </c>
    </row>
    <row r="45" spans="2:4" ht="30" x14ac:dyDescent="0.25">
      <c r="B45" s="10">
        <v>321</v>
      </c>
      <c r="C45" s="14" t="s">
        <v>74</v>
      </c>
      <c r="D45" t="s">
        <v>166</v>
      </c>
    </row>
    <row r="46" spans="2:4" ht="45" x14ac:dyDescent="0.25">
      <c r="B46" s="10">
        <v>323</v>
      </c>
      <c r="C46" s="14" t="s">
        <v>75</v>
      </c>
    </row>
    <row r="47" spans="2:4" ht="30" x14ac:dyDescent="0.25">
      <c r="B47" s="10">
        <v>324</v>
      </c>
      <c r="C47" s="14" t="s">
        <v>76</v>
      </c>
    </row>
    <row r="48" spans="2:4" ht="45" x14ac:dyDescent="0.25">
      <c r="B48" s="10">
        <v>325</v>
      </c>
      <c r="C48" s="14" t="s">
        <v>77</v>
      </c>
    </row>
    <row r="49" spans="2:4" x14ac:dyDescent="0.25">
      <c r="B49" s="10">
        <v>329</v>
      </c>
      <c r="C49" s="14" t="s">
        <v>78</v>
      </c>
    </row>
    <row r="50" spans="2:4" ht="45" x14ac:dyDescent="0.25">
      <c r="B50" s="10">
        <v>330</v>
      </c>
      <c r="C50" s="12" t="s">
        <v>79</v>
      </c>
    </row>
    <row r="51" spans="2:4" ht="30" x14ac:dyDescent="0.25">
      <c r="B51" s="10">
        <v>2021</v>
      </c>
      <c r="C51" s="14" t="s">
        <v>80</v>
      </c>
    </row>
    <row r="52" spans="2:4" ht="30" x14ac:dyDescent="0.25">
      <c r="B52" s="10">
        <v>2022</v>
      </c>
      <c r="C52" s="14" t="s">
        <v>81</v>
      </c>
    </row>
    <row r="53" spans="2:4" ht="30" x14ac:dyDescent="0.25">
      <c r="B53" s="10">
        <v>2023</v>
      </c>
      <c r="C53" s="14" t="s">
        <v>82</v>
      </c>
    </row>
    <row r="54" spans="2:4" x14ac:dyDescent="0.25">
      <c r="B54" s="10">
        <v>2029</v>
      </c>
      <c r="C54" s="14" t="s">
        <v>83</v>
      </c>
    </row>
    <row r="55" spans="2:4" ht="30" x14ac:dyDescent="0.25">
      <c r="B55" s="10">
        <v>2100</v>
      </c>
      <c r="C55" s="14" t="s">
        <v>84</v>
      </c>
    </row>
    <row r="56" spans="2:4" x14ac:dyDescent="0.25">
      <c r="B56" s="11" t="s">
        <v>85</v>
      </c>
      <c r="C56" s="15" t="s">
        <v>86</v>
      </c>
      <c r="D56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F2D6-FF04-47DE-8DA1-555E9965C24B}">
  <dimension ref="B2:F68"/>
  <sheetViews>
    <sheetView tabSelected="1" topLeftCell="A20" workbookViewId="0">
      <selection activeCell="H37" sqref="H37"/>
    </sheetView>
  </sheetViews>
  <sheetFormatPr defaultRowHeight="15" x14ac:dyDescent="0.25"/>
  <cols>
    <col min="2" max="2" width="11" customWidth="1"/>
    <col min="3" max="3" width="12.140625" customWidth="1"/>
    <col min="5" max="5" width="29.42578125" customWidth="1"/>
    <col min="6" max="6" width="11" customWidth="1"/>
  </cols>
  <sheetData>
    <row r="2" spans="2:6" ht="30" x14ac:dyDescent="0.25">
      <c r="B2" s="28" t="s">
        <v>155</v>
      </c>
      <c r="C2" s="28" t="s">
        <v>156</v>
      </c>
      <c r="D2" s="29" t="s">
        <v>163</v>
      </c>
      <c r="E2" s="20"/>
      <c r="F2" s="20"/>
    </row>
    <row r="3" spans="2:6" s="35" customFormat="1" x14ac:dyDescent="0.25">
      <c r="B3" s="34">
        <v>101</v>
      </c>
      <c r="C3" s="35" t="s">
        <v>90</v>
      </c>
      <c r="D3" s="35" t="s">
        <v>164</v>
      </c>
      <c r="E3" s="13"/>
      <c r="F3" s="27"/>
    </row>
    <row r="4" spans="2:6" s="35" customFormat="1" x14ac:dyDescent="0.25">
      <c r="B4" s="34">
        <v>102</v>
      </c>
      <c r="C4" s="35" t="s">
        <v>91</v>
      </c>
      <c r="D4" s="35" t="s">
        <v>164</v>
      </c>
      <c r="E4" s="14"/>
      <c r="F4" s="27"/>
    </row>
    <row r="5" spans="2:6" s="35" customFormat="1" x14ac:dyDescent="0.25">
      <c r="B5" s="34">
        <v>103</v>
      </c>
      <c r="C5" s="35" t="s">
        <v>92</v>
      </c>
      <c r="D5" s="35" t="s">
        <v>164</v>
      </c>
      <c r="E5" s="14"/>
      <c r="F5" s="27"/>
    </row>
    <row r="6" spans="2:6" s="35" customFormat="1" x14ac:dyDescent="0.25">
      <c r="B6" s="34">
        <v>104</v>
      </c>
      <c r="C6" s="35" t="s">
        <v>93</v>
      </c>
      <c r="D6" s="35" t="s">
        <v>164</v>
      </c>
      <c r="E6" s="14"/>
      <c r="F6" s="27"/>
    </row>
    <row r="7" spans="2:6" s="35" customFormat="1" x14ac:dyDescent="0.25">
      <c r="B7" s="34">
        <v>105</v>
      </c>
      <c r="C7" s="35" t="s">
        <v>94</v>
      </c>
      <c r="D7" s="35" t="s">
        <v>164</v>
      </c>
      <c r="E7" s="14"/>
      <c r="F7" s="27"/>
    </row>
    <row r="8" spans="2:6" s="35" customFormat="1" x14ac:dyDescent="0.25">
      <c r="B8" s="34">
        <v>106</v>
      </c>
      <c r="C8" s="35" t="s">
        <v>95</v>
      </c>
      <c r="D8" s="35" t="s">
        <v>164</v>
      </c>
      <c r="E8" s="14"/>
      <c r="F8" s="27"/>
    </row>
    <row r="9" spans="2:6" s="35" customFormat="1" x14ac:dyDescent="0.25">
      <c r="B9" s="36">
        <v>108</v>
      </c>
      <c r="C9" s="35" t="s">
        <v>96</v>
      </c>
      <c r="D9" s="35" t="s">
        <v>164</v>
      </c>
      <c r="E9" s="14"/>
      <c r="F9" s="27"/>
    </row>
    <row r="10" spans="2:6" s="35" customFormat="1" x14ac:dyDescent="0.25">
      <c r="B10" s="36"/>
      <c r="C10" s="35" t="s">
        <v>97</v>
      </c>
      <c r="D10" s="35" t="s">
        <v>165</v>
      </c>
      <c r="E10" s="14"/>
      <c r="F10" s="27"/>
    </row>
    <row r="11" spans="2:6" s="35" customFormat="1" x14ac:dyDescent="0.25">
      <c r="B11" s="36"/>
      <c r="C11" s="35" t="s">
        <v>98</v>
      </c>
      <c r="D11" s="35" t="s">
        <v>164</v>
      </c>
      <c r="E11" s="14"/>
      <c r="F11" s="27"/>
    </row>
    <row r="12" spans="2:6" s="35" customFormat="1" x14ac:dyDescent="0.25">
      <c r="B12" s="34">
        <v>109</v>
      </c>
      <c r="C12" s="35" t="s">
        <v>99</v>
      </c>
      <c r="D12" s="35" t="s">
        <v>165</v>
      </c>
      <c r="E12" s="14"/>
      <c r="F12" s="27"/>
    </row>
    <row r="13" spans="2:6" s="35" customFormat="1" x14ac:dyDescent="0.25">
      <c r="B13" s="34">
        <v>110</v>
      </c>
      <c r="C13" s="35" t="s">
        <v>100</v>
      </c>
      <c r="D13" s="35" t="s">
        <v>164</v>
      </c>
      <c r="E13" s="14"/>
      <c r="F13" s="27"/>
    </row>
    <row r="14" spans="2:6" x14ac:dyDescent="0.25">
      <c r="B14" s="36">
        <v>131</v>
      </c>
      <c r="C14" s="35" t="s">
        <v>101</v>
      </c>
      <c r="D14" s="35" t="s">
        <v>165</v>
      </c>
      <c r="E14" s="32"/>
      <c r="F14" s="27"/>
    </row>
    <row r="15" spans="2:6" x14ac:dyDescent="0.25">
      <c r="B15" s="36"/>
      <c r="C15" s="35" t="s">
        <v>102</v>
      </c>
      <c r="D15" s="35" t="s">
        <v>164</v>
      </c>
      <c r="E15" s="32"/>
      <c r="F15" s="27"/>
    </row>
    <row r="16" spans="2:6" x14ac:dyDescent="0.25">
      <c r="B16" s="36">
        <v>139</v>
      </c>
      <c r="C16" s="35" t="s">
        <v>103</v>
      </c>
      <c r="D16" s="35" t="s">
        <v>165</v>
      </c>
      <c r="E16" s="32"/>
      <c r="F16" s="27"/>
    </row>
    <row r="17" spans="2:6" x14ac:dyDescent="0.25">
      <c r="B17" s="36"/>
      <c r="C17" s="35" t="s">
        <v>104</v>
      </c>
      <c r="D17" s="35" t="s">
        <v>165</v>
      </c>
      <c r="E17" s="32"/>
      <c r="F17" s="27"/>
    </row>
    <row r="18" spans="2:6" x14ac:dyDescent="0.25">
      <c r="B18" s="36"/>
      <c r="C18" s="35" t="s">
        <v>105</v>
      </c>
      <c r="D18" s="35" t="s">
        <v>165</v>
      </c>
      <c r="E18" s="32"/>
      <c r="F18" s="27"/>
    </row>
    <row r="19" spans="2:6" x14ac:dyDescent="0.25">
      <c r="B19" s="34">
        <v>141</v>
      </c>
      <c r="C19" s="35" t="s">
        <v>106</v>
      </c>
      <c r="D19" s="35" t="s">
        <v>164</v>
      </c>
      <c r="E19" s="32"/>
      <c r="F19" s="27"/>
    </row>
    <row r="20" spans="2:6" x14ac:dyDescent="0.25">
      <c r="B20" s="34">
        <v>143</v>
      </c>
      <c r="C20" s="35" t="s">
        <v>107</v>
      </c>
      <c r="D20" s="35" t="s">
        <v>165</v>
      </c>
      <c r="E20" s="32"/>
      <c r="F20" s="27"/>
    </row>
    <row r="21" spans="2:6" x14ac:dyDescent="0.25">
      <c r="B21" s="25">
        <v>151</v>
      </c>
      <c r="C21" t="s">
        <v>108</v>
      </c>
      <c r="D21" t="s">
        <v>165</v>
      </c>
      <c r="E21" s="14"/>
      <c r="F21" s="27"/>
    </row>
    <row r="22" spans="2:6" x14ac:dyDescent="0.25">
      <c r="B22" s="25"/>
      <c r="C22" t="s">
        <v>109</v>
      </c>
      <c r="D22" t="s">
        <v>165</v>
      </c>
      <c r="E22" s="14"/>
      <c r="F22" s="27"/>
    </row>
    <row r="23" spans="2:6" x14ac:dyDescent="0.25">
      <c r="B23" s="25">
        <v>152</v>
      </c>
      <c r="C23" t="s">
        <v>110</v>
      </c>
      <c r="D23" t="s">
        <v>164</v>
      </c>
      <c r="E23" s="14"/>
      <c r="F23" s="27"/>
    </row>
    <row r="24" spans="2:6" x14ac:dyDescent="0.25">
      <c r="B24" s="25"/>
      <c r="C24" t="s">
        <v>111</v>
      </c>
      <c r="D24" t="s">
        <v>165</v>
      </c>
      <c r="E24" s="14"/>
      <c r="F24" s="27"/>
    </row>
    <row r="25" spans="2:6" x14ac:dyDescent="0.25">
      <c r="B25" s="25"/>
      <c r="C25" t="s">
        <v>112</v>
      </c>
      <c r="D25" t="s">
        <v>164</v>
      </c>
      <c r="E25" s="14"/>
      <c r="F25" s="27"/>
    </row>
    <row r="26" spans="2:6" x14ac:dyDescent="0.25">
      <c r="B26" s="34">
        <v>161</v>
      </c>
      <c r="C26" s="35" t="s">
        <v>113</v>
      </c>
      <c r="D26" s="35" t="s">
        <v>165</v>
      </c>
      <c r="E26" s="14"/>
      <c r="F26" s="27"/>
    </row>
    <row r="27" spans="2:6" x14ac:dyDescent="0.25">
      <c r="B27" s="34">
        <v>163</v>
      </c>
      <c r="C27" s="35" t="s">
        <v>114</v>
      </c>
      <c r="D27" s="35" t="s">
        <v>165</v>
      </c>
      <c r="E27" s="14"/>
      <c r="F27" s="27"/>
    </row>
    <row r="28" spans="2:6" x14ac:dyDescent="0.25">
      <c r="B28" s="34">
        <v>164</v>
      </c>
      <c r="C28" s="35" t="s">
        <v>115</v>
      </c>
      <c r="D28" s="35" t="s">
        <v>164</v>
      </c>
      <c r="E28" s="14"/>
      <c r="F28" s="27"/>
    </row>
    <row r="29" spans="2:6" x14ac:dyDescent="0.25">
      <c r="B29" s="36">
        <v>170</v>
      </c>
      <c r="C29" s="35" t="s">
        <v>116</v>
      </c>
      <c r="D29" s="35" t="s">
        <v>164</v>
      </c>
      <c r="E29" s="14"/>
      <c r="F29" s="27"/>
    </row>
    <row r="30" spans="2:6" x14ac:dyDescent="0.25">
      <c r="B30" s="36"/>
      <c r="C30" s="35" t="s">
        <v>117</v>
      </c>
      <c r="D30" s="35" t="s">
        <v>164</v>
      </c>
      <c r="E30" s="14"/>
      <c r="F30" s="27"/>
    </row>
    <row r="31" spans="2:6" x14ac:dyDescent="0.25">
      <c r="B31" s="19">
        <v>181</v>
      </c>
      <c r="C31" t="s">
        <v>118</v>
      </c>
      <c r="D31" t="s">
        <v>164</v>
      </c>
      <c r="E31" s="14"/>
      <c r="F31" s="27"/>
    </row>
    <row r="32" spans="2:6" x14ac:dyDescent="0.25">
      <c r="B32" s="31">
        <v>192</v>
      </c>
      <c r="C32" s="4" t="s">
        <v>119</v>
      </c>
      <c r="D32" s="4" t="s">
        <v>165</v>
      </c>
      <c r="E32" s="14"/>
      <c r="F32" s="27"/>
    </row>
    <row r="33" spans="2:6" x14ac:dyDescent="0.25">
      <c r="B33" s="25">
        <v>201</v>
      </c>
      <c r="C33" t="s">
        <v>120</v>
      </c>
      <c r="D33" t="s">
        <v>164</v>
      </c>
      <c r="E33" s="14"/>
      <c r="F33" s="27"/>
    </row>
    <row r="34" spans="2:6" x14ac:dyDescent="0.25">
      <c r="B34" s="25"/>
      <c r="C34" t="s">
        <v>121</v>
      </c>
      <c r="D34" t="s">
        <v>165</v>
      </c>
      <c r="E34" s="14"/>
      <c r="F34" s="27"/>
    </row>
    <row r="35" spans="2:6" x14ac:dyDescent="0.25">
      <c r="B35" s="25"/>
      <c r="C35" t="s">
        <v>122</v>
      </c>
      <c r="D35" t="s">
        <v>165</v>
      </c>
      <c r="E35" s="14"/>
      <c r="F35" s="27"/>
    </row>
    <row r="36" spans="2:6" x14ac:dyDescent="0.25">
      <c r="B36" s="25">
        <v>202</v>
      </c>
      <c r="C36" t="s">
        <v>123</v>
      </c>
      <c r="D36" t="s">
        <v>164</v>
      </c>
      <c r="E36" s="14"/>
      <c r="F36" s="27"/>
    </row>
    <row r="37" spans="2:6" x14ac:dyDescent="0.25">
      <c r="B37" s="25"/>
      <c r="C37" t="s">
        <v>124</v>
      </c>
      <c r="D37" t="s">
        <v>164</v>
      </c>
      <c r="E37" s="14"/>
      <c r="F37" s="27"/>
    </row>
    <row r="38" spans="2:6" x14ac:dyDescent="0.25">
      <c r="B38" s="25"/>
      <c r="C38" t="s">
        <v>125</v>
      </c>
      <c r="D38" t="s">
        <v>164</v>
      </c>
      <c r="E38" s="14"/>
      <c r="F38" s="27"/>
    </row>
    <row r="39" spans="2:6" x14ac:dyDescent="0.25">
      <c r="B39" s="25"/>
      <c r="C39" t="s">
        <v>126</v>
      </c>
      <c r="D39" t="s">
        <v>164</v>
      </c>
      <c r="E39" s="14"/>
      <c r="F39" s="27"/>
    </row>
    <row r="40" spans="2:6" x14ac:dyDescent="0.25">
      <c r="B40" s="19">
        <v>210</v>
      </c>
      <c r="C40" t="s">
        <v>127</v>
      </c>
      <c r="D40" t="s">
        <v>164</v>
      </c>
      <c r="E40" s="14"/>
      <c r="F40" s="27"/>
    </row>
    <row r="41" spans="2:6" x14ac:dyDescent="0.25">
      <c r="B41" s="25">
        <v>221</v>
      </c>
      <c r="C41" t="s">
        <v>128</v>
      </c>
      <c r="D41" t="s">
        <v>165</v>
      </c>
      <c r="E41" s="14"/>
      <c r="F41" s="27"/>
    </row>
    <row r="42" spans="2:6" x14ac:dyDescent="0.25">
      <c r="B42" s="25"/>
      <c r="C42" t="s">
        <v>129</v>
      </c>
      <c r="D42" t="s">
        <v>165</v>
      </c>
      <c r="E42" s="14"/>
      <c r="F42" s="27"/>
    </row>
    <row r="43" spans="2:6" x14ac:dyDescent="0.25">
      <c r="B43" s="25">
        <v>222</v>
      </c>
      <c r="C43" t="s">
        <v>130</v>
      </c>
      <c r="D43" t="s">
        <v>164</v>
      </c>
      <c r="E43" s="14"/>
      <c r="F43" s="27"/>
    </row>
    <row r="44" spans="2:6" x14ac:dyDescent="0.25">
      <c r="B44" s="25"/>
      <c r="C44" t="s">
        <v>131</v>
      </c>
      <c r="D44" t="s">
        <v>164</v>
      </c>
      <c r="E44" s="14"/>
    </row>
    <row r="45" spans="2:6" x14ac:dyDescent="0.25">
      <c r="B45" s="19">
        <v>231</v>
      </c>
      <c r="C45" t="s">
        <v>132</v>
      </c>
      <c r="D45" t="s">
        <v>165</v>
      </c>
      <c r="E45" s="14"/>
    </row>
    <row r="46" spans="2:6" x14ac:dyDescent="0.25">
      <c r="B46" s="33">
        <v>239</v>
      </c>
      <c r="C46" s="4" t="s">
        <v>133</v>
      </c>
      <c r="D46" s="4" t="s">
        <v>164</v>
      </c>
      <c r="E46" s="14"/>
    </row>
    <row r="47" spans="2:6" x14ac:dyDescent="0.25">
      <c r="B47" s="33"/>
      <c r="C47" s="4" t="s">
        <v>134</v>
      </c>
      <c r="D47" s="4" t="s">
        <v>164</v>
      </c>
      <c r="E47" s="14"/>
    </row>
    <row r="48" spans="2:6" x14ac:dyDescent="0.25">
      <c r="B48" s="33"/>
      <c r="C48" s="4" t="s">
        <v>135</v>
      </c>
      <c r="D48" s="4" t="s">
        <v>164</v>
      </c>
      <c r="E48" s="14"/>
    </row>
    <row r="49" spans="2:5" x14ac:dyDescent="0.25">
      <c r="B49" s="31">
        <v>241</v>
      </c>
      <c r="C49" s="4" t="s">
        <v>136</v>
      </c>
      <c r="D49" s="4" t="s">
        <v>164</v>
      </c>
      <c r="E49" s="14"/>
    </row>
    <row r="50" spans="2:5" x14ac:dyDescent="0.25">
      <c r="B50" s="31">
        <v>242</v>
      </c>
      <c r="C50" s="4" t="s">
        <v>137</v>
      </c>
      <c r="D50" s="4" t="s">
        <v>165</v>
      </c>
      <c r="E50" s="14"/>
    </row>
    <row r="51" spans="2:5" x14ac:dyDescent="0.25">
      <c r="B51" s="31">
        <v>251</v>
      </c>
      <c r="C51" s="4" t="s">
        <v>138</v>
      </c>
      <c r="D51" s="4" t="s">
        <v>164</v>
      </c>
      <c r="E51" s="12"/>
    </row>
    <row r="52" spans="2:5" x14ac:dyDescent="0.25">
      <c r="B52" s="33">
        <v>259</v>
      </c>
      <c r="C52" s="4" t="s">
        <v>139</v>
      </c>
      <c r="D52" s="4" t="s">
        <v>164</v>
      </c>
      <c r="E52" s="14"/>
    </row>
    <row r="53" spans="2:5" x14ac:dyDescent="0.25">
      <c r="B53" s="33"/>
      <c r="C53" s="4" t="s">
        <v>140</v>
      </c>
      <c r="D53" s="4" t="s">
        <v>164</v>
      </c>
      <c r="E53" s="14"/>
    </row>
    <row r="54" spans="2:5" x14ac:dyDescent="0.25">
      <c r="B54" s="33"/>
      <c r="C54" s="4" t="s">
        <v>141</v>
      </c>
      <c r="D54" s="4" t="s">
        <v>164</v>
      </c>
      <c r="E54" s="14"/>
    </row>
    <row r="55" spans="2:5" x14ac:dyDescent="0.25">
      <c r="B55" s="19">
        <v>271</v>
      </c>
      <c r="C55" t="s">
        <v>142</v>
      </c>
      <c r="D55" t="s">
        <v>164</v>
      </c>
      <c r="E55" s="14"/>
    </row>
    <row r="56" spans="2:5" x14ac:dyDescent="0.25">
      <c r="B56" s="19">
        <v>274</v>
      </c>
      <c r="C56" t="s">
        <v>143</v>
      </c>
      <c r="D56" t="s">
        <v>165</v>
      </c>
      <c r="E56" s="14"/>
    </row>
    <row r="57" spans="2:5" x14ac:dyDescent="0.25">
      <c r="B57" s="19">
        <v>279</v>
      </c>
      <c r="C57" t="s">
        <v>144</v>
      </c>
      <c r="D57" t="s">
        <v>165</v>
      </c>
      <c r="E57" s="15"/>
    </row>
    <row r="58" spans="2:5" x14ac:dyDescent="0.25">
      <c r="B58" s="25">
        <v>281</v>
      </c>
      <c r="C58" t="s">
        <v>145</v>
      </c>
      <c r="D58" t="s">
        <v>165</v>
      </c>
      <c r="E58" s="25"/>
    </row>
    <row r="59" spans="2:5" x14ac:dyDescent="0.25">
      <c r="B59" s="25"/>
      <c r="C59" t="s">
        <v>146</v>
      </c>
      <c r="D59" t="s">
        <v>165</v>
      </c>
      <c r="E59" s="25"/>
    </row>
    <row r="60" spans="2:5" x14ac:dyDescent="0.25">
      <c r="B60" s="25"/>
      <c r="C60" t="s">
        <v>147</v>
      </c>
      <c r="D60" t="s">
        <v>164</v>
      </c>
      <c r="E60" s="25"/>
    </row>
    <row r="61" spans="2:5" x14ac:dyDescent="0.25">
      <c r="B61" s="19">
        <v>282</v>
      </c>
      <c r="C61" t="s">
        <v>148</v>
      </c>
      <c r="D61" t="s">
        <v>164</v>
      </c>
      <c r="E61" s="19"/>
    </row>
    <row r="62" spans="2:5" x14ac:dyDescent="0.25">
      <c r="B62" s="19">
        <v>292</v>
      </c>
      <c r="C62" t="s">
        <v>149</v>
      </c>
      <c r="D62" t="s">
        <v>164</v>
      </c>
      <c r="E62" s="19"/>
    </row>
    <row r="63" spans="2:5" x14ac:dyDescent="0.25">
      <c r="B63" s="19">
        <v>293</v>
      </c>
      <c r="C63" t="s">
        <v>150</v>
      </c>
      <c r="D63" t="s">
        <v>164</v>
      </c>
      <c r="E63" s="19"/>
    </row>
    <row r="64" spans="2:5" x14ac:dyDescent="0.25">
      <c r="B64" s="19">
        <v>311</v>
      </c>
      <c r="C64" t="s">
        <v>151</v>
      </c>
      <c r="D64" t="s">
        <v>164</v>
      </c>
      <c r="E64" s="19"/>
    </row>
    <row r="65" spans="2:5" x14ac:dyDescent="0.25">
      <c r="B65" s="19">
        <v>312</v>
      </c>
      <c r="C65" t="s">
        <v>152</v>
      </c>
      <c r="D65" t="s">
        <v>165</v>
      </c>
      <c r="E65" s="19"/>
    </row>
    <row r="66" spans="2:5" x14ac:dyDescent="0.25">
      <c r="B66" s="25">
        <v>325</v>
      </c>
      <c r="C66" t="s">
        <v>153</v>
      </c>
      <c r="D66" t="s">
        <v>164</v>
      </c>
      <c r="E66" s="25"/>
    </row>
    <row r="67" spans="2:5" x14ac:dyDescent="0.25">
      <c r="B67" s="25"/>
      <c r="C67" t="s">
        <v>154</v>
      </c>
      <c r="D67" t="s">
        <v>165</v>
      </c>
      <c r="E67" s="25"/>
    </row>
    <row r="68" spans="2:5" x14ac:dyDescent="0.25">
      <c r="E68" s="30"/>
    </row>
  </sheetData>
  <mergeCells count="17">
    <mergeCell ref="E58:E60"/>
    <mergeCell ref="E66:E67"/>
    <mergeCell ref="B43:B44"/>
    <mergeCell ref="B46:B48"/>
    <mergeCell ref="B52:B54"/>
    <mergeCell ref="B58:B60"/>
    <mergeCell ref="B66:B67"/>
    <mergeCell ref="F3:F43"/>
    <mergeCell ref="B9:B11"/>
    <mergeCell ref="B14:B15"/>
    <mergeCell ref="B16:B18"/>
    <mergeCell ref="B21:B22"/>
    <mergeCell ref="B23:B25"/>
    <mergeCell ref="B29:B30"/>
    <mergeCell ref="B33:B35"/>
    <mergeCell ref="B36:B39"/>
    <mergeCell ref="B41:B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Jose</dc:creator>
  <cp:keywords/>
  <dc:description/>
  <cp:lastModifiedBy>Juan Jose Taborda Nuñez</cp:lastModifiedBy>
  <cp:revision/>
  <dcterms:created xsi:type="dcterms:W3CDTF">2015-06-05T18:17:20Z</dcterms:created>
  <dcterms:modified xsi:type="dcterms:W3CDTF">2022-11-01T23:58:45Z</dcterms:modified>
  <cp:category/>
  <cp:contentStatus/>
</cp:coreProperties>
</file>