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ng-\Documents\Python\skynet2\data\"/>
    </mc:Choice>
  </mc:AlternateContent>
  <xr:revisionPtr revIDLastSave="0" documentId="13_ncr:1_{614BD566-83F9-4807-8D86-A9861F1552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2019PredsB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2" l="1"/>
  <c r="K40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L9" i="2"/>
  <c r="K9" i="2"/>
  <c r="I40" i="2"/>
  <c r="J40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9" i="2"/>
  <c r="G9" i="2"/>
  <c r="H10" i="2"/>
  <c r="H18" i="2"/>
  <c r="H26" i="2"/>
  <c r="H34" i="2"/>
  <c r="H37" i="2"/>
  <c r="H32" i="2"/>
  <c r="H11" i="2"/>
  <c r="H19" i="2"/>
  <c r="H27" i="2"/>
  <c r="H35" i="2"/>
  <c r="H12" i="2"/>
  <c r="H20" i="2"/>
  <c r="H28" i="2"/>
  <c r="H36" i="2"/>
  <c r="H25" i="2"/>
  <c r="H13" i="2"/>
  <c r="H21" i="2"/>
  <c r="H29" i="2"/>
  <c r="H31" i="2"/>
  <c r="H17" i="2"/>
  <c r="H14" i="2"/>
  <c r="H22" i="2"/>
  <c r="H30" i="2"/>
  <c r="H38" i="2"/>
  <c r="H23" i="2"/>
  <c r="H24" i="2"/>
  <c r="H15" i="2"/>
  <c r="H39" i="2"/>
  <c r="H33" i="2"/>
  <c r="H16" i="2"/>
  <c r="H9" i="2"/>
  <c r="G10" i="2"/>
  <c r="G18" i="2"/>
  <c r="G26" i="2"/>
  <c r="G34" i="2"/>
  <c r="G11" i="2"/>
  <c r="G19" i="2"/>
  <c r="G27" i="2"/>
  <c r="G12" i="2"/>
  <c r="G20" i="2"/>
  <c r="G28" i="2"/>
  <c r="G36" i="2"/>
  <c r="G23" i="2"/>
  <c r="G39" i="2"/>
  <c r="G33" i="2"/>
  <c r="G13" i="2"/>
  <c r="G21" i="2"/>
  <c r="G29" i="2"/>
  <c r="G37" i="2"/>
  <c r="G15" i="2"/>
  <c r="G17" i="2"/>
  <c r="G14" i="2"/>
  <c r="G22" i="2"/>
  <c r="G30" i="2"/>
  <c r="G38" i="2"/>
  <c r="G31" i="2"/>
  <c r="G25" i="2"/>
  <c r="G16" i="2"/>
  <c r="G24" i="2"/>
  <c r="G32" i="2"/>
  <c r="G35" i="2"/>
</calcChain>
</file>

<file path=xl/sharedStrings.xml><?xml version="1.0" encoding="utf-8"?>
<sst xmlns="http://schemas.openxmlformats.org/spreadsheetml/2006/main" count="4162" uniqueCount="596">
  <si>
    <t>divsRank</t>
  </si>
  <si>
    <t>swimmerage</t>
  </si>
  <si>
    <t>school</t>
  </si>
  <si>
    <t>event</t>
  </si>
  <si>
    <t>seedTime</t>
  </si>
  <si>
    <t>divsTime</t>
  </si>
  <si>
    <t>year</t>
  </si>
  <si>
    <t>divsSpeed</t>
  </si>
  <si>
    <t>swimmerName</t>
  </si>
  <si>
    <t>isRelay</t>
  </si>
  <si>
    <t>gender</t>
  </si>
  <si>
    <t>distance</t>
  </si>
  <si>
    <t>stroke</t>
  </si>
  <si>
    <t>divsTimePctOfMean</t>
  </si>
  <si>
    <t>divsSpeedDiffFromMean</t>
  </si>
  <si>
    <t>tradPred</t>
  </si>
  <si>
    <t>gbrPred</t>
  </si>
  <si>
    <t>Strathcona High School</t>
  </si>
  <si>
    <t xml:space="preserve">Girls Open 200m Freestyle </t>
  </si>
  <si>
    <t>Robertson, Sophia</t>
  </si>
  <si>
    <t>Girls</t>
  </si>
  <si>
    <t>Freestyle</t>
  </si>
  <si>
    <t>Vimy Ridge</t>
  </si>
  <si>
    <t>Dunn, Gabrielle</t>
  </si>
  <si>
    <t>Paul Kane</t>
  </si>
  <si>
    <t>Waldron, Marae</t>
  </si>
  <si>
    <t>Memorial Composite High School</t>
  </si>
  <si>
    <t>Hansen, Kayla</t>
  </si>
  <si>
    <t>Jerace, Allyssa</t>
  </si>
  <si>
    <t>Spruce Grove</t>
  </si>
  <si>
    <t>Kern, Asia</t>
  </si>
  <si>
    <t>Louis St. Laurent</t>
  </si>
  <si>
    <t>Zombor, Sophia</t>
  </si>
  <si>
    <t>Lillian Osborne</t>
  </si>
  <si>
    <t>Robitu, Carla</t>
  </si>
  <si>
    <t xml:space="preserve">Boys Open 200m Freestyle </t>
  </si>
  <si>
    <t>Crowe, Finn</t>
  </si>
  <si>
    <t>Boys</t>
  </si>
  <si>
    <t>Archbishop MacDonald</t>
  </si>
  <si>
    <t>Penner, Sergii</t>
  </si>
  <si>
    <t>Duran, Adrian</t>
  </si>
  <si>
    <t>Bev Facey High School</t>
  </si>
  <si>
    <t>Wuetherick, Evan</t>
  </si>
  <si>
    <t>Cortes, Camilo</t>
  </si>
  <si>
    <t>Ferguson, Will</t>
  </si>
  <si>
    <t>Old Scona Academic</t>
  </si>
  <si>
    <t>Zhang, Jiawei Ryan</t>
  </si>
  <si>
    <t>Archbishop O'Leary</t>
  </si>
  <si>
    <t>Ashton, Luke</t>
  </si>
  <si>
    <t xml:space="preserve">Girls 15 50m Backstroke </t>
  </si>
  <si>
    <t>Liang, Christey</t>
  </si>
  <si>
    <t>Backstroke</t>
  </si>
  <si>
    <t>Ross Sheppard</t>
  </si>
  <si>
    <t>Yu, Melody</t>
  </si>
  <si>
    <t>Li, Harriet</t>
  </si>
  <si>
    <t>Schreiber, Malania</t>
  </si>
  <si>
    <t>Genge, Jen</t>
  </si>
  <si>
    <t>Harry Ainlay</t>
  </si>
  <si>
    <t>Wiebe, Jade</t>
  </si>
  <si>
    <t>Soucy, Lily</t>
  </si>
  <si>
    <t>Depner, Arielle</t>
  </si>
  <si>
    <t>Steele, Isabele</t>
  </si>
  <si>
    <t>Buckler, Catherine</t>
  </si>
  <si>
    <t>Salisbury Composite</t>
  </si>
  <si>
    <t>Chabot, Taylor</t>
  </si>
  <si>
    <t>White, Austyn</t>
  </si>
  <si>
    <t>Eastglen</t>
  </si>
  <si>
    <t>Schwager, Makayla</t>
  </si>
  <si>
    <t>Miller, Erin</t>
  </si>
  <si>
    <t>Boos, Natalya</t>
  </si>
  <si>
    <t>Watson, Jessica</t>
  </si>
  <si>
    <t>McLeod, Teagan</t>
  </si>
  <si>
    <t>Hippie, Emma</t>
  </si>
  <si>
    <t>Gaffer, Kareena</t>
  </si>
  <si>
    <t>Shepard, Macy</t>
  </si>
  <si>
    <t>Austin O'Brien</t>
  </si>
  <si>
    <t>Slusarchuk, Olivia</t>
  </si>
  <si>
    <t>Madlangbayan, Echelon</t>
  </si>
  <si>
    <t>Kaul, Sahara</t>
  </si>
  <si>
    <t>WP Wagner</t>
  </si>
  <si>
    <t>Thompson, Zandra</t>
  </si>
  <si>
    <t>ME LaZerte High School</t>
  </si>
  <si>
    <t xml:space="preserve">Girls 16 50m Backstroke </t>
  </si>
  <si>
    <t>Kuch, Brooke</t>
  </si>
  <si>
    <t>Good, Robyn</t>
  </si>
  <si>
    <t>Ardrossan High School</t>
  </si>
  <si>
    <t>Match, Jerica</t>
  </si>
  <si>
    <t>Carr, Delaney</t>
  </si>
  <si>
    <t>Steacy, Mia</t>
  </si>
  <si>
    <t>DeFehr, Ruby</t>
  </si>
  <si>
    <t>Chen, Angel</t>
  </si>
  <si>
    <t>St Francis Xavier</t>
  </si>
  <si>
    <t>Buchinski, Clara</t>
  </si>
  <si>
    <t>Queen Elizabeth</t>
  </si>
  <si>
    <t>Mitchell, Sierra</t>
  </si>
  <si>
    <t>Garbutt, Megan</t>
  </si>
  <si>
    <t>Germain, Makayla</t>
  </si>
  <si>
    <t>Yu, Brianna</t>
  </si>
  <si>
    <t>Oscar Romero</t>
  </si>
  <si>
    <t>Coching, Anais</t>
  </si>
  <si>
    <t>Van Uen, Ryan</t>
  </si>
  <si>
    <t>Bambar, Maya</t>
  </si>
  <si>
    <t>Archbishop Jordan</t>
  </si>
  <si>
    <t>Belden, Katherine</t>
  </si>
  <si>
    <t>Chen, Gray</t>
  </si>
  <si>
    <t>McNally High School</t>
  </si>
  <si>
    <t>Campbell, Oriana</t>
  </si>
  <si>
    <t>La, Sarah</t>
  </si>
  <si>
    <t>Hall, Erica</t>
  </si>
  <si>
    <t>DeVries, Amina</t>
  </si>
  <si>
    <t>Lyu, Katherine</t>
  </si>
  <si>
    <t>Deng, Angela</t>
  </si>
  <si>
    <t>Hillenbrand, Kendall</t>
  </si>
  <si>
    <t xml:space="preserve">Girls 17 50m Backstroke </t>
  </si>
  <si>
    <t>Anderson, Lauren</t>
  </si>
  <si>
    <t>Boyer, Paige</t>
  </si>
  <si>
    <t>Sidorchuk, Emma</t>
  </si>
  <si>
    <t>Davies, Daniela</t>
  </si>
  <si>
    <t>Foy, Madison</t>
  </si>
  <si>
    <t>Valentine, Kate</t>
  </si>
  <si>
    <t>Mother Margaret Mary</t>
  </si>
  <si>
    <t>Contardi, Ava</t>
  </si>
  <si>
    <t>Keith, Mikayla</t>
  </si>
  <si>
    <t>Chen, Xi</t>
  </si>
  <si>
    <t>Ariola, Frances</t>
  </si>
  <si>
    <t>Butterfield, Emma</t>
  </si>
  <si>
    <t>Ramage, Sadie</t>
  </si>
  <si>
    <t>Tan, Kamen</t>
  </si>
  <si>
    <t>Sherman, Fiona</t>
  </si>
  <si>
    <t>Fiacco, Alexandra</t>
  </si>
  <si>
    <t>Lei, Esther</t>
  </si>
  <si>
    <t>Aru, Emily</t>
  </si>
  <si>
    <t>Ivanchikov, Sofia</t>
  </si>
  <si>
    <t>Tan, Jacyn</t>
  </si>
  <si>
    <t>Mintram, Zoe</t>
  </si>
  <si>
    <t>Wang, Vivian</t>
  </si>
  <si>
    <t>Holy Trinity</t>
  </si>
  <si>
    <t>Medina, Shannon</t>
  </si>
  <si>
    <t>Konnik, Skyler</t>
  </si>
  <si>
    <t>Alnas, Ymerlee</t>
  </si>
  <si>
    <t xml:space="preserve">Boys 15 50m Backstroke </t>
  </si>
  <si>
    <t>Nguyen, Minh</t>
  </si>
  <si>
    <t>Schadek, Gavin</t>
  </si>
  <si>
    <t>Krys, Aedan</t>
  </si>
  <si>
    <t>Lee, Johnathan</t>
  </si>
  <si>
    <t>Hall, Timothy</t>
  </si>
  <si>
    <t>Campanelli, Corbin</t>
  </si>
  <si>
    <t>Williams, Eric</t>
  </si>
  <si>
    <t>Maurice Lavallee</t>
  </si>
  <si>
    <t>Playfair, Zacharie</t>
  </si>
  <si>
    <t>Hamilton, Ty</t>
  </si>
  <si>
    <t>Glasgow, Cornelius</t>
  </si>
  <si>
    <t>Bourget, Leon</t>
  </si>
  <si>
    <t>Yost, Blake</t>
  </si>
  <si>
    <t>Li, Lionel</t>
  </si>
  <si>
    <t>Hong, Michael</t>
  </si>
  <si>
    <t>Saboe, Sam</t>
  </si>
  <si>
    <t>Phillips, Noah</t>
  </si>
  <si>
    <t>McCusker, Nikolas</t>
  </si>
  <si>
    <t>Chan, Marko</t>
  </si>
  <si>
    <t>Song, Jason</t>
  </si>
  <si>
    <t>Hamieh, Brandon</t>
  </si>
  <si>
    <t>Mohamed, Youssef</t>
  </si>
  <si>
    <t>Goltyaev, Martin</t>
  </si>
  <si>
    <t>Al Hajji, Yaman</t>
  </si>
  <si>
    <t>Baerg, Jackson</t>
  </si>
  <si>
    <t xml:space="preserve">Boys 16 50m Backstroke </t>
  </si>
  <si>
    <t>Hu, Jeff</t>
  </si>
  <si>
    <t>Rozak, Jake</t>
  </si>
  <si>
    <t>Mesquita, Guilherme</t>
  </si>
  <si>
    <t>Iordache, Stefan</t>
  </si>
  <si>
    <t>Chan, Brendan</t>
  </si>
  <si>
    <t>Lychak, Maksym</t>
  </si>
  <si>
    <t>Rabano, Ken</t>
  </si>
  <si>
    <t>Laco, Gabriel</t>
  </si>
  <si>
    <t>Ho, Hau-Harrison</t>
  </si>
  <si>
    <t>Fenniak, Nolan</t>
  </si>
  <si>
    <t>Antoszko, Stefan</t>
  </si>
  <si>
    <t>Shaw, Desmond</t>
  </si>
  <si>
    <t>Kashif, Saad</t>
  </si>
  <si>
    <t>Banerjee, Aayush</t>
  </si>
  <si>
    <t>Jyotishi, Vansh</t>
  </si>
  <si>
    <t>Feng, JunLin</t>
  </si>
  <si>
    <t>Wang, Neo</t>
  </si>
  <si>
    <t>Galloway, Duncan</t>
  </si>
  <si>
    <t>Wagner, Andrew</t>
  </si>
  <si>
    <t>Zhang, Alan</t>
  </si>
  <si>
    <t>Edmonton Christian</t>
  </si>
  <si>
    <t>Su, Martin</t>
  </si>
  <si>
    <t>Bukuru, Rebek</t>
  </si>
  <si>
    <t>Matadling, Justin</t>
  </si>
  <si>
    <t xml:space="preserve">Boys 17 50m Backstroke </t>
  </si>
  <si>
    <t>Yan, Eric</t>
  </si>
  <si>
    <t>Roque, Kaenen</t>
  </si>
  <si>
    <t>Chychrun, Scott</t>
  </si>
  <si>
    <t>Donauer, Nicholas</t>
  </si>
  <si>
    <t>Pittman, Hayden</t>
  </si>
  <si>
    <t>Keay, Elijah</t>
  </si>
  <si>
    <t>Pojasok, Simon</t>
  </si>
  <si>
    <t>Soehn, Cael</t>
  </si>
  <si>
    <t>Bernal, Juan</t>
  </si>
  <si>
    <t>Park, Jayden</t>
  </si>
  <si>
    <t>Wright, Dante</t>
  </si>
  <si>
    <t>Bello, Dave</t>
  </si>
  <si>
    <t>Merkosky, Kian</t>
  </si>
  <si>
    <t>Rutledge, Jeremy</t>
  </si>
  <si>
    <t>Pearce, Owen</t>
  </si>
  <si>
    <t>Park, Heechan</t>
  </si>
  <si>
    <t>Glanz, Sterling</t>
  </si>
  <si>
    <t>Tymkow, Kyle</t>
  </si>
  <si>
    <t>Alba, Diego</t>
  </si>
  <si>
    <t>Rivera, Faustine</t>
  </si>
  <si>
    <t>Perera, Pasindu</t>
  </si>
  <si>
    <t>Porcina, Ethan</t>
  </si>
  <si>
    <t>Wright, Jaiden</t>
  </si>
  <si>
    <t>Amaya, Daniel</t>
  </si>
  <si>
    <t xml:space="preserve">Girls 15 100m Breaststroke </t>
  </si>
  <si>
    <t>Berrigan, Meghan</t>
  </si>
  <si>
    <t>Breaststroke</t>
  </si>
  <si>
    <t>Francis, Claire</t>
  </si>
  <si>
    <t>Schenk, Gabriella</t>
  </si>
  <si>
    <t>Kolber, Kate</t>
  </si>
  <si>
    <t>Cassie-Morfoot, Aislinn</t>
  </si>
  <si>
    <t>McCrimmon, Alyssa</t>
  </si>
  <si>
    <t>Gutierrez, Isabella</t>
  </si>
  <si>
    <t>Reule, Abigail</t>
  </si>
  <si>
    <t xml:space="preserve">Girls 16 100m Breaststroke </t>
  </si>
  <si>
    <t>Forbes, Maddie</t>
  </si>
  <si>
    <t>Shewchuk, Erin</t>
  </si>
  <si>
    <t>Hickson, Ellen</t>
  </si>
  <si>
    <t>Good, Jessica</t>
  </si>
  <si>
    <t>Sauve, Emilie</t>
  </si>
  <si>
    <t>Adams, Isobel</t>
  </si>
  <si>
    <t>Robinson, Kathryn</t>
  </si>
  <si>
    <t>Pham, Lily</t>
  </si>
  <si>
    <t xml:space="preserve">Girls 17 100m Breaststroke </t>
  </si>
  <si>
    <t>Dej, Isabella</t>
  </si>
  <si>
    <t>Kuch, Kendal</t>
  </si>
  <si>
    <t>Scheelar, Amanda</t>
  </si>
  <si>
    <t>Vany, Klara</t>
  </si>
  <si>
    <t>Sawal, Jermaine</t>
  </si>
  <si>
    <t>Phibbs, Ava</t>
  </si>
  <si>
    <t>Lam, Colleen</t>
  </si>
  <si>
    <t>Cooksey, Jacqueline</t>
  </si>
  <si>
    <t xml:space="preserve">Boys 15 100m Breaststroke </t>
  </si>
  <si>
    <t>Cameron, Ian</t>
  </si>
  <si>
    <t>Lu, Matthew</t>
  </si>
  <si>
    <t>Palmer, Reese</t>
  </si>
  <si>
    <t>De Lorenzo, Gonzalo</t>
  </si>
  <si>
    <t>Douglas, Derrin</t>
  </si>
  <si>
    <t>Ariola, Irvin</t>
  </si>
  <si>
    <t>Yan, Ryan</t>
  </si>
  <si>
    <t>Davidson, Casey</t>
  </si>
  <si>
    <t xml:space="preserve">Boys 16 100m Breaststroke </t>
  </si>
  <si>
    <t>Thorklesson, Alain</t>
  </si>
  <si>
    <t>Toshack, Ben</t>
  </si>
  <si>
    <t>Kumar, Nikhil</t>
  </si>
  <si>
    <t>Li, Yingtu</t>
  </si>
  <si>
    <t>Williksen, Ty</t>
  </si>
  <si>
    <t>Singh, Jayden</t>
  </si>
  <si>
    <t>Erickson, Tate</t>
  </si>
  <si>
    <t>Quach, The</t>
  </si>
  <si>
    <t xml:space="preserve">Boys 17 100m Breaststroke </t>
  </si>
  <si>
    <t>Obaia, Shadi</t>
  </si>
  <si>
    <t>Hennig, Jake</t>
  </si>
  <si>
    <t>Ferreira, Aaron</t>
  </si>
  <si>
    <t>Lepki, Teodor</t>
  </si>
  <si>
    <t>Modina, Deni</t>
  </si>
  <si>
    <t>Shi, James</t>
  </si>
  <si>
    <t>Zhao, Peter</t>
  </si>
  <si>
    <t>Lietz, Matt</t>
  </si>
  <si>
    <t xml:space="preserve">Girls 15 50m Butterfly </t>
  </si>
  <si>
    <t>Slaferek, Anika</t>
  </si>
  <si>
    <t>Butterfly</t>
  </si>
  <si>
    <t>Moore, Liz</t>
  </si>
  <si>
    <t>Coyne, Hailey</t>
  </si>
  <si>
    <t>Pullen, Kaden</t>
  </si>
  <si>
    <t>Biron, Ella</t>
  </si>
  <si>
    <t>Wong, Erica</t>
  </si>
  <si>
    <t>Colman, Kalea</t>
  </si>
  <si>
    <t>Zonneweld, Zoe</t>
  </si>
  <si>
    <t>Lenihan, Fiona</t>
  </si>
  <si>
    <t>Macieyowski, Olivia</t>
  </si>
  <si>
    <t>Lashmar, Abigail</t>
  </si>
  <si>
    <t xml:space="preserve">Girls 16 50m Butterfly </t>
  </si>
  <si>
    <t>Larsen, Makenna</t>
  </si>
  <si>
    <t>Deagnon, Mackenzie</t>
  </si>
  <si>
    <t>Wales, Sarah</t>
  </si>
  <si>
    <t>Svenningsen, Jadyn</t>
  </si>
  <si>
    <t>Zawaduk, Malina</t>
  </si>
  <si>
    <t>Graham, Julianna</t>
  </si>
  <si>
    <t>Naidu-Barrett, Anjalee</t>
  </si>
  <si>
    <t>Egilsson, Grace</t>
  </si>
  <si>
    <t>Lipinski, Shelby</t>
  </si>
  <si>
    <t>Maipid, Kyra</t>
  </si>
  <si>
    <t>Laughlin, Shanna</t>
  </si>
  <si>
    <t>Lipka, Anjali</t>
  </si>
  <si>
    <t xml:space="preserve">Girls 17 50m Butterfly </t>
  </si>
  <si>
    <t>Dodd, Alexis</t>
  </si>
  <si>
    <t>Chomey, Sarah</t>
  </si>
  <si>
    <t>Kulas, Anica</t>
  </si>
  <si>
    <t>Holt, Brooklyn</t>
  </si>
  <si>
    <t>Blake, Lola</t>
  </si>
  <si>
    <t>Kuntscher, Christine</t>
  </si>
  <si>
    <t xml:space="preserve">Boys 15 50m Butterfly </t>
  </si>
  <si>
    <t>Chan, Cameron</t>
  </si>
  <si>
    <t>Bae, Daniel</t>
  </si>
  <si>
    <t>Kwok, Victor</t>
  </si>
  <si>
    <t>Fillinger, Ian</t>
  </si>
  <si>
    <t>McCallion, Declan</t>
  </si>
  <si>
    <t>Zhang, Andrew</t>
  </si>
  <si>
    <t>McCann, Daniel</t>
  </si>
  <si>
    <t>Liu, William</t>
  </si>
  <si>
    <t>Belanger, Dashiell</t>
  </si>
  <si>
    <t>Ferron, Ethan</t>
  </si>
  <si>
    <t>Schatz, Ryder</t>
  </si>
  <si>
    <t>Innes, Dylan</t>
  </si>
  <si>
    <t xml:space="preserve">Boys 16 50m Butterfly </t>
  </si>
  <si>
    <t>Azevedo, Phillipe</t>
  </si>
  <si>
    <t>Gould, Keegan</t>
  </si>
  <si>
    <t>Jara, Jaden</t>
  </si>
  <si>
    <t>Truong, Connor</t>
  </si>
  <si>
    <t>Marchese, Gio</t>
  </si>
  <si>
    <t>Dushyanthan, Vijay</t>
  </si>
  <si>
    <t>Abella, Chris</t>
  </si>
  <si>
    <t>Mercer, Noah</t>
  </si>
  <si>
    <t xml:space="preserve">Boys 17 50m Butterfly </t>
  </si>
  <si>
    <t>Saretsky, Trey</t>
  </si>
  <si>
    <t>Stiebritz, Reid</t>
  </si>
  <si>
    <t>Moreno, Gabriel</t>
  </si>
  <si>
    <t>Thai, Daniel</t>
  </si>
  <si>
    <t>Davis, James</t>
  </si>
  <si>
    <t>Yerriah, Somesh</t>
  </si>
  <si>
    <t>La, Steve</t>
  </si>
  <si>
    <t>Carter, Ethan</t>
  </si>
  <si>
    <t>Martin, Craig</t>
  </si>
  <si>
    <t>Banham, Scott</t>
  </si>
  <si>
    <t>Ahmadi, Matthew</t>
  </si>
  <si>
    <t>Luz, Ryan</t>
  </si>
  <si>
    <t xml:space="preserve">Girls 15 100m Freestyle </t>
  </si>
  <si>
    <t>Lee, Alexandra</t>
  </si>
  <si>
    <t>Dimitrova, Inna</t>
  </si>
  <si>
    <t>Purdy, Abby</t>
  </si>
  <si>
    <t>Stewart, Rachel</t>
  </si>
  <si>
    <t>Sicotte, Nicole</t>
  </si>
  <si>
    <t xml:space="preserve">Girls 16 100m Freestyle </t>
  </si>
  <si>
    <t>Jenkins, Lauren</t>
  </si>
  <si>
    <t>Isabelle, Villeneuve</t>
  </si>
  <si>
    <t>Hygaard, Ruscita</t>
  </si>
  <si>
    <t>Holmes, Georgia</t>
  </si>
  <si>
    <t xml:space="preserve">Girls 17 100m Freestyle </t>
  </si>
  <si>
    <t>Semeniuk, Sophie</t>
  </si>
  <si>
    <t>Hammal, Jessica</t>
  </si>
  <si>
    <t>Chow, Anna</t>
  </si>
  <si>
    <t>Lee, Jenny</t>
  </si>
  <si>
    <t>Arman-Hernandez, Amine</t>
  </si>
  <si>
    <t>John, Ida</t>
  </si>
  <si>
    <t>Hudson, Avery</t>
  </si>
  <si>
    <t xml:space="preserve">Boys 15 100m Freestyle </t>
  </si>
  <si>
    <t>Williams, Michael</t>
  </si>
  <si>
    <t>Chambers, Ryder</t>
  </si>
  <si>
    <t>Carew, Jaxon</t>
  </si>
  <si>
    <t>Nevesinjac, Sandro</t>
  </si>
  <si>
    <t>Dumont, Frederick</t>
  </si>
  <si>
    <t>Anderson, Blake</t>
  </si>
  <si>
    <t>Forero, Juan</t>
  </si>
  <si>
    <t xml:space="preserve">Boys 16 100m Freestyle </t>
  </si>
  <si>
    <t>Fulford, Logan</t>
  </si>
  <si>
    <t>Brendzan, Garrett</t>
  </si>
  <si>
    <t>Glaser, James</t>
  </si>
  <si>
    <t>Batoche, Aaron</t>
  </si>
  <si>
    <t>Tran, Ryan</t>
  </si>
  <si>
    <t>Mackay, Sam</t>
  </si>
  <si>
    <t>Camac, Marshall</t>
  </si>
  <si>
    <t>Russo, Jeremy</t>
  </si>
  <si>
    <t xml:space="preserve">Boys 17 100m Freestyle </t>
  </si>
  <si>
    <t>Gingerich, Sebastian</t>
  </si>
  <si>
    <t>Smith, Mathew</t>
  </si>
  <si>
    <t>Tian, Tony</t>
  </si>
  <si>
    <t>St Joseph</t>
  </si>
  <si>
    <t>Mayhew, David</t>
  </si>
  <si>
    <t>Maze, Patrick</t>
  </si>
  <si>
    <t xml:space="preserve">Girls Open 200m IM </t>
  </si>
  <si>
    <t>IM</t>
  </si>
  <si>
    <t>Burlock, Alia</t>
  </si>
  <si>
    <t>Vizitiu, Yolanda</t>
  </si>
  <si>
    <t>Mikolajczyk, Karolina</t>
  </si>
  <si>
    <t xml:space="preserve">Boys Open 200m IM </t>
  </si>
  <si>
    <t>Baldwin, Joshua</t>
  </si>
  <si>
    <t>Chen, Kevin</t>
  </si>
  <si>
    <t>Xu, Albert</t>
  </si>
  <si>
    <t xml:space="preserve">Girls 15 100m IM </t>
  </si>
  <si>
    <t>O'Kelly, Emmeline</t>
  </si>
  <si>
    <t>Turnbull, Alex</t>
  </si>
  <si>
    <t>VanWyngaarden, Jaedyn</t>
  </si>
  <si>
    <t xml:space="preserve">Girls 16 100m IM </t>
  </si>
  <si>
    <t>Brendzan, Olivia</t>
  </si>
  <si>
    <t>Murie, Lauren</t>
  </si>
  <si>
    <t>Chen, Chelsea</t>
  </si>
  <si>
    <t xml:space="preserve">Girls 17 100m IM </t>
  </si>
  <si>
    <t>Nelson, Kyla</t>
  </si>
  <si>
    <t>Wu, Jing Jing</t>
  </si>
  <si>
    <t>Wan, Allison</t>
  </si>
  <si>
    <t>Kalis, Sarah</t>
  </si>
  <si>
    <t xml:space="preserve">Boys 15 100m IM </t>
  </si>
  <si>
    <t>Ottenbreit, Declan</t>
  </si>
  <si>
    <t>Wu, Torin</t>
  </si>
  <si>
    <t>Mohamed, Zeyad</t>
  </si>
  <si>
    <t>Theriault, Sean</t>
  </si>
  <si>
    <t>Eskander, Kerolos</t>
  </si>
  <si>
    <t>Gyorfi, Grady</t>
  </si>
  <si>
    <t xml:space="preserve">Boys 16 100m IM </t>
  </si>
  <si>
    <t>Wang, Chong</t>
  </si>
  <si>
    <t>De Roij, Noel</t>
  </si>
  <si>
    <t>Drew, Joe</t>
  </si>
  <si>
    <t xml:space="preserve">Boys 17 100m IM </t>
  </si>
  <si>
    <t>Darwish, Yousef</t>
  </si>
  <si>
    <t>Morales, Rene</t>
  </si>
  <si>
    <t>Spencer, William</t>
  </si>
  <si>
    <t>Girls Open 400m Freestyle Relay</t>
  </si>
  <si>
    <t>St Francis Xavier - A</t>
  </si>
  <si>
    <t>Strathcona High School - A</t>
  </si>
  <si>
    <t>Ross Sheppard - A</t>
  </si>
  <si>
    <t>Archbishop O'Leary - A</t>
  </si>
  <si>
    <t>Ross Sheppard - B</t>
  </si>
  <si>
    <t>Strathcona High School - B</t>
  </si>
  <si>
    <t>Boys Open 400m Freestyle Relay</t>
  </si>
  <si>
    <t>Memorial Composite High School - A</t>
  </si>
  <si>
    <t>Strathcona Christian Academy</t>
  </si>
  <si>
    <t xml:space="preserve">Girls 15 50m Freestyle </t>
  </si>
  <si>
    <t>Vander Leek, Teagan</t>
  </si>
  <si>
    <t>Lee, Isabelle</t>
  </si>
  <si>
    <t>Maciborski, Tasia</t>
  </si>
  <si>
    <t>Robinson, Hailey</t>
  </si>
  <si>
    <t>Ilarraza, Iset</t>
  </si>
  <si>
    <t>Goh, Cassidy</t>
  </si>
  <si>
    <t>Ly, Jayla</t>
  </si>
  <si>
    <t>McCann, Elleytte</t>
  </si>
  <si>
    <t>Zhou, Jocelyn</t>
  </si>
  <si>
    <t>Scaber, Sara</t>
  </si>
  <si>
    <t>J Percy Page</t>
  </si>
  <si>
    <t>Terry, Aurora</t>
  </si>
  <si>
    <t>Toner, Atley</t>
  </si>
  <si>
    <t>Clayton, Alexis</t>
  </si>
  <si>
    <t xml:space="preserve">Girls 16 50m Freestyle </t>
  </si>
  <si>
    <t>Scheelar, Bailey</t>
  </si>
  <si>
    <t>Knight, Freja</t>
  </si>
  <si>
    <t>Gutierrez Serna, Lucia</t>
  </si>
  <si>
    <t>Luthera, Tanya</t>
  </si>
  <si>
    <t>McKinnon, Abby</t>
  </si>
  <si>
    <t>Brand, Cassidy</t>
  </si>
  <si>
    <t>Hua, Vivian</t>
  </si>
  <si>
    <t>Calapodescu, Anda</t>
  </si>
  <si>
    <t>Thompson, Chloe</t>
  </si>
  <si>
    <t>Heer, Tessa</t>
  </si>
  <si>
    <t>Loughman, Chantell</t>
  </si>
  <si>
    <t xml:space="preserve">Girls 17 50m Freestyle </t>
  </si>
  <si>
    <t>Marissink, Lexi</t>
  </si>
  <si>
    <t>Yez, Jayla</t>
  </si>
  <si>
    <t>Doyle, Hailey</t>
  </si>
  <si>
    <t>Johnson, Skylar</t>
  </si>
  <si>
    <t>Nkunzi, Tanisha</t>
  </si>
  <si>
    <t>Hunszinger, Leanne</t>
  </si>
  <si>
    <t>de Boda, Kaitlyn</t>
  </si>
  <si>
    <t>Guo, Amy</t>
  </si>
  <si>
    <t>Kachuk, Chloe</t>
  </si>
  <si>
    <t>Lalonde, Nadia</t>
  </si>
  <si>
    <t>Degullacion, Vica</t>
  </si>
  <si>
    <t xml:space="preserve">Boys 15 50m Freestyle </t>
  </si>
  <si>
    <t>Schulz, Jacob</t>
  </si>
  <si>
    <t>Meinczinger, Riley</t>
  </si>
  <si>
    <t>Recio, Lorenzo</t>
  </si>
  <si>
    <t>Carr, Elijah</t>
  </si>
  <si>
    <t>West-Derpack, Michael</t>
  </si>
  <si>
    <t>Moore, Graham</t>
  </si>
  <si>
    <t>Salyers, Cameron</t>
  </si>
  <si>
    <t>Hua, Benjamin</t>
  </si>
  <si>
    <t xml:space="preserve">Boys 16 50m Freestyle </t>
  </si>
  <si>
    <t>Zhou, Jackson</t>
  </si>
  <si>
    <t>Beamish, Noah</t>
  </si>
  <si>
    <t>Roper, Ethan</t>
  </si>
  <si>
    <t>Phan, Alexander</t>
  </si>
  <si>
    <t>Guevara, Alexio</t>
  </si>
  <si>
    <t>Lam, Andrew</t>
  </si>
  <si>
    <t>Wolfram, Niall</t>
  </si>
  <si>
    <t>Tobychuk, Tytan</t>
  </si>
  <si>
    <t>Rabuka, Isaiah</t>
  </si>
  <si>
    <t>Herrewynen, Daniel</t>
  </si>
  <si>
    <t>Young, Landan</t>
  </si>
  <si>
    <t xml:space="preserve">Boys 17 50m Freestyle </t>
  </si>
  <si>
    <t>Oldford, Zachary</t>
  </si>
  <si>
    <t>Chau, Harry</t>
  </si>
  <si>
    <t>Draker, Dylan</t>
  </si>
  <si>
    <t>Sebestyen, Peter</t>
  </si>
  <si>
    <t>Flandorffer, Mihaly</t>
  </si>
  <si>
    <t>Stefanov, Marko</t>
  </si>
  <si>
    <t>Spencer, Ryrie</t>
  </si>
  <si>
    <t>Stanescu, Stefan</t>
  </si>
  <si>
    <t>Nieuwenhout, Ethan</t>
  </si>
  <si>
    <t>Zijlstra, Patrick</t>
  </si>
  <si>
    <t>Dechant, Simon</t>
  </si>
  <si>
    <t>Andrade, Aaron</t>
  </si>
  <si>
    <t xml:space="preserve">Girls 15 100m Backstroke </t>
  </si>
  <si>
    <t>Panchuri, Shambavi</t>
  </si>
  <si>
    <t>Yang, Carolyn</t>
  </si>
  <si>
    <t xml:space="preserve">Girls 16 100m Backstroke </t>
  </si>
  <si>
    <t>Chong, Natalie</t>
  </si>
  <si>
    <t xml:space="preserve">Girls 17 100m Backstroke </t>
  </si>
  <si>
    <t xml:space="preserve">Boys 15 100m Backstroke </t>
  </si>
  <si>
    <t xml:space="preserve">Boys 16 100m Backstroke </t>
  </si>
  <si>
    <t>Robinson, Ethan</t>
  </si>
  <si>
    <t>Mirante, Antonio</t>
  </si>
  <si>
    <t xml:space="preserve">Boys 17 100m Backstroke </t>
  </si>
  <si>
    <t>Hall, Josiah</t>
  </si>
  <si>
    <t>Theriault, Kevin</t>
  </si>
  <si>
    <t xml:space="preserve">Girls 15 50m Breaststroke </t>
  </si>
  <si>
    <t>Huang, Jessica</t>
  </si>
  <si>
    <t>Kisilevich, Jenna</t>
  </si>
  <si>
    <t xml:space="preserve">Girls 16 50m Breaststroke </t>
  </si>
  <si>
    <t>Chiew, Evelyn</t>
  </si>
  <si>
    <t>Zheleva, Stela</t>
  </si>
  <si>
    <t>Zhong, Katharine</t>
  </si>
  <si>
    <t>Jarvis, Lauren</t>
  </si>
  <si>
    <t>Kwon, Anny</t>
  </si>
  <si>
    <t xml:space="preserve">Girls 17 50m Breaststroke </t>
  </si>
  <si>
    <t>Chen, Vienna</t>
  </si>
  <si>
    <t>White, Sara</t>
  </si>
  <si>
    <t xml:space="preserve">Boys 15 50m Breaststroke </t>
  </si>
  <si>
    <t>Chiu, Lucas</t>
  </si>
  <si>
    <t>Ly, Anthony</t>
  </si>
  <si>
    <t>Fong, Ming</t>
  </si>
  <si>
    <t>Pietz, Kristopher</t>
  </si>
  <si>
    <t>Larochelle, Matthieu</t>
  </si>
  <si>
    <t>Hetherington, Tanner</t>
  </si>
  <si>
    <t>Li, Eric</t>
  </si>
  <si>
    <t>Horn, Ryan</t>
  </si>
  <si>
    <t xml:space="preserve">Boys 16 50m Breaststroke </t>
  </si>
  <si>
    <t>Tran, Caleb</t>
  </si>
  <si>
    <t>Yang, Donny</t>
  </si>
  <si>
    <t xml:space="preserve">Boys 17 50m Breaststroke </t>
  </si>
  <si>
    <t>Saito, Matsuo</t>
  </si>
  <si>
    <t>Wong, Jeremy</t>
  </si>
  <si>
    <t>West, Chris</t>
  </si>
  <si>
    <t>Fermin, Matthew</t>
  </si>
  <si>
    <t>Lozano, Luis</t>
  </si>
  <si>
    <t xml:space="preserve">Girls Open 100m Butterfly </t>
  </si>
  <si>
    <t xml:space="preserve">Boys Open 100m Butterfly </t>
  </si>
  <si>
    <t xml:space="preserve">Girls Open 400m Freestyle </t>
  </si>
  <si>
    <t xml:space="preserve">Boys Open 400m Freestyle </t>
  </si>
  <si>
    <t>Beck, Spencer</t>
  </si>
  <si>
    <t>Stewart, John</t>
  </si>
  <si>
    <t>Girls 15 200m Medley Relay</t>
  </si>
  <si>
    <t>Vimy Ridge - A</t>
  </si>
  <si>
    <t>Medley</t>
  </si>
  <si>
    <t>Salisbury Composite - A</t>
  </si>
  <si>
    <t>Girls 16 200m Medley Relay</t>
  </si>
  <si>
    <t>Paul Kane - A</t>
  </si>
  <si>
    <t>Lillian Osborne - A</t>
  </si>
  <si>
    <t>ME LaZerte High School - A</t>
  </si>
  <si>
    <t>Old Scona Academic - A</t>
  </si>
  <si>
    <t>Archbishop MacDonald - A</t>
  </si>
  <si>
    <t>Girls 17 200m Medley Relay</t>
  </si>
  <si>
    <t>Mother Margaret Mary - A</t>
  </si>
  <si>
    <t>Archbishop Jordan - A</t>
  </si>
  <si>
    <t>Harry Ainlay - A</t>
  </si>
  <si>
    <t>Spruce Grove - A</t>
  </si>
  <si>
    <t>Boys 15 200m Medley Relay</t>
  </si>
  <si>
    <t>Boys 16 200m Medley Relay</t>
  </si>
  <si>
    <t>Bev Facey High School - A</t>
  </si>
  <si>
    <t>Boys 17 200m Medley Relay</t>
  </si>
  <si>
    <t>Old Scona Academic - B</t>
  </si>
  <si>
    <t>Girls 15 200m Freestyle Relay</t>
  </si>
  <si>
    <t>Harry Ainlay - B</t>
  </si>
  <si>
    <t>Austin O'Brien - A</t>
  </si>
  <si>
    <t>Girls 16 200m Freestyle Relay</t>
  </si>
  <si>
    <t>Girls 17 200m Freestyle Relay</t>
  </si>
  <si>
    <t>Boys 15 200m Freestyle Relay</t>
  </si>
  <si>
    <t>Boys 16 200m Freestyle Relay</t>
  </si>
  <si>
    <t>Boys 17 200m Freestyle Relay</t>
  </si>
  <si>
    <t>Bev Facey High School - B</t>
  </si>
  <si>
    <t>Mixed Open 400m Medley Relay</t>
  </si>
  <si>
    <t>Mixed</t>
  </si>
  <si>
    <t>Mother Margaret Mary - B</t>
  </si>
  <si>
    <t>Sum of tradPred</t>
  </si>
  <si>
    <t>Sum of gbrPred</t>
  </si>
  <si>
    <t>Row Labels</t>
  </si>
  <si>
    <t>Grand Total</t>
  </si>
  <si>
    <t>(All)</t>
  </si>
  <si>
    <t>Count of swimmerName</t>
  </si>
  <si>
    <t>Actual</t>
  </si>
  <si>
    <t>Trad error</t>
  </si>
  <si>
    <t>GBR error</t>
  </si>
  <si>
    <t>Abs trad error</t>
  </si>
  <si>
    <t>Abs GBR error</t>
  </si>
  <si>
    <t>MSE Trad</t>
  </si>
  <si>
    <t>MSE 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</si>
</sst>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yi Tang" refreshedDate="43800.641408680553" createdVersion="6" refreshedVersion="6" minRefreshableVersion="3" recordCount="818" xr:uid="{00000000-000A-0000-FFFF-FFFF09000000}">
  <cacheSource type="worksheet">
    <worksheetSource ref="A1:Q819" sheet="2019PredsB"/>
  </cacheSource>
  <cacheFields count="17">
    <cacheField name="divsRank" numFmtId="0">
      <sharedItems containsSemiMixedTypes="0" containsString="0" containsNumber="1" containsInteger="1" minValue="1" maxValue="24"/>
    </cacheField>
    <cacheField name="swimmerage" numFmtId="0">
      <sharedItems containsString="0" containsBlank="1" containsNumber="1" containsInteger="1" minValue="15" maxValue="17" count="4">
        <n v="16"/>
        <n v="15"/>
        <n v="17"/>
        <m/>
      </sharedItems>
    </cacheField>
    <cacheField name="school" numFmtId="0">
      <sharedItems count="31">
        <s v="Strathcona High School"/>
        <s v="Vimy Ridge"/>
        <s v="Paul Kane"/>
        <s v="Memorial Composite High School"/>
        <s v="Spruce Grove"/>
        <s v="Louis St. Laurent"/>
        <s v="Lillian Osborne"/>
        <s v="Archbishop MacDonald"/>
        <s v="Bev Facey High School"/>
        <s v="Old Scona Academic"/>
        <s v="Archbishop O'Leary"/>
        <s v="Ross Sheppard"/>
        <s v="Harry Ainlay"/>
        <s v="Salisbury Composite"/>
        <s v="Eastglen"/>
        <s v="Austin O'Brien"/>
        <s v="WP Wagner"/>
        <s v="ME LaZerte High School"/>
        <s v="Ardrossan High School"/>
        <s v="St Francis Xavier"/>
        <s v="Queen Elizabeth"/>
        <s v="Oscar Romero"/>
        <s v="Archbishop Jordan"/>
        <s v="McNally High School"/>
        <s v="Mother Margaret Mary"/>
        <s v="Holy Trinity"/>
        <s v="Maurice Lavallee"/>
        <s v="Edmonton Christian"/>
        <s v="St Joseph"/>
        <s v="Strathcona Christian Academy"/>
        <s v="J Percy Page"/>
      </sharedItems>
    </cacheField>
    <cacheField name="event" numFmtId="0">
      <sharedItems/>
    </cacheField>
    <cacheField name="seedTime" numFmtId="0">
      <sharedItems containsString="0" containsBlank="1" containsNumber="1" minValue="25.36" maxValue="482.71"/>
    </cacheField>
    <cacheField name="divsTime" numFmtId="0">
      <sharedItems containsSemiMixedTypes="0" containsString="0" containsNumber="1" minValue="25.62" maxValue="445.61"/>
    </cacheField>
    <cacheField name="year" numFmtId="0">
      <sharedItems containsSemiMixedTypes="0" containsString="0" containsNumber="1" containsInteger="1" minValue="2019" maxValue="2019"/>
    </cacheField>
    <cacheField name="divsSpeed" numFmtId="0">
      <sharedItems containsSemiMixedTypes="0" containsString="0" containsNumber="1" minValue="0.67934782608695599" maxValue="1.9516003122560499"/>
    </cacheField>
    <cacheField name="swimmerName" numFmtId="0">
      <sharedItems count="455">
        <s v="Robertson, Sophia"/>
        <s v="Dunn, Gabrielle"/>
        <s v="Waldron, Marae"/>
        <s v="Hansen, Kayla"/>
        <s v="Jerace, Allyssa"/>
        <s v="Kern, Asia"/>
        <s v="Zombor, Sophia"/>
        <s v="Robitu, Carla"/>
        <s v="Crowe, Finn"/>
        <s v="Penner, Sergii"/>
        <s v="Duran, Adrian"/>
        <s v="Wuetherick, Evan"/>
        <s v="Cortes, Camilo"/>
        <s v="Ferguson, Will"/>
        <s v="Zhang, Jiawei Ryan"/>
        <s v="Ashton, Luke"/>
        <s v="Liang, Christey"/>
        <s v="Yu, Melody"/>
        <s v="Li, Harriet"/>
        <s v="Schreiber, Malania"/>
        <s v="Genge, Jen"/>
        <s v="Wiebe, Jade"/>
        <s v="Soucy, Lily"/>
        <s v="Depner, Arielle"/>
        <s v="Steele, Isabele"/>
        <s v="Buckler, Catherine"/>
        <s v="Chabot, Taylor"/>
        <s v="White, Austyn"/>
        <s v="Schwager, Makayla"/>
        <s v="Miller, Erin"/>
        <s v="Boos, Natalya"/>
        <s v="Watson, Jessica"/>
        <s v="McLeod, Teagan"/>
        <s v="Hippie, Emma"/>
        <s v="Gaffer, Kareena"/>
        <s v="Shepard, Macy"/>
        <s v="Slusarchuk, Olivia"/>
        <s v="Madlangbayan, Echelon"/>
        <s v="Kaul, Sahara"/>
        <s v="Thompson, Zandra"/>
        <s v="Kuch, Brooke"/>
        <s v="Good, Robyn"/>
        <s v="Match, Jerica"/>
        <s v="Carr, Delaney"/>
        <s v="Steacy, Mia"/>
        <s v="DeFehr, Ruby"/>
        <s v="Chen, Angel"/>
        <s v="Buchinski, Clara"/>
        <s v="Mitchell, Sierra"/>
        <s v="Garbutt, Megan"/>
        <s v="Germain, Makayla"/>
        <s v="Yu, Brianna"/>
        <s v="Coching, Anais"/>
        <s v="Van Uen, Ryan"/>
        <s v="Bambar, Maya"/>
        <s v="Belden, Katherine"/>
        <s v="Chen, Gray"/>
        <s v="Campbell, Oriana"/>
        <s v="La, Sarah"/>
        <s v="Hall, Erica"/>
        <s v="DeVries, Amina"/>
        <s v="Lyu, Katherine"/>
        <s v="Deng, Angela"/>
        <s v="Hillenbrand, Kendall"/>
        <s v="Anderson, Lauren"/>
        <s v="Boyer, Paige"/>
        <s v="Sidorchuk, Emma"/>
        <s v="Davies, Daniela"/>
        <s v="Foy, Madison"/>
        <s v="Valentine, Kate"/>
        <s v="Contardi, Ava"/>
        <s v="Keith, Mikayla"/>
        <s v="Chen, Xi"/>
        <s v="Ariola, Frances"/>
        <s v="Butterfield, Emma"/>
        <s v="Ramage, Sadie"/>
        <s v="Tan, Kamen"/>
        <s v="Sherman, Fiona"/>
        <s v="Fiacco, Alexandra"/>
        <s v="Lei, Esther"/>
        <s v="Aru, Emily"/>
        <s v="Ivanchikov, Sofia"/>
        <s v="Tan, Jacyn"/>
        <s v="Mintram, Zoe"/>
        <s v="Wang, Vivian"/>
        <s v="Medina, Shannon"/>
        <s v="Konnik, Skyler"/>
        <s v="Alnas, Ymerlee"/>
        <s v="Nguyen, Minh"/>
        <s v="Schadek, Gavin"/>
        <s v="Krys, Aedan"/>
        <s v="Lee, Johnathan"/>
        <s v="Hall, Timothy"/>
        <s v="Campanelli, Corbin"/>
        <s v="Williams, Eric"/>
        <s v="Playfair, Zacharie"/>
        <s v="Hamilton, Ty"/>
        <s v="Glasgow, Cornelius"/>
        <s v="Bourget, Leon"/>
        <s v="Yost, Blake"/>
        <s v="Li, Lionel"/>
        <s v="Hong, Michael"/>
        <s v="Saboe, Sam"/>
        <s v="Phillips, Noah"/>
        <s v="McCusker, Nikolas"/>
        <s v="Chan, Marko"/>
        <s v="Song, Jason"/>
        <s v="Hamieh, Brandon"/>
        <s v="Mohamed, Youssef"/>
        <s v="Goltyaev, Martin"/>
        <s v="Al Hajji, Yaman"/>
        <s v="Baerg, Jackson"/>
        <s v="Hu, Jeff"/>
        <s v="Rozak, Jake"/>
        <s v="Mesquita, Guilherme"/>
        <s v="Iordache, Stefan"/>
        <s v="Chan, Brendan"/>
        <s v="Lychak, Maksym"/>
        <s v="Rabano, Ken"/>
        <s v="Laco, Gabriel"/>
        <s v="Ho, Hau-Harrison"/>
        <s v="Fenniak, Nolan"/>
        <s v="Antoszko, Stefan"/>
        <s v="Shaw, Desmond"/>
        <s v="Kashif, Saad"/>
        <s v="Banerjee, Aayush"/>
        <s v="Jyotishi, Vansh"/>
        <s v="Feng, JunLin"/>
        <s v="Wang, Neo"/>
        <s v="Galloway, Duncan"/>
        <s v="Wagner, Andrew"/>
        <s v="Zhang, Alan"/>
        <s v="Su, Martin"/>
        <s v="Bukuru, Rebek"/>
        <s v="Matadling, Justin"/>
        <s v="Yan, Eric"/>
        <s v="Roque, Kaenen"/>
        <s v="Chychrun, Scott"/>
        <s v="Donauer, Nicholas"/>
        <s v="Pittman, Hayden"/>
        <s v="Keay, Elijah"/>
        <s v="Pojasok, Simon"/>
        <s v="Soehn, Cael"/>
        <s v="Bernal, Juan"/>
        <s v="Park, Jayden"/>
        <s v="Wright, Dante"/>
        <s v="Bello, Dave"/>
        <s v="Merkosky, Kian"/>
        <s v="Rutledge, Jeremy"/>
        <s v="Pearce, Owen"/>
        <s v="Park, Heechan"/>
        <s v="Glanz, Sterling"/>
        <s v="Tymkow, Kyle"/>
        <s v="Alba, Diego"/>
        <s v="Rivera, Faustine"/>
        <s v="Perera, Pasindu"/>
        <s v="Porcina, Ethan"/>
        <s v="Wright, Jaiden"/>
        <s v="Amaya, Daniel"/>
        <s v="Berrigan, Meghan"/>
        <s v="Francis, Claire"/>
        <s v="Schenk, Gabriella"/>
        <s v="Kolber, Kate"/>
        <s v="Cassie-Morfoot, Aislinn"/>
        <s v="McCrimmon, Alyssa"/>
        <s v="Gutierrez, Isabella"/>
        <s v="Reule, Abigail"/>
        <s v="Forbes, Maddie"/>
        <s v="Shewchuk, Erin"/>
        <s v="Hickson, Ellen"/>
        <s v="Good, Jessica"/>
        <s v="Sauve, Emilie"/>
        <s v="Adams, Isobel"/>
        <s v="Robinson, Kathryn"/>
        <s v="Pham, Lily"/>
        <s v="Dej, Isabella"/>
        <s v="Kuch, Kendal"/>
        <s v="Scheelar, Amanda"/>
        <s v="Vany, Klara"/>
        <s v="Sawal, Jermaine"/>
        <s v="Phibbs, Ava"/>
        <s v="Lam, Colleen"/>
        <s v="Cooksey, Jacqueline"/>
        <s v="Cameron, Ian"/>
        <s v="Lu, Matthew"/>
        <s v="Palmer, Reese"/>
        <s v="De Lorenzo, Gonzalo"/>
        <s v="Douglas, Derrin"/>
        <s v="Ariola, Irvin"/>
        <s v="Yan, Ryan"/>
        <s v="Davidson, Casey"/>
        <s v="Thorklesson, Alain"/>
        <s v="Toshack, Ben"/>
        <s v="Kumar, Nikhil"/>
        <s v="Li, Yingtu"/>
        <s v="Williksen, Ty"/>
        <s v="Singh, Jayden"/>
        <s v="Erickson, Tate"/>
        <s v="Quach, The"/>
        <s v="Obaia, Shadi"/>
        <s v="Hennig, Jake"/>
        <s v="Ferreira, Aaron"/>
        <s v="Lepki, Teodor"/>
        <s v="Modina, Deni"/>
        <s v="Shi, James"/>
        <s v="Zhao, Peter"/>
        <s v="Lietz, Matt"/>
        <s v="Slaferek, Anika"/>
        <s v="Moore, Liz"/>
        <s v="Coyne, Hailey"/>
        <s v="Pullen, Kaden"/>
        <s v="Biron, Ella"/>
        <s v="Wong, Erica"/>
        <s v="Colman, Kalea"/>
        <s v="Zonneweld, Zoe"/>
        <s v="Lenihan, Fiona"/>
        <s v="Macieyowski, Olivia"/>
        <s v="Lashmar, Abigail"/>
        <s v="Larsen, Makenna"/>
        <s v="Deagnon, Mackenzie"/>
        <s v="Wales, Sarah"/>
        <s v="Svenningsen, Jadyn"/>
        <s v="Zawaduk, Malina"/>
        <s v="Graham, Julianna"/>
        <s v="Naidu-Barrett, Anjalee"/>
        <s v="Egilsson, Grace"/>
        <s v="Lipinski, Shelby"/>
        <s v="Maipid, Kyra"/>
        <s v="Laughlin, Shanna"/>
        <s v="Lipka, Anjali"/>
        <s v="Dodd, Alexis"/>
        <s v="Chomey, Sarah"/>
        <s v="Kulas, Anica"/>
        <s v="Holt, Brooklyn"/>
        <s v="Blake, Lola"/>
        <s v="Kuntscher, Christine"/>
        <s v="Chan, Cameron"/>
        <s v="Bae, Daniel"/>
        <s v="Kwok, Victor"/>
        <s v="Fillinger, Ian"/>
        <s v="McCallion, Declan"/>
        <s v="Zhang, Andrew"/>
        <s v="McCann, Daniel"/>
        <s v="Liu, William"/>
        <s v="Belanger, Dashiell"/>
        <s v="Ferron, Ethan"/>
        <s v="Schatz, Ryder"/>
        <s v="Innes, Dylan"/>
        <s v="Azevedo, Phillipe"/>
        <s v="Gould, Keegan"/>
        <s v="Jara, Jaden"/>
        <s v="Truong, Connor"/>
        <s v="Marchese, Gio"/>
        <s v="Dushyanthan, Vijay"/>
        <s v="Abella, Chris"/>
        <s v="Mercer, Noah"/>
        <s v="Saretsky, Trey"/>
        <s v="Stiebritz, Reid"/>
        <s v="Moreno, Gabriel"/>
        <s v="Thai, Daniel"/>
        <s v="Davis, James"/>
        <s v="Yerriah, Somesh"/>
        <s v="La, Steve"/>
        <s v="Carter, Ethan"/>
        <s v="Martin, Craig"/>
        <s v="Banham, Scott"/>
        <s v="Ahmadi, Matthew"/>
        <s v="Luz, Ryan"/>
        <s v="Lee, Alexandra"/>
        <s v="Dimitrova, Inna"/>
        <s v="Purdy, Abby"/>
        <s v="Stewart, Rachel"/>
        <s v="Sicotte, Nicole"/>
        <s v="Jenkins, Lauren"/>
        <s v="Isabelle, Villeneuve"/>
        <s v="Hygaard, Ruscita"/>
        <s v="Holmes, Georgia"/>
        <s v="Semeniuk, Sophie"/>
        <s v="Hammal, Jessica"/>
        <s v="Chow, Anna"/>
        <s v="Lee, Jenny"/>
        <s v="Arman-Hernandez, Amine"/>
        <s v="John, Ida"/>
        <s v="Hudson, Avery"/>
        <s v="Williams, Michael"/>
        <s v="Chambers, Ryder"/>
        <s v="Carew, Jaxon"/>
        <s v="Nevesinjac, Sandro"/>
        <s v="Dumont, Frederick"/>
        <s v="Anderson, Blake"/>
        <s v="Forero, Juan"/>
        <s v="Fulford, Logan"/>
        <s v="Brendzan, Garrett"/>
        <s v="Glaser, James"/>
        <s v="Batoche, Aaron"/>
        <s v="Tran, Ryan"/>
        <s v="Mackay, Sam"/>
        <s v="Camac, Marshall"/>
        <s v="Russo, Jeremy"/>
        <s v="Gingerich, Sebastian"/>
        <s v="Smith, Mathew"/>
        <s v="Tian, Tony"/>
        <s v="Mayhew, David"/>
        <s v="Maze, Patrick"/>
        <s v="Burlock, Alia"/>
        <s v="Vizitiu, Yolanda"/>
        <s v="Mikolajczyk, Karolina"/>
        <s v="Baldwin, Joshua"/>
        <s v="Chen, Kevin"/>
        <s v="Xu, Albert"/>
        <s v="O'Kelly, Emmeline"/>
        <s v="Turnbull, Alex"/>
        <s v="VanWyngaarden, Jaedyn"/>
        <s v="Brendzan, Olivia"/>
        <s v="Murie, Lauren"/>
        <s v="Chen, Chelsea"/>
        <s v="Nelson, Kyla"/>
        <s v="Wu, Jing Jing"/>
        <s v="Wan, Allison"/>
        <s v="Kalis, Sarah"/>
        <s v="Ottenbreit, Declan"/>
        <s v="Wu, Torin"/>
        <s v="Mohamed, Zeyad"/>
        <s v="Theriault, Sean"/>
        <s v="Eskander, Kerolos"/>
        <s v="Gyorfi, Grady"/>
        <s v="Wang, Chong"/>
        <s v="De Roij, Noel"/>
        <s v="Drew, Joe"/>
        <s v="Darwish, Yousef"/>
        <s v="Morales, Rene"/>
        <s v="Spencer, William"/>
        <s v="St Francis Xavier - A"/>
        <s v="Strathcona High School - A"/>
        <s v="Ross Sheppard - A"/>
        <s v="Archbishop O'Leary - A"/>
        <s v="Ross Sheppard - B"/>
        <s v="Strathcona High School - B"/>
        <s v="Memorial Composite High School - A"/>
        <s v="Vander Leek, Teagan"/>
        <s v="Lee, Isabelle"/>
        <s v="Maciborski, Tasia"/>
        <s v="Robinson, Hailey"/>
        <s v="Ilarraza, Iset"/>
        <s v="Goh, Cassidy"/>
        <s v="Ly, Jayla"/>
        <s v="McCann, Elleytte"/>
        <s v="Zhou, Jocelyn"/>
        <s v="Scaber, Sara"/>
        <s v="Terry, Aurora"/>
        <s v="Toner, Atley"/>
        <s v="Clayton, Alexis"/>
        <s v="Scheelar, Bailey"/>
        <s v="Knight, Freja"/>
        <s v="Gutierrez Serna, Lucia"/>
        <s v="Luthera, Tanya"/>
        <s v="McKinnon, Abby"/>
        <s v="Brand, Cassidy"/>
        <s v="Hua, Vivian"/>
        <s v="Calapodescu, Anda"/>
        <s v="Thompson, Chloe"/>
        <s v="Heer, Tessa"/>
        <s v="Loughman, Chantell"/>
        <s v="Marissink, Lexi"/>
        <s v="Yez, Jayla"/>
        <s v="Doyle, Hailey"/>
        <s v="Johnson, Skylar"/>
        <s v="Nkunzi, Tanisha"/>
        <s v="Hunszinger, Leanne"/>
        <s v="de Boda, Kaitlyn"/>
        <s v="Guo, Amy"/>
        <s v="Kachuk, Chloe"/>
        <s v="Lalonde, Nadia"/>
        <s v="Degullacion, Vica"/>
        <s v="Schulz, Jacob"/>
        <s v="Meinczinger, Riley"/>
        <s v="Recio, Lorenzo"/>
        <s v="Carr, Elijah"/>
        <s v="West-Derpack, Michael"/>
        <s v="Moore, Graham"/>
        <s v="Salyers, Cameron"/>
        <s v="Hua, Benjamin"/>
        <s v="Zhou, Jackson"/>
        <s v="Beamish, Noah"/>
        <s v="Roper, Ethan"/>
        <s v="Phan, Alexander"/>
        <s v="Guevara, Alexio"/>
        <s v="Lam, Andrew"/>
        <s v="Wolfram, Niall"/>
        <s v="Tobychuk, Tytan"/>
        <s v="Rabuka, Isaiah"/>
        <s v="Herrewynen, Daniel"/>
        <s v="Young, Landan"/>
        <s v="Oldford, Zachary"/>
        <s v="Chau, Harry"/>
        <s v="Draker, Dylan"/>
        <s v="Sebestyen, Peter"/>
        <s v="Flandorffer, Mihaly"/>
        <s v="Stefanov, Marko"/>
        <s v="Spencer, Ryrie"/>
        <s v="Stanescu, Stefan"/>
        <s v="Nieuwenhout, Ethan"/>
        <s v="Zijlstra, Patrick"/>
        <s v="Dechant, Simon"/>
        <s v="Andrade, Aaron"/>
        <s v="Panchuri, Shambavi"/>
        <s v="Yang, Carolyn"/>
        <s v="Chong, Natalie"/>
        <s v="Robinson, Ethan"/>
        <s v="Mirante, Antonio"/>
        <s v="Hall, Josiah"/>
        <s v="Theriault, Kevin"/>
        <s v="Huang, Jessica"/>
        <s v="Kisilevich, Jenna"/>
        <s v="Chiew, Evelyn"/>
        <s v="Zheleva, Stela"/>
        <s v="Zhong, Katharine"/>
        <s v="Jarvis, Lauren"/>
        <s v="Kwon, Anny"/>
        <s v="Chen, Vienna"/>
        <s v="White, Sara"/>
        <s v="Chiu, Lucas"/>
        <s v="Ly, Anthony"/>
        <s v="Fong, Ming"/>
        <s v="Pietz, Kristopher"/>
        <s v="Larochelle, Matthieu"/>
        <s v="Hetherington, Tanner"/>
        <s v="Li, Eric"/>
        <s v="Horn, Ryan"/>
        <s v="Tran, Caleb"/>
        <s v="Yang, Donny"/>
        <s v="Saito, Matsuo"/>
        <s v="Wong, Jeremy"/>
        <s v="West, Chris"/>
        <s v="Fermin, Matthew"/>
        <s v="Lozano, Luis"/>
        <s v="Beck, Spencer"/>
        <s v="Stewart, John"/>
        <s v="Vimy Ridge - A"/>
        <s v="Salisbury Composite - A"/>
        <s v="Paul Kane - A"/>
        <s v="Lillian Osborne - A"/>
        <s v="ME LaZerte High School - A"/>
        <s v="Old Scona Academic - A"/>
        <s v="Archbishop MacDonald - A"/>
        <s v="Mother Margaret Mary - A"/>
        <s v="Archbishop Jordan - A"/>
        <s v="Harry Ainlay - A"/>
        <s v="Spruce Grove - A"/>
        <s v="Bev Facey High School - A"/>
        <s v="Old Scona Academic - B"/>
        <s v="Harry Ainlay - B"/>
        <s v="Austin O'Brien - A"/>
        <s v="Bev Facey High School - B"/>
        <s v="Mother Margaret Mary - B"/>
      </sharedItems>
    </cacheField>
    <cacheField name="isRelay" numFmtId="0">
      <sharedItems containsSemiMixedTypes="0" containsString="0" containsNumber="1" containsInteger="1" minValue="0" maxValue="1" count="2">
        <n v="0"/>
        <n v="1"/>
      </sharedItems>
    </cacheField>
    <cacheField name="gender" numFmtId="0">
      <sharedItems count="3">
        <s v="Girls"/>
        <s v="Boys"/>
        <s v="Mixed"/>
      </sharedItems>
    </cacheField>
    <cacheField name="distance" numFmtId="0">
      <sharedItems containsSemiMixedTypes="0" containsString="0" containsNumber="1" containsInteger="1" minValue="50" maxValue="400" count="4">
        <n v="200"/>
        <n v="50"/>
        <n v="100"/>
        <n v="400"/>
      </sharedItems>
    </cacheField>
    <cacheField name="stroke" numFmtId="0">
      <sharedItems count="6">
        <s v="Freestyle"/>
        <s v="Backstroke"/>
        <s v="Breaststroke"/>
        <s v="Butterfly"/>
        <s v="IM"/>
        <s v="Medley"/>
      </sharedItems>
    </cacheField>
    <cacheField name="divsTimePctOfMean" numFmtId="0">
      <sharedItems containsSemiMixedTypes="0" containsString="0" containsNumber="1" minValue="0.634454652829746" maxValue="1.7828506922124101"/>
    </cacheField>
    <cacheField name="divsSpeedDiffFromMean" numFmtId="0">
      <sharedItems containsSemiMixedTypes="0" containsString="0" containsNumber="1" minValue="-0.63472907740022499" maxValue="0.59048412985612697"/>
    </cacheField>
    <cacheField name="tradPred" numFmtId="0">
      <sharedItems containsSemiMixedTypes="0" containsString="0" containsNumber="1" containsInteger="1" minValue="0" maxValue="20"/>
    </cacheField>
    <cacheField name="gbrPred" numFmtId="0">
      <sharedItems containsSemiMixedTypes="0" containsString="0" containsNumber="1" minValue="-2.11022195420898" maxValue="20.650917296266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8">
  <r>
    <n v="1"/>
    <x v="0"/>
    <x v="0"/>
    <s v="Girls Open 200m Freestyle "/>
    <n v="127.9"/>
    <n v="134.4"/>
    <n v="2019"/>
    <n v="1.4880952380952299"/>
    <x v="0"/>
    <x v="0"/>
    <x v="0"/>
    <x v="0"/>
    <x v="0"/>
    <n v="0.93126385809312595"/>
    <n v="9.5913750378820301E-2"/>
    <n v="20"/>
    <n v="20.117277981087799"/>
  </r>
  <r>
    <n v="2"/>
    <x v="1"/>
    <x v="1"/>
    <s v="Girls Open 200m Freestyle "/>
    <n v="127"/>
    <n v="134.43"/>
    <n v="2019"/>
    <n v="1.4877631481068201"/>
    <x v="1"/>
    <x v="0"/>
    <x v="0"/>
    <x v="0"/>
    <x v="0"/>
    <n v="0.93147172949002199"/>
    <n v="9.5581660390403597E-2"/>
    <n v="18"/>
    <n v="17.603131857983001"/>
  </r>
  <r>
    <n v="3"/>
    <x v="0"/>
    <x v="2"/>
    <s v="Girls Open 200m Freestyle "/>
    <n v="132.31"/>
    <n v="138.41"/>
    <n v="2019"/>
    <n v="1.4449822989668299"/>
    <x v="2"/>
    <x v="0"/>
    <x v="0"/>
    <x v="0"/>
    <x v="0"/>
    <n v="0.95904933481152999"/>
    <n v="5.2800811250419903E-2"/>
    <n v="16"/>
    <n v="15.052328778398399"/>
  </r>
  <r>
    <n v="4"/>
    <x v="0"/>
    <x v="3"/>
    <s v="Girls Open 200m Freestyle "/>
    <n v="142.87"/>
    <n v="138.86000000000001"/>
    <n v="2019"/>
    <n v="1.4402995823131199"/>
    <x v="3"/>
    <x v="0"/>
    <x v="0"/>
    <x v="0"/>
    <x v="0"/>
    <n v="0.96216740576496596"/>
    <n v="4.8118094596703201E-2"/>
    <n v="14"/>
    <n v="12.9971115850154"/>
  </r>
  <r>
    <n v="5"/>
    <x v="1"/>
    <x v="1"/>
    <s v="Girls Open 200m Freestyle "/>
    <n v="131.41"/>
    <n v="139.22999999999999"/>
    <n v="2019"/>
    <n v="1.4364720247073099"/>
    <x v="4"/>
    <x v="0"/>
    <x v="0"/>
    <x v="0"/>
    <x v="0"/>
    <n v="0.964731152993348"/>
    <n v="4.4290536990900999E-2"/>
    <n v="12"/>
    <n v="10.757292034565101"/>
  </r>
  <r>
    <n v="6"/>
    <x v="2"/>
    <x v="4"/>
    <s v="Girls Open 200m Freestyle "/>
    <n v="150.66"/>
    <n v="152.66999999999999"/>
    <n v="2019"/>
    <n v="1.3100150651732401"/>
    <x v="5"/>
    <x v="0"/>
    <x v="0"/>
    <x v="0"/>
    <x v="0"/>
    <n v="1.0578575388026601"/>
    <n v="-8.2166422543168402E-2"/>
    <n v="11"/>
    <n v="8.7350915817700194"/>
  </r>
  <r>
    <n v="7"/>
    <x v="0"/>
    <x v="5"/>
    <s v="Girls Open 200m Freestyle "/>
    <n v="150.37"/>
    <n v="153.15"/>
    <n v="2019"/>
    <n v="1.30590923930786"/>
    <x v="6"/>
    <x v="0"/>
    <x v="0"/>
    <x v="0"/>
    <x v="0"/>
    <n v="1.0611834811529901"/>
    <n v="-8.6272248408549801E-2"/>
    <n v="10"/>
    <n v="8.9119685022693194"/>
  </r>
  <r>
    <n v="8"/>
    <x v="0"/>
    <x v="6"/>
    <s v="Girls Open 200m Freestyle "/>
    <n v="168.49"/>
    <n v="163.41"/>
    <n v="2019"/>
    <n v="1.22391530506088"/>
    <x v="7"/>
    <x v="0"/>
    <x v="0"/>
    <x v="0"/>
    <x v="0"/>
    <n v="1.1322754988913499"/>
    <n v="-0.16826618265552801"/>
    <n v="9"/>
    <n v="9.6893924786399808"/>
  </r>
  <r>
    <n v="1"/>
    <x v="1"/>
    <x v="1"/>
    <s v="Boys Open 200m Freestyle "/>
    <n v="133.22"/>
    <n v="134.06"/>
    <n v="2019"/>
    <n v="1.49186931224824"/>
    <x v="8"/>
    <x v="0"/>
    <x v="1"/>
    <x v="0"/>
    <x v="0"/>
    <n v="0.88204622090632401"/>
    <n v="0.16271640015695499"/>
    <n v="20"/>
    <n v="19.2364541408772"/>
  </r>
  <r>
    <n v="2"/>
    <x v="0"/>
    <x v="7"/>
    <s v="Boys Open 200m Freestyle "/>
    <n v="148.44"/>
    <n v="138.07"/>
    <n v="2019"/>
    <n v="1.44854059535018"/>
    <x v="9"/>
    <x v="0"/>
    <x v="1"/>
    <x v="0"/>
    <x v="0"/>
    <n v="0.90842996956986599"/>
    <n v="0.119387683258892"/>
    <n v="18"/>
    <n v="15.947443936864399"/>
  </r>
  <r>
    <n v="3"/>
    <x v="2"/>
    <x v="0"/>
    <s v="Boys Open 200m Freestyle "/>
    <n v="133.80000000000001"/>
    <n v="138.4"/>
    <n v="2019"/>
    <n v="1.44508670520231"/>
    <x v="10"/>
    <x v="0"/>
    <x v="1"/>
    <x v="0"/>
    <x v="0"/>
    <n v="0.91060120075664097"/>
    <n v="0.11593379311102001"/>
    <n v="16"/>
    <n v="15.246385875344499"/>
  </r>
  <r>
    <n v="4"/>
    <x v="1"/>
    <x v="8"/>
    <s v="Boys Open 200m Freestyle "/>
    <n v="144.31"/>
    <n v="141.34"/>
    <n v="2019"/>
    <n v="1.41502759303806"/>
    <x v="11"/>
    <x v="0"/>
    <x v="1"/>
    <x v="0"/>
    <x v="0"/>
    <n v="0.92994489678427406"/>
    <n v="8.5874680946772294E-2"/>
    <n v="14"/>
    <n v="14.680325685443"/>
  </r>
  <r>
    <n v="5"/>
    <x v="0"/>
    <x v="0"/>
    <s v="Boys Open 200m Freestyle "/>
    <n v="166.68"/>
    <n v="156.61000000000001"/>
    <n v="2019"/>
    <n v="1.27705765915331"/>
    <x v="12"/>
    <x v="0"/>
    <x v="1"/>
    <x v="0"/>
    <x v="0"/>
    <n v="1.03041368533596"/>
    <n v="-5.2095252937981201E-2"/>
    <n v="12"/>
    <n v="11.3656287537425"/>
  </r>
  <r>
    <n v="6"/>
    <x v="1"/>
    <x v="4"/>
    <s v="Boys Open 200m Freestyle "/>
    <n v="161.27000000000001"/>
    <n v="157.93"/>
    <n v="2019"/>
    <n v="1.2663838409421799"/>
    <x v="13"/>
    <x v="0"/>
    <x v="1"/>
    <x v="0"/>
    <x v="0"/>
    <n v="1.0390986100830599"/>
    <n v="-6.2769071149102407E-2"/>
    <n v="11"/>
    <n v="9.9972482220188095"/>
  </r>
  <r>
    <n v="7"/>
    <x v="1"/>
    <x v="9"/>
    <s v="Boys Open 200m Freestyle "/>
    <n v="183.79"/>
    <n v="173.07999999999899"/>
    <n v="2019"/>
    <n v="1.1555350127108801"/>
    <x v="14"/>
    <x v="0"/>
    <x v="1"/>
    <x v="0"/>
    <x v="0"/>
    <n v="1.13877786002138"/>
    <n v="-0.173617899380406"/>
    <n v="10"/>
    <n v="9.3208464464993597"/>
  </r>
  <r>
    <n v="8"/>
    <x v="2"/>
    <x v="10"/>
    <s v="Boys Open 200m Freestyle "/>
    <n v="169.34"/>
    <n v="176.41"/>
    <n v="2019"/>
    <n v="1.1337225780851401"/>
    <x v="15"/>
    <x v="0"/>
    <x v="1"/>
    <x v="0"/>
    <x v="0"/>
    <n v="1.1606875565424699"/>
    <n v="-0.19543033400614901"/>
    <n v="9"/>
    <n v="9.6115361532766102"/>
  </r>
  <r>
    <n v="1"/>
    <x v="1"/>
    <x v="0"/>
    <s v="Girls 15 50m Backstroke "/>
    <n v="31.1"/>
    <n v="31.4"/>
    <n v="2019"/>
    <n v="1.5923566878980799"/>
    <x v="16"/>
    <x v="0"/>
    <x v="0"/>
    <x v="1"/>
    <x v="1"/>
    <n v="0.69279351333462003"/>
    <n v="0.47333615551830799"/>
    <n v="20"/>
    <n v="19.3881135012142"/>
  </r>
  <r>
    <n v="2"/>
    <x v="1"/>
    <x v="11"/>
    <s v="Girls 15 50m Backstroke "/>
    <n v="35.03"/>
    <n v="35.39"/>
    <n v="2019"/>
    <n v="1.4128284826222"/>
    <x v="17"/>
    <x v="0"/>
    <x v="0"/>
    <x v="1"/>
    <x v="1"/>
    <n v="0.78082682920102497"/>
    <n v="0.29380795024242801"/>
    <n v="18"/>
    <n v="18.6317172109481"/>
  </r>
  <r>
    <n v="3"/>
    <x v="1"/>
    <x v="6"/>
    <s v="Girls 15 50m Backstroke "/>
    <n v="38.840000000000003"/>
    <n v="37.869999999999997"/>
    <n v="2019"/>
    <n v="1.32030631106416"/>
    <x v="18"/>
    <x v="0"/>
    <x v="0"/>
    <x v="1"/>
    <x v="1"/>
    <n v="0.83554427866184899"/>
    <n v="0.20128577868438599"/>
    <n v="16"/>
    <n v="14.655241364330299"/>
  </r>
  <r>
    <n v="4"/>
    <x v="1"/>
    <x v="5"/>
    <s v="Girls 15 50m Backstroke "/>
    <n v="41.06"/>
    <n v="40.840000000000003"/>
    <n v="2019"/>
    <n v="1.2242899118511199"/>
    <x v="19"/>
    <x v="0"/>
    <x v="0"/>
    <x v="1"/>
    <x v="1"/>
    <n v="0.90107283708872299"/>
    <n v="0.105269379471345"/>
    <n v="14"/>
    <n v="13.413721028179401"/>
  </r>
  <r>
    <n v="5"/>
    <x v="1"/>
    <x v="4"/>
    <s v="Girls 15 50m Backstroke "/>
    <n v="41.41"/>
    <n v="41.42"/>
    <n v="2019"/>
    <n v="1.2071463061323"/>
    <x v="20"/>
    <x v="0"/>
    <x v="0"/>
    <x v="1"/>
    <x v="1"/>
    <n v="0.91386965994649605"/>
    <n v="8.8125773752521994E-2"/>
    <n v="12"/>
    <n v="11.8817038116867"/>
  </r>
  <r>
    <n v="6"/>
    <x v="1"/>
    <x v="12"/>
    <s v="Girls 15 50m Backstroke "/>
    <n v="36.43"/>
    <n v="41.63"/>
    <n v="2019"/>
    <n v="1.2010569300984799"/>
    <x v="21"/>
    <x v="0"/>
    <x v="0"/>
    <x v="1"/>
    <x v="1"/>
    <n v="0.91850299236051702"/>
    <n v="8.2036397718705495E-2"/>
    <n v="11"/>
    <n v="11.224741105285799"/>
  </r>
  <r>
    <n v="7"/>
    <x v="1"/>
    <x v="11"/>
    <s v="Girls 15 50m Backstroke "/>
    <n v="42.25"/>
    <n v="43.2"/>
    <n v="2019"/>
    <n v="1.1574074074073999"/>
    <x v="22"/>
    <x v="0"/>
    <x v="0"/>
    <x v="1"/>
    <x v="1"/>
    <n v="0.95314266802724801"/>
    <n v="3.8386875027626298E-2"/>
    <n v="10"/>
    <n v="9.7980295011979308"/>
  </r>
  <r>
    <n v="8"/>
    <x v="1"/>
    <x v="3"/>
    <s v="Girls 15 50m Backstroke "/>
    <n v="43.89"/>
    <n v="43.27"/>
    <n v="2019"/>
    <n v="1.1555350127108801"/>
    <x v="23"/>
    <x v="0"/>
    <x v="0"/>
    <x v="1"/>
    <x v="1"/>
    <n v="0.95468711216525504"/>
    <n v="3.6514480331103903E-2"/>
    <n v="9"/>
    <n v="9.6366526279104807"/>
  </r>
  <r>
    <n v="9"/>
    <x v="1"/>
    <x v="2"/>
    <s v="Girls 15 50m Backstroke "/>
    <n v="45.13"/>
    <n v="44.28"/>
    <n v="2019"/>
    <n v="1.12917795844625"/>
    <x v="24"/>
    <x v="0"/>
    <x v="0"/>
    <x v="1"/>
    <x v="1"/>
    <n v="0.97697123472792902"/>
    <n v="1.015742606647E-2"/>
    <n v="8"/>
    <n v="7.9964120158087804"/>
  </r>
  <r>
    <n v="10"/>
    <x v="1"/>
    <x v="11"/>
    <s v="Girls 15 50m Backstroke "/>
    <n v="46.37"/>
    <n v="46.89"/>
    <n v="2019"/>
    <n v="1.0663254425250499"/>
    <x v="25"/>
    <x v="0"/>
    <x v="0"/>
    <x v="1"/>
    <x v="1"/>
    <n v="1.0345569375879"/>
    <n v="-5.2695089854722398E-2"/>
    <n v="7"/>
    <n v="7.5747869103451597"/>
  </r>
  <r>
    <n v="10"/>
    <x v="1"/>
    <x v="13"/>
    <s v="Girls 15 50m Backstroke "/>
    <n v="48.1"/>
    <n v="46.89"/>
    <n v="2019"/>
    <n v="1.0663254425250499"/>
    <x v="26"/>
    <x v="0"/>
    <x v="0"/>
    <x v="1"/>
    <x v="1"/>
    <n v="1.0345569375879"/>
    <n v="-5.2695089854722398E-2"/>
    <n v="7"/>
    <n v="7.5747869103451597"/>
  </r>
  <r>
    <n v="12"/>
    <x v="1"/>
    <x v="7"/>
    <s v="Girls 15 50m Backstroke "/>
    <n v="47.62"/>
    <n v="46.91"/>
    <n v="2019"/>
    <n v="1.0658708164570401"/>
    <x v="27"/>
    <x v="0"/>
    <x v="0"/>
    <x v="1"/>
    <x v="1"/>
    <n v="1.03499820734162"/>
    <n v="-5.3149715922735603E-2"/>
    <n v="5"/>
    <n v="6.2849890581057997"/>
  </r>
  <r>
    <n v="13"/>
    <x v="1"/>
    <x v="14"/>
    <s v="Girls 15 50m Backstroke "/>
    <n v="49.75"/>
    <n v="47.79"/>
    <n v="2019"/>
    <n v="1.0462439840970901"/>
    <x v="28"/>
    <x v="0"/>
    <x v="0"/>
    <x v="1"/>
    <x v="1"/>
    <n v="1.05441407650514"/>
    <n v="-7.2776548282689604E-2"/>
    <n v="4"/>
    <n v="3.6713920421640802"/>
  </r>
  <r>
    <n v="14"/>
    <x v="1"/>
    <x v="13"/>
    <s v="Girls 15 50m Backstroke "/>
    <n v="49.74"/>
    <n v="47.8"/>
    <n v="2019"/>
    <n v="1.04602510460251"/>
    <x v="29"/>
    <x v="0"/>
    <x v="0"/>
    <x v="1"/>
    <x v="1"/>
    <n v="1.054634711382"/>
    <n v="-7.2995427777270597E-2"/>
    <n v="3"/>
    <n v="2.54302066596507"/>
  </r>
  <r>
    <n v="15"/>
    <x v="1"/>
    <x v="14"/>
    <s v="Girls 15 50m Backstroke "/>
    <n v="48.79"/>
    <n v="47.84"/>
    <n v="2019"/>
    <n v="1.04515050167224"/>
    <x v="30"/>
    <x v="0"/>
    <x v="0"/>
    <x v="1"/>
    <x v="1"/>
    <n v="1.0555172508894299"/>
    <n v="-7.3870030707540293E-2"/>
    <n v="2"/>
    <n v="2.5497501515267502"/>
  </r>
  <r>
    <n v="16"/>
    <x v="1"/>
    <x v="8"/>
    <s v="Girls 15 50m Backstroke "/>
    <n v="47.41"/>
    <n v="47.88"/>
    <n v="2019"/>
    <n v="1.04427736006683"/>
    <x v="31"/>
    <x v="0"/>
    <x v="0"/>
    <x v="1"/>
    <x v="1"/>
    <n v="1.0563997903968601"/>
    <n v="-7.4743172312947206E-2"/>
    <n v="1"/>
    <n v="2.3434222186287599"/>
  </r>
  <r>
    <n v="17"/>
    <x v="1"/>
    <x v="0"/>
    <s v="Girls 15 50m Backstroke "/>
    <n v="47.37"/>
    <n v="47.98"/>
    <n v="2019"/>
    <n v="1.0421008753647301"/>
    <x v="32"/>
    <x v="0"/>
    <x v="0"/>
    <x v="1"/>
    <x v="1"/>
    <n v="1.05860613916544"/>
    <n v="-7.6919657015045606E-2"/>
    <n v="0"/>
    <n v="1.6540560639058399"/>
  </r>
  <r>
    <n v="18"/>
    <x v="1"/>
    <x v="6"/>
    <s v="Girls 15 50m Backstroke "/>
    <n v="48.65"/>
    <n v="48.49"/>
    <n v="2019"/>
    <n v="1.0311404413281"/>
    <x v="33"/>
    <x v="0"/>
    <x v="0"/>
    <x v="1"/>
    <x v="1"/>
    <n v="1.06985851788521"/>
    <n v="-8.7880091051672105E-2"/>
    <n v="0"/>
    <n v="0.89285216042105298"/>
  </r>
  <r>
    <n v="19"/>
    <x v="1"/>
    <x v="0"/>
    <s v="Girls 15 50m Backstroke "/>
    <n v="51.25"/>
    <n v="48.81"/>
    <n v="2019"/>
    <n v="1.02438024994878"/>
    <x v="34"/>
    <x v="0"/>
    <x v="0"/>
    <x v="1"/>
    <x v="1"/>
    <n v="1.07691883394467"/>
    <n v="-9.46402824310002E-2"/>
    <n v="0"/>
    <n v="-1.09879960813226"/>
  </r>
  <r>
    <n v="20"/>
    <x v="1"/>
    <x v="7"/>
    <s v="Girls 15 50m Backstroke "/>
    <n v="47.6"/>
    <n v="48.86"/>
    <n v="2019"/>
    <n v="1.0233319688907001"/>
    <x v="35"/>
    <x v="0"/>
    <x v="0"/>
    <x v="1"/>
    <x v="1"/>
    <n v="1.07802200832896"/>
    <n v="-9.5688563489072898E-2"/>
    <n v="0"/>
    <n v="0.26478849954672401"/>
  </r>
  <r>
    <n v="21"/>
    <x v="1"/>
    <x v="15"/>
    <s v="Girls 15 50m Backstroke "/>
    <n v="48.72"/>
    <n v="49.03"/>
    <n v="2019"/>
    <n v="1.0197838058331601"/>
    <x v="36"/>
    <x v="0"/>
    <x v="0"/>
    <x v="1"/>
    <x v="1"/>
    <n v="1.0817728012355501"/>
    <n v="-9.9236726546617596E-2"/>
    <n v="0"/>
    <n v="1.09839394980765"/>
  </r>
  <r>
    <n v="22"/>
    <x v="1"/>
    <x v="12"/>
    <s v="Girls 15 50m Backstroke "/>
    <n v="48.9"/>
    <n v="50.96"/>
    <n v="2019"/>
    <n v="0.98116169544740905"/>
    <x v="37"/>
    <x v="0"/>
    <x v="0"/>
    <x v="1"/>
    <x v="1"/>
    <n v="1.12435533246918"/>
    <n v="-0.137858836932371"/>
    <n v="0"/>
    <n v="0.30851614009296302"/>
  </r>
  <r>
    <n v="23"/>
    <x v="1"/>
    <x v="12"/>
    <s v="Girls 15 50m Backstroke "/>
    <n v="49.53"/>
    <n v="51.17"/>
    <n v="2019"/>
    <n v="0.97713504006253604"/>
    <x v="38"/>
    <x v="0"/>
    <x v="0"/>
    <x v="1"/>
    <x v="1"/>
    <n v="1.1289886648831999"/>
    <n v="-0.14188549231724401"/>
    <n v="0"/>
    <n v="0.256938038933687"/>
  </r>
  <r>
    <n v="23"/>
    <x v="1"/>
    <x v="16"/>
    <s v="Girls 15 50m Backstroke "/>
    <n v="56.03"/>
    <n v="51.17"/>
    <n v="2019"/>
    <n v="0.97713504006253604"/>
    <x v="39"/>
    <x v="0"/>
    <x v="0"/>
    <x v="1"/>
    <x v="1"/>
    <n v="1.1289886648831999"/>
    <n v="-0.14188549231724401"/>
    <n v="0"/>
    <n v="0.256938038933687"/>
  </r>
  <r>
    <n v="1"/>
    <x v="0"/>
    <x v="17"/>
    <s v="Girls 16 50m Backstroke "/>
    <n v="34.340000000000003"/>
    <n v="33.9"/>
    <n v="2019"/>
    <n v="1.47492625368731"/>
    <x v="40"/>
    <x v="0"/>
    <x v="0"/>
    <x v="1"/>
    <x v="1"/>
    <n v="0.76809063016285095"/>
    <n v="0.33214172521462798"/>
    <n v="20"/>
    <n v="19.954359535061201"/>
  </r>
  <r>
    <n v="2"/>
    <x v="0"/>
    <x v="3"/>
    <s v="Girls 16 50m Backstroke "/>
    <n v="37.69"/>
    <n v="36.72"/>
    <n v="2019"/>
    <n v="1.36165577342047"/>
    <x v="41"/>
    <x v="0"/>
    <x v="0"/>
    <x v="1"/>
    <x v="1"/>
    <n v="0.83198489497285799"/>
    <n v="0.218871244947792"/>
    <n v="18"/>
    <n v="17.907880942117799"/>
  </r>
  <r>
    <n v="3"/>
    <x v="0"/>
    <x v="18"/>
    <s v="Girls 16 50m Backstroke "/>
    <n v="38.32"/>
    <n v="37.85"/>
    <n v="2019"/>
    <n v="1.3210039630118799"/>
    <x v="42"/>
    <x v="0"/>
    <x v="0"/>
    <x v="1"/>
    <x v="1"/>
    <n v="0.85758791597828599"/>
    <n v="0.178219434539202"/>
    <n v="16"/>
    <n v="14.3035896679347"/>
  </r>
  <r>
    <n v="4"/>
    <x v="0"/>
    <x v="13"/>
    <s v="Girls 16 50m Backstroke "/>
    <n v="41.66"/>
    <n v="40.61"/>
    <n v="2019"/>
    <n v="1.23122383649347"/>
    <x v="43"/>
    <x v="0"/>
    <x v="0"/>
    <x v="1"/>
    <x v="1"/>
    <n v="0.920122728345527"/>
    <n v="8.8439308020787394E-2"/>
    <n v="14"/>
    <n v="13.526735159908601"/>
  </r>
  <r>
    <n v="5"/>
    <x v="0"/>
    <x v="0"/>
    <s v="Girls 16 50m Backstroke "/>
    <n v="40.89"/>
    <n v="40.68"/>
    <n v="2019"/>
    <n v="1.2291052114060901"/>
    <x v="44"/>
    <x v="0"/>
    <x v="0"/>
    <x v="1"/>
    <x v="1"/>
    <n v="0.92170875619542103"/>
    <n v="8.6320682933409304E-2"/>
    <n v="12"/>
    <n v="11.7897332940677"/>
  </r>
  <r>
    <n v="6"/>
    <x v="0"/>
    <x v="0"/>
    <s v="Girls 16 50m Backstroke "/>
    <n v="44.41"/>
    <n v="41.72"/>
    <n v="2019"/>
    <n v="1.1984659635666299"/>
    <x v="45"/>
    <x v="0"/>
    <x v="0"/>
    <x v="1"/>
    <x v="1"/>
    <n v="0.94527259853669998"/>
    <n v="5.5681435093947802E-2"/>
    <n v="11"/>
    <n v="11.6299242400351"/>
  </r>
  <r>
    <n v="7"/>
    <x v="0"/>
    <x v="9"/>
    <s v="Girls 16 50m Backstroke "/>
    <n v="42.22"/>
    <n v="41.78"/>
    <n v="2019"/>
    <n v="1.1967448539971199"/>
    <x v="46"/>
    <x v="0"/>
    <x v="0"/>
    <x v="1"/>
    <x v="1"/>
    <n v="0.94663205097946601"/>
    <n v="5.3960325524440703E-2"/>
    <n v="10"/>
    <n v="10.101141804308901"/>
  </r>
  <r>
    <n v="8"/>
    <x v="0"/>
    <x v="19"/>
    <s v="Girls 16 50m Backstroke "/>
    <n v="42"/>
    <n v="42.24"/>
    <n v="2019"/>
    <n v="1.18371212121212"/>
    <x v="47"/>
    <x v="0"/>
    <x v="0"/>
    <x v="1"/>
    <x v="1"/>
    <n v="0.95705451970734001"/>
    <n v="4.0927592739434103E-2"/>
    <n v="9"/>
    <n v="9.1124954957353399"/>
  </r>
  <r>
    <n v="9"/>
    <x v="0"/>
    <x v="20"/>
    <s v="Girls 16 50m Backstroke "/>
    <n v="43.5"/>
    <n v="43.68"/>
    <n v="2019"/>
    <n v="1.14468864468864"/>
    <x v="48"/>
    <x v="0"/>
    <x v="0"/>
    <x v="1"/>
    <x v="1"/>
    <n v="0.98968137833372605"/>
    <n v="1.90411621595765E-3"/>
    <n v="8"/>
    <n v="6.6165316029280099"/>
  </r>
  <r>
    <n v="10"/>
    <x v="0"/>
    <x v="6"/>
    <s v="Girls 16 50m Backstroke "/>
    <n v="44.69"/>
    <n v="44.85"/>
    <n v="2019"/>
    <n v="1.11482720178372"/>
    <x v="49"/>
    <x v="0"/>
    <x v="0"/>
    <x v="1"/>
    <x v="1"/>
    <n v="1.0161907009676601"/>
    <n v="-2.7957326688963401E-2"/>
    <n v="7"/>
    <n v="5.0796868630802496"/>
  </r>
  <r>
    <n v="11"/>
    <x v="0"/>
    <x v="17"/>
    <s v="Girls 16 50m Backstroke "/>
    <n v="46.35"/>
    <n v="44.86"/>
    <n v="2019"/>
    <n v="1.1145786892554601"/>
    <x v="50"/>
    <x v="0"/>
    <x v="0"/>
    <x v="1"/>
    <x v="1"/>
    <n v="1.0164172763747901"/>
    <n v="-2.8205839217225501E-2"/>
    <n v="6"/>
    <n v="5.07937981735774"/>
  </r>
  <r>
    <n v="12"/>
    <x v="0"/>
    <x v="17"/>
    <s v="Girls 16 50m Backstroke "/>
    <n v="47.12"/>
    <n v="45.11"/>
    <n v="2019"/>
    <n v="1.10840168477056"/>
    <x v="51"/>
    <x v="0"/>
    <x v="0"/>
    <x v="1"/>
    <x v="1"/>
    <n v="1.02208166155298"/>
    <n v="-3.4382843702125999E-2"/>
    <n v="5"/>
    <n v="4.6848305795665199"/>
  </r>
  <r>
    <n v="13"/>
    <x v="0"/>
    <x v="21"/>
    <s v="Girls 16 50m Backstroke "/>
    <n v="45.59"/>
    <n v="45.53"/>
    <n v="2019"/>
    <n v="1.0981770261366099"/>
    <x v="52"/>
    <x v="0"/>
    <x v="0"/>
    <x v="1"/>
    <x v="1"/>
    <n v="1.03159782865234"/>
    <n v="-4.46075023360736E-2"/>
    <n v="4"/>
    <n v="5.11514112026593"/>
  </r>
  <r>
    <n v="14"/>
    <x v="0"/>
    <x v="11"/>
    <s v="Girls 16 50m Backstroke "/>
    <n v="48"/>
    <n v="45.58"/>
    <n v="2019"/>
    <n v="1.09697235629662"/>
    <x v="53"/>
    <x v="0"/>
    <x v="0"/>
    <x v="1"/>
    <x v="1"/>
    <n v="1.03273070568798"/>
    <n v="-4.5812172176065501E-2"/>
    <n v="3"/>
    <n v="3.4517929279014501"/>
  </r>
  <r>
    <n v="15"/>
    <x v="0"/>
    <x v="0"/>
    <s v="Girls 16 50m Backstroke "/>
    <n v="45.48"/>
    <n v="45.87"/>
    <n v="2019"/>
    <n v="1.09003706126008"/>
    <x v="54"/>
    <x v="0"/>
    <x v="0"/>
    <x v="1"/>
    <x v="1"/>
    <n v="1.0393013924946799"/>
    <n v="-5.2747467212604003E-2"/>
    <n v="2"/>
    <n v="3.4674124918649398"/>
  </r>
  <r>
    <n v="16"/>
    <x v="0"/>
    <x v="22"/>
    <s v="Girls 16 50m Backstroke "/>
    <n v="47.52"/>
    <n v="45.95"/>
    <n v="2019"/>
    <n v="1.08813928182807"/>
    <x v="55"/>
    <x v="0"/>
    <x v="0"/>
    <x v="1"/>
    <x v="1"/>
    <n v="1.0411139957517099"/>
    <n v="-5.4645246644613003E-2"/>
    <n v="1"/>
    <n v="2.48126688263183"/>
  </r>
  <r>
    <n v="17"/>
    <x v="0"/>
    <x v="9"/>
    <s v="Girls 16 50m Backstroke "/>
    <n v="45.06"/>
    <n v="46.42"/>
    <n v="2019"/>
    <n v="1.0771219302024899"/>
    <x v="56"/>
    <x v="0"/>
    <x v="0"/>
    <x v="1"/>
    <x v="1"/>
    <n v="1.0517630398867099"/>
    <n v="-6.5662598270188097E-2"/>
    <n v="0"/>
    <n v="1.5062569586302199"/>
  </r>
  <r>
    <n v="18"/>
    <x v="0"/>
    <x v="23"/>
    <s v="Girls 16 50m Backstroke "/>
    <n v="48.42"/>
    <n v="46.51"/>
    <n v="2019"/>
    <n v="1.0750376263169199"/>
    <x v="57"/>
    <x v="0"/>
    <x v="0"/>
    <x v="1"/>
    <x v="1"/>
    <n v="1.05380221855086"/>
    <n v="-6.7746902155765704E-2"/>
    <n v="0"/>
    <n v="0.237323593680839"/>
  </r>
  <r>
    <n v="19"/>
    <x v="0"/>
    <x v="17"/>
    <s v="Girls 16 50m Backstroke "/>
    <n v="44.45"/>
    <n v="46.56"/>
    <n v="2019"/>
    <n v="1.0738831615120199"/>
    <x v="58"/>
    <x v="0"/>
    <x v="0"/>
    <x v="1"/>
    <x v="1"/>
    <n v="1.0549350955865"/>
    <n v="-6.8901366960659502E-2"/>
    <n v="0"/>
    <n v="0.211949585686033"/>
  </r>
  <r>
    <n v="20"/>
    <x v="0"/>
    <x v="13"/>
    <s v="Girls 16 50m Backstroke "/>
    <n v="48.12"/>
    <n v="47.9"/>
    <n v="2019"/>
    <n v="1.0438413361169101"/>
    <x v="59"/>
    <x v="0"/>
    <x v="0"/>
    <x v="1"/>
    <x v="1"/>
    <n v="1.0852962001416"/>
    <n v="-9.8943192355776602E-2"/>
    <n v="0"/>
    <n v="1.32300076309118"/>
  </r>
  <r>
    <n v="21"/>
    <x v="0"/>
    <x v="0"/>
    <s v="Girls 16 50m Backstroke "/>
    <n v="48.31"/>
    <n v="48.19"/>
    <n v="2019"/>
    <n v="1.03755965968043"/>
    <x v="60"/>
    <x v="0"/>
    <x v="0"/>
    <x v="1"/>
    <x v="1"/>
    <n v="1.0918668869483099"/>
    <n v="-0.105224868792255"/>
    <n v="0"/>
    <n v="-0.41393791903211202"/>
  </r>
  <r>
    <n v="22"/>
    <x v="0"/>
    <x v="6"/>
    <s v="Girls 16 50m Backstroke "/>
    <n v="46.4"/>
    <n v="48.59"/>
    <n v="2019"/>
    <n v="1.02901831652603"/>
    <x v="61"/>
    <x v="0"/>
    <x v="0"/>
    <x v="1"/>
    <x v="1"/>
    <n v="1.1009299032334099"/>
    <n v="-0.113766211946652"/>
    <n v="0"/>
    <n v="-0.178164536481112"/>
  </r>
  <r>
    <n v="23"/>
    <x v="0"/>
    <x v="9"/>
    <s v="Girls 16 50m Backstroke "/>
    <n v="51.03"/>
    <n v="48.97"/>
    <n v="2019"/>
    <n v="1.0210332856851101"/>
    <x v="62"/>
    <x v="0"/>
    <x v="0"/>
    <x v="1"/>
    <x v="1"/>
    <n v="1.1095397687042701"/>
    <n v="-0.121751242787573"/>
    <n v="0"/>
    <n v="0.22583651393826101"/>
  </r>
  <r>
    <n v="24"/>
    <x v="0"/>
    <x v="6"/>
    <s v="Girls 16 50m Backstroke "/>
    <n v="46.9"/>
    <n v="49.18"/>
    <n v="2019"/>
    <n v="1.0166734444896299"/>
    <x v="63"/>
    <x v="0"/>
    <x v="0"/>
    <x v="1"/>
    <x v="1"/>
    <n v="1.1142978522539499"/>
    <n v="-0.12611108398305701"/>
    <n v="0"/>
    <n v="0.20817020722951901"/>
  </r>
  <r>
    <n v="1"/>
    <x v="2"/>
    <x v="0"/>
    <s v="Girls 17 50m Backstroke "/>
    <n v="30.45"/>
    <n v="31.77"/>
    <n v="2019"/>
    <n v="1.5738117721120499"/>
    <x v="64"/>
    <x v="0"/>
    <x v="0"/>
    <x v="1"/>
    <x v="1"/>
    <n v="0.71662327653455404"/>
    <n v="0.421740839015813"/>
    <n v="20"/>
    <n v="19.325673700447702"/>
  </r>
  <r>
    <n v="2"/>
    <x v="2"/>
    <x v="0"/>
    <s v="Girls 17 50m Backstroke "/>
    <n v="37.46"/>
    <n v="35.69"/>
    <n v="2019"/>
    <n v="1.4009526478005001"/>
    <x v="65"/>
    <x v="0"/>
    <x v="0"/>
    <x v="1"/>
    <x v="1"/>
    <n v="0.80504516019887395"/>
    <n v="0.24888171470426201"/>
    <n v="18"/>
    <n v="18.4619869882298"/>
  </r>
  <r>
    <n v="3"/>
    <x v="2"/>
    <x v="10"/>
    <s v="Girls 17 50m Backstroke "/>
    <n v="35.56"/>
    <n v="35.840000000000003"/>
    <n v="2019"/>
    <n v="1.39508928571428"/>
    <x v="66"/>
    <x v="0"/>
    <x v="0"/>
    <x v="1"/>
    <x v="1"/>
    <n v="0.80842865064521297"/>
    <n v="0.243018352618043"/>
    <n v="16"/>
    <n v="15.6553927885227"/>
  </r>
  <r>
    <n v="4"/>
    <x v="2"/>
    <x v="7"/>
    <s v="Girls 17 50m Backstroke "/>
    <n v="39.19"/>
    <n v="37.11"/>
    <n v="2019"/>
    <n v="1.34734572891403"/>
    <x v="67"/>
    <x v="0"/>
    <x v="0"/>
    <x v="1"/>
    <x v="1"/>
    <n v="0.83707553642421395"/>
    <n v="0.195274795817797"/>
    <n v="14"/>
    <n v="13.9983679385927"/>
  </r>
  <r>
    <n v="5"/>
    <x v="2"/>
    <x v="22"/>
    <s v="Girls 17 50m Backstroke "/>
    <n v="37.869999999999997"/>
    <n v="37.270000000000003"/>
    <n v="2019"/>
    <n v="1.34156157767641"/>
    <x v="68"/>
    <x v="0"/>
    <x v="0"/>
    <x v="1"/>
    <x v="1"/>
    <n v="0.84068459290030895"/>
    <n v="0.18949064458017301"/>
    <n v="12"/>
    <n v="11.889365178916201"/>
  </r>
  <r>
    <n v="6"/>
    <x v="2"/>
    <x v="12"/>
    <s v="Girls 17 50m Backstroke "/>
    <n v="38.06"/>
    <n v="38.69"/>
    <n v="2019"/>
    <n v="1.2923235978288901"/>
    <x v="69"/>
    <x v="0"/>
    <x v="0"/>
    <x v="1"/>
    <x v="1"/>
    <n v="0.87271496912564905"/>
    <n v="0.14025266473265399"/>
    <n v="11"/>
    <n v="10.9549539110415"/>
  </r>
  <r>
    <n v="7"/>
    <x v="2"/>
    <x v="24"/>
    <s v="Girls 17 50m Backstroke "/>
    <n v="39.5"/>
    <n v="40.19"/>
    <n v="2019"/>
    <n v="1.2440905697934801"/>
    <x v="70"/>
    <x v="0"/>
    <x v="0"/>
    <x v="1"/>
    <x v="1"/>
    <n v="0.90654987358903705"/>
    <n v="9.2019636697239005E-2"/>
    <n v="10"/>
    <n v="8.4010153355443205"/>
  </r>
  <r>
    <n v="8"/>
    <x v="2"/>
    <x v="4"/>
    <s v="Girls 17 50m Backstroke "/>
    <n v="41.03"/>
    <n v="40.72"/>
    <n v="2019"/>
    <n v="1.2278978388998001"/>
    <x v="71"/>
    <x v="0"/>
    <x v="0"/>
    <x v="1"/>
    <x v="1"/>
    <n v="0.91850487316610097"/>
    <n v="7.5826905803561606E-2"/>
    <n v="9"/>
    <n v="9.0760624061274502"/>
  </r>
  <r>
    <n v="9"/>
    <x v="2"/>
    <x v="6"/>
    <s v="Girls 17 50m Backstroke "/>
    <n v="42.25"/>
    <n v="40.799999999999997"/>
    <n v="2019"/>
    <n v="1.2254901960784299"/>
    <x v="72"/>
    <x v="0"/>
    <x v="0"/>
    <x v="1"/>
    <x v="1"/>
    <n v="0.92030940140414796"/>
    <n v="7.3419262982189398E-2"/>
    <n v="8"/>
    <n v="8.0337369745507505"/>
  </r>
  <r>
    <n v="10"/>
    <x v="2"/>
    <x v="2"/>
    <s v="Girls 17 50m Backstroke "/>
    <n v="90.4"/>
    <n v="41.54"/>
    <n v="2019"/>
    <n v="1.20365912373615"/>
    <x v="73"/>
    <x v="0"/>
    <x v="0"/>
    <x v="1"/>
    <x v="1"/>
    <n v="0.93700128760608603"/>
    <n v="5.1588190639916001E-2"/>
    <n v="7"/>
    <n v="6.4278340343673603"/>
  </r>
  <r>
    <n v="11"/>
    <x v="2"/>
    <x v="11"/>
    <s v="Girls 17 50m Backstroke "/>
    <n v="42.12"/>
    <n v="43.24"/>
    <n v="2019"/>
    <n v="1.1563367252543899"/>
    <x v="74"/>
    <x v="0"/>
    <x v="0"/>
    <x v="1"/>
    <x v="1"/>
    <n v="0.97534751266459296"/>
    <n v="4.2657921581521398E-3"/>
    <n v="6"/>
    <n v="7.3755467817243199"/>
  </r>
  <r>
    <n v="12"/>
    <x v="2"/>
    <x v="13"/>
    <s v="Girls 17 50m Backstroke "/>
    <n v="43.41"/>
    <n v="43.49"/>
    <n v="2019"/>
    <n v="1.14968958381237"/>
    <x v="75"/>
    <x v="0"/>
    <x v="0"/>
    <x v="1"/>
    <x v="1"/>
    <n v="0.98098666340848995"/>
    <n v="-2.3813492838713401E-3"/>
    <n v="5"/>
    <n v="3.23061413969794"/>
  </r>
  <r>
    <n v="13"/>
    <x v="2"/>
    <x v="0"/>
    <s v="Girls 17 50m Backstroke "/>
    <n v="50.22"/>
    <n v="45.22"/>
    <n v="2019"/>
    <n v="1.10570544007076"/>
    <x v="76"/>
    <x v="0"/>
    <x v="0"/>
    <x v="1"/>
    <x v="1"/>
    <n v="1.02000958655626"/>
    <n v="-4.6365493025476802E-2"/>
    <n v="4"/>
    <n v="4.1054306858265903"/>
  </r>
  <r>
    <n v="14"/>
    <x v="2"/>
    <x v="0"/>
    <s v="Girls 17 50m Backstroke "/>
    <n v="46.41"/>
    <n v="46.61"/>
    <n v="2019"/>
    <n v="1.0727311735678999"/>
    <x v="77"/>
    <x v="0"/>
    <x v="0"/>
    <x v="1"/>
    <x v="1"/>
    <n v="1.0513632646923301"/>
    <n v="-7.9339759528337994E-2"/>
    <n v="3"/>
    <n v="3.2041248289759499"/>
  </r>
  <r>
    <n v="15"/>
    <x v="2"/>
    <x v="7"/>
    <s v="Girls 17 50m Backstroke "/>
    <n v="47.25"/>
    <n v="46.65"/>
    <n v="2019"/>
    <n v="1.0718113612004201"/>
    <x v="78"/>
    <x v="0"/>
    <x v="0"/>
    <x v="1"/>
    <x v="1"/>
    <n v="1.05226552881136"/>
    <n v="-8.0259571895813203E-2"/>
    <n v="2"/>
    <n v="2.5086569882074099"/>
  </r>
  <r>
    <n v="16"/>
    <x v="2"/>
    <x v="9"/>
    <s v="Girls 17 50m Backstroke "/>
    <n v="46.72"/>
    <n v="46.75"/>
    <n v="2019"/>
    <n v="1.0695187165775399"/>
    <x v="79"/>
    <x v="0"/>
    <x v="0"/>
    <x v="1"/>
    <x v="1"/>
    <n v="1.0545211891089199"/>
    <n v="-8.2552216518701801E-2"/>
    <n v="1"/>
    <n v="1.61070810528957"/>
  </r>
  <r>
    <n v="17"/>
    <x v="2"/>
    <x v="7"/>
    <s v="Girls 17 50m Backstroke "/>
    <n v="46.69"/>
    <n v="47.54"/>
    <n v="2019"/>
    <n v="1.05174589819099"/>
    <x v="80"/>
    <x v="0"/>
    <x v="0"/>
    <x v="1"/>
    <x v="1"/>
    <n v="1.07234090545963"/>
    <n v="-0.100325034905244"/>
    <n v="0"/>
    <n v="0.149611180135579"/>
  </r>
  <r>
    <n v="18"/>
    <x v="2"/>
    <x v="0"/>
    <s v="Girls 17 50m Backstroke "/>
    <n v="51.93"/>
    <n v="50.47"/>
    <n v="2019"/>
    <n v="0.99068753715078195"/>
    <x v="81"/>
    <x v="0"/>
    <x v="0"/>
    <x v="1"/>
    <x v="1"/>
    <n v="1.13843175217812"/>
    <n v="-0.161383395945459"/>
    <n v="0"/>
    <n v="0.63861541243171605"/>
  </r>
  <r>
    <n v="19"/>
    <x v="2"/>
    <x v="5"/>
    <s v="Girls 17 50m Backstroke "/>
    <n v="48.47"/>
    <n v="50.66"/>
    <n v="2019"/>
    <n v="0.98697196999605197"/>
    <x v="82"/>
    <x v="0"/>
    <x v="0"/>
    <x v="1"/>
    <x v="1"/>
    <n v="1.14271750674348"/>
    <n v="-0.16509896310018901"/>
    <n v="0"/>
    <n v="1.82532632835368"/>
  </r>
  <r>
    <n v="20"/>
    <x v="2"/>
    <x v="15"/>
    <s v="Girls 17 50m Backstroke "/>
    <n v="48.35"/>
    <n v="50.78"/>
    <n v="2019"/>
    <n v="0.98463962189838505"/>
    <x v="83"/>
    <x v="0"/>
    <x v="0"/>
    <x v="1"/>
    <x v="1"/>
    <n v="1.1454242991005501"/>
    <n v="-0.16743131119785601"/>
    <n v="0"/>
    <n v="1.47438245590449"/>
  </r>
  <r>
    <n v="21"/>
    <x v="2"/>
    <x v="17"/>
    <s v="Girls 17 50m Backstroke "/>
    <n v="58.26"/>
    <n v="52.29"/>
    <n v="2019"/>
    <n v="0.95620577548288399"/>
    <x v="84"/>
    <x v="0"/>
    <x v="0"/>
    <x v="1"/>
    <x v="1"/>
    <n v="1.1794847695936901"/>
    <n v="-0.19586515761335799"/>
    <n v="0"/>
    <n v="-2.11022195420898"/>
  </r>
  <r>
    <n v="22"/>
    <x v="2"/>
    <x v="25"/>
    <s v="Girls 17 50m Backstroke "/>
    <n v="53.56"/>
    <n v="52.57"/>
    <n v="2019"/>
    <n v="0.95111280197831405"/>
    <x v="85"/>
    <x v="0"/>
    <x v="0"/>
    <x v="1"/>
    <x v="1"/>
    <n v="1.1858006184268599"/>
    <n v="-0.20095813111792701"/>
    <n v="0"/>
    <n v="0.59406009492788303"/>
  </r>
  <r>
    <n v="23"/>
    <x v="2"/>
    <x v="15"/>
    <s v="Girls 17 50m Backstroke "/>
    <n v="56.35"/>
    <n v="53.51"/>
    <n v="2019"/>
    <n v="0.93440478415249495"/>
    <x v="86"/>
    <x v="0"/>
    <x v="0"/>
    <x v="1"/>
    <x v="1"/>
    <n v="1.2070038252239199"/>
    <n v="-0.217666148943747"/>
    <n v="0"/>
    <n v="-0.72809381790765104"/>
  </r>
  <r>
    <n v="24"/>
    <x v="2"/>
    <x v="15"/>
    <s v="Girls 17 50m Backstroke "/>
    <n v="55.01"/>
    <n v="54.59"/>
    <n v="2019"/>
    <n v="0.91591866642242104"/>
    <x v="87"/>
    <x v="0"/>
    <x v="0"/>
    <x v="1"/>
    <x v="1"/>
    <n v="1.2313649564375599"/>
    <n v="-0.23615226667382"/>
    <n v="0"/>
    <n v="-0.18592282778251201"/>
  </r>
  <r>
    <n v="1"/>
    <x v="1"/>
    <x v="0"/>
    <s v="Boys 15 50m Backstroke "/>
    <n v="28.62"/>
    <n v="29.32"/>
    <n v="2019"/>
    <n v="1.70532060027285"/>
    <x v="88"/>
    <x v="0"/>
    <x v="1"/>
    <x v="1"/>
    <x v="1"/>
    <n v="0.634454652829746"/>
    <n v="0.59048412985612697"/>
    <n v="20"/>
    <n v="19.604460732274799"/>
  </r>
  <r>
    <n v="2"/>
    <x v="1"/>
    <x v="0"/>
    <s v="Boys 15 50m Backstroke "/>
    <n v="34.869999999999997"/>
    <n v="34.380000000000003"/>
    <n v="2019"/>
    <n v="1.4543339150668899"/>
    <x v="89"/>
    <x v="0"/>
    <x v="1"/>
    <x v="1"/>
    <x v="1"/>
    <n v="0.74394785007799002"/>
    <n v="0.33949744465017501"/>
    <n v="18"/>
    <n v="17.0082164959151"/>
  </r>
  <r>
    <n v="3"/>
    <x v="1"/>
    <x v="22"/>
    <s v="Boys 15 50m Backstroke "/>
    <n v="38.17"/>
    <n v="36.090000000000003"/>
    <n v="2019"/>
    <n v="1.38542532557495"/>
    <x v="90"/>
    <x v="0"/>
    <x v="1"/>
    <x v="1"/>
    <x v="1"/>
    <n v="0.78095049183579601"/>
    <n v="0.270588855158227"/>
    <n v="16"/>
    <n v="16.531612441734701"/>
  </r>
  <r>
    <n v="4"/>
    <x v="1"/>
    <x v="12"/>
    <s v="Boys 15 50m Backstroke "/>
    <n v="38.74"/>
    <n v="38.380000000000003"/>
    <n v="2019"/>
    <n v="1.3027618551328799"/>
    <x v="91"/>
    <x v="0"/>
    <x v="1"/>
    <x v="1"/>
    <x v="1"/>
    <n v="0.83050373723075199"/>
    <n v="0.18792538471615799"/>
    <n v="14"/>
    <n v="14.222244098204399"/>
  </r>
  <r>
    <n v="5"/>
    <x v="1"/>
    <x v="17"/>
    <s v="Boys 15 50m Backstroke "/>
    <n v="40.299999999999997"/>
    <n v="39.299999999999997"/>
    <n v="2019"/>
    <n v="1.2722646310432499"/>
    <x v="92"/>
    <x v="0"/>
    <x v="1"/>
    <x v="1"/>
    <x v="1"/>
    <n v="0.85041159127588695"/>
    <n v="0.157428160626533"/>
    <n v="12"/>
    <n v="11.3411710534291"/>
  </r>
  <r>
    <n v="6"/>
    <x v="1"/>
    <x v="2"/>
    <s v="Boys 15 50m Backstroke "/>
    <n v="43.6"/>
    <n v="39.89"/>
    <n v="2019"/>
    <n v="1.25344697919278"/>
    <x v="93"/>
    <x v="0"/>
    <x v="1"/>
    <x v="1"/>
    <x v="1"/>
    <n v="0.86317858463092001"/>
    <n v="0.13861050877605599"/>
    <n v="11"/>
    <n v="8.8928237856762102"/>
  </r>
  <r>
    <n v="7"/>
    <x v="1"/>
    <x v="16"/>
    <s v="Boys 15 50m Backstroke "/>
    <n v="42.32"/>
    <n v="40.78"/>
    <n v="2019"/>
    <n v="1.22609122118685"/>
    <x v="94"/>
    <x v="0"/>
    <x v="1"/>
    <x v="1"/>
    <x v="1"/>
    <n v="0.88243726952240997"/>
    <n v="0.111254750770132"/>
    <n v="10"/>
    <n v="9.5518706277342602"/>
  </r>
  <r>
    <n v="8"/>
    <x v="1"/>
    <x v="26"/>
    <s v="Boys 15 50m Backstroke "/>
    <n v="42"/>
    <n v="43.21"/>
    <n v="2019"/>
    <n v="1.1571395510298501"/>
    <x v="95"/>
    <x v="0"/>
    <x v="1"/>
    <x v="1"/>
    <x v="1"/>
    <n v="0.93501997096771206"/>
    <n v="4.2303080613130602E-2"/>
    <n v="9"/>
    <n v="8.9186071079888798"/>
  </r>
  <r>
    <n v="9"/>
    <x v="1"/>
    <x v="13"/>
    <s v="Boys 15 50m Backstroke "/>
    <n v="42.73"/>
    <n v="43.49"/>
    <n v="2019"/>
    <n v="1.14968958381237"/>
    <x v="96"/>
    <x v="0"/>
    <x v="1"/>
    <x v="1"/>
    <x v="1"/>
    <n v="0.94107888306840604"/>
    <n v="3.4853113395647103E-2"/>
    <n v="8"/>
    <n v="6.52561172729592"/>
  </r>
  <r>
    <n v="10"/>
    <x v="1"/>
    <x v="0"/>
    <s v="Boys 15 50m Backstroke "/>
    <n v="51.84"/>
    <n v="44.3"/>
    <n v="2019"/>
    <n v="1.1286681715575599"/>
    <x v="97"/>
    <x v="0"/>
    <x v="1"/>
    <x v="1"/>
    <x v="1"/>
    <n v="0.95860645021683999"/>
    <n v="1.38317011408386E-2"/>
    <n v="7"/>
    <n v="7.9548978439345301"/>
  </r>
  <r>
    <n v="11"/>
    <x v="1"/>
    <x v="0"/>
    <s v="Boys 15 50m Backstroke "/>
    <n v="45.88"/>
    <n v="45.35"/>
    <n v="2019"/>
    <n v="1.10253583241455"/>
    <x v="98"/>
    <x v="0"/>
    <x v="1"/>
    <x v="1"/>
    <x v="1"/>
    <n v="0.98132737059443997"/>
    <n v="-1.23006380021701E-2"/>
    <n v="6"/>
    <n v="6.0238578591624004"/>
  </r>
  <r>
    <n v="12"/>
    <x v="1"/>
    <x v="7"/>
    <s v="Boys 15 50m Backstroke "/>
    <n v="50.59"/>
    <n v="46.53"/>
    <n v="2019"/>
    <n v="1.07457554266064"/>
    <x v="99"/>
    <x v="0"/>
    <x v="1"/>
    <x v="1"/>
    <x v="1"/>
    <n v="1.0068613573045"/>
    <n v="-4.0260927756074497E-2"/>
    <n v="5"/>
    <n v="4.7996158391699604"/>
  </r>
  <r>
    <n v="13"/>
    <x v="1"/>
    <x v="6"/>
    <s v="Boys 15 50m Backstroke "/>
    <n v="44.13"/>
    <n v="46.59"/>
    <n v="2019"/>
    <n v="1.07319167203262"/>
    <x v="100"/>
    <x v="0"/>
    <x v="1"/>
    <x v="1"/>
    <x v="1"/>
    <n v="1.00815969561179"/>
    <n v="-4.1644798384098597E-2"/>
    <n v="4"/>
    <n v="4.0678434645694201"/>
  </r>
  <r>
    <n v="14"/>
    <x v="1"/>
    <x v="12"/>
    <s v="Boys 15 50m Backstroke "/>
    <n v="45.9"/>
    <n v="46.62"/>
    <n v="2019"/>
    <n v="1.07250107250107"/>
    <x v="101"/>
    <x v="0"/>
    <x v="1"/>
    <x v="1"/>
    <x v="1"/>
    <n v="1.0088088647654401"/>
    <n v="-4.2335397915650802E-2"/>
    <n v="3"/>
    <n v="2.99354034616906"/>
  </r>
  <r>
    <n v="15"/>
    <x v="1"/>
    <x v="11"/>
    <s v="Boys 15 50m Backstroke "/>
    <n v="46.42"/>
    <n v="47.28"/>
    <n v="2019"/>
    <n v="1.0575296108290999"/>
    <x v="102"/>
    <x v="0"/>
    <x v="1"/>
    <x v="1"/>
    <x v="1"/>
    <n v="1.0230905861456401"/>
    <n v="-5.7306859587620197E-2"/>
    <n v="2"/>
    <n v="1.83910468100971"/>
  </r>
  <r>
    <n v="16"/>
    <x v="1"/>
    <x v="0"/>
    <s v="Boys 15 50m Backstroke "/>
    <n v="50.67"/>
    <n v="50.06"/>
    <n v="2019"/>
    <n v="0.99880143827407097"/>
    <x v="103"/>
    <x v="0"/>
    <x v="1"/>
    <x v="1"/>
    <x v="1"/>
    <n v="1.08324692771681"/>
    <n v="-0.116035032142652"/>
    <n v="1"/>
    <n v="3.3282829308111799"/>
  </r>
  <r>
    <n v="17"/>
    <x v="1"/>
    <x v="12"/>
    <s v="Boys 15 50m Backstroke "/>
    <n v="55.41"/>
    <n v="50.32"/>
    <n v="2019"/>
    <n v="0.99364069952305201"/>
    <x v="104"/>
    <x v="0"/>
    <x v="1"/>
    <x v="1"/>
    <x v="1"/>
    <n v="1.08887306038174"/>
    <n v="-0.12119577089367101"/>
    <n v="0"/>
    <n v="1.7614016616208199"/>
  </r>
  <r>
    <n v="18"/>
    <x v="1"/>
    <x v="17"/>
    <s v="Boys 15 50m Backstroke "/>
    <n v="55.31"/>
    <n v="51.36"/>
    <n v="2019"/>
    <n v="0.97352024922118396"/>
    <x v="105"/>
    <x v="0"/>
    <x v="1"/>
    <x v="1"/>
    <x v="1"/>
    <n v="1.1113775910414601"/>
    <n v="-0.14131622119553899"/>
    <n v="0"/>
    <n v="0.565664987487144"/>
  </r>
  <r>
    <n v="19"/>
    <x v="1"/>
    <x v="11"/>
    <s v="Boys 15 50m Backstroke "/>
    <n v="53.83"/>
    <n v="52.69"/>
    <n v="2019"/>
    <n v="0.94894666919719095"/>
    <x v="106"/>
    <x v="0"/>
    <x v="1"/>
    <x v="1"/>
    <x v="1"/>
    <n v="1.14015742351975"/>
    <n v="-0.16588980121953201"/>
    <n v="0"/>
    <n v="1.1644533145076901"/>
  </r>
  <r>
    <n v="20"/>
    <x v="1"/>
    <x v="17"/>
    <s v="Boys 15 50m Backstroke "/>
    <n v="51.34"/>
    <n v="53.11"/>
    <n v="2019"/>
    <n v="0.94144228958764797"/>
    <x v="107"/>
    <x v="0"/>
    <x v="1"/>
    <x v="1"/>
    <x v="1"/>
    <n v="1.1492457916707901"/>
    <n v="-0.17339418082907501"/>
    <n v="0"/>
    <n v="0.57274848990911598"/>
  </r>
  <r>
    <n v="21"/>
    <x v="1"/>
    <x v="6"/>
    <s v="Boys 15 50m Backstroke "/>
    <n v="54.03"/>
    <n v="54.36"/>
    <n v="2019"/>
    <n v="0.91979396615158204"/>
    <x v="108"/>
    <x v="0"/>
    <x v="1"/>
    <x v="1"/>
    <x v="1"/>
    <n v="1.1762945064060299"/>
    <n v="-0.195042504265141"/>
    <n v="0"/>
    <n v="-1.8997287269938198E-2"/>
  </r>
  <r>
    <n v="22"/>
    <x v="1"/>
    <x v="7"/>
    <s v="Boys 15 50m Backstroke "/>
    <n v="54.06"/>
    <n v="55.87"/>
    <n v="2019"/>
    <n v="0.89493466976910596"/>
    <x v="109"/>
    <x v="0"/>
    <x v="1"/>
    <x v="1"/>
    <x v="1"/>
    <n v="1.2089693538062001"/>
    <n v="-0.219901800647616"/>
    <n v="0"/>
    <n v="-0.135841336598991"/>
  </r>
  <r>
    <n v="23"/>
    <x v="1"/>
    <x v="11"/>
    <s v="Boys 15 50m Backstroke "/>
    <n v="54"/>
    <n v="58.89"/>
    <n v="2019"/>
    <n v="0.84904058413992101"/>
    <x v="110"/>
    <x v="0"/>
    <x v="1"/>
    <x v="1"/>
    <x v="1"/>
    <n v="1.2743190486065401"/>
    <n v="-0.26579588627680101"/>
    <n v="0"/>
    <n v="3.5477260868442301E-2"/>
  </r>
  <r>
    <n v="24"/>
    <x v="1"/>
    <x v="0"/>
    <s v="Boys 15 50m Backstroke "/>
    <n v="75.27"/>
    <n v="60.94"/>
    <n v="2019"/>
    <n v="0.82047915982934005"/>
    <x v="111"/>
    <x v="0"/>
    <x v="1"/>
    <x v="1"/>
    <x v="1"/>
    <n v="1.3186789407723301"/>
    <n v="-0.29435731058738301"/>
    <n v="0"/>
    <n v="0.13604178778775999"/>
  </r>
  <r>
    <n v="1"/>
    <x v="0"/>
    <x v="6"/>
    <s v="Boys 16 50m Backstroke "/>
    <n v="32.4"/>
    <n v="32.61"/>
    <n v="2019"/>
    <n v="1.53327200245323"/>
    <x v="112"/>
    <x v="0"/>
    <x v="1"/>
    <x v="1"/>
    <x v="1"/>
    <n v="0.64797408207343399"/>
    <n v="0.50035105594434803"/>
    <n v="20"/>
    <n v="19.128862783718901"/>
  </r>
  <r>
    <n v="2"/>
    <x v="0"/>
    <x v="22"/>
    <s v="Boys 16 50m Backstroke "/>
    <n v="34.18"/>
    <n v="35.53"/>
    <n v="2019"/>
    <n v="1.4072614691809699"/>
    <x v="113"/>
    <x v="0"/>
    <x v="1"/>
    <x v="1"/>
    <x v="1"/>
    <n v="0.70599568034557203"/>
    <n v="0.37434052267208701"/>
    <n v="18"/>
    <n v="18.546953165835099"/>
  </r>
  <r>
    <n v="3"/>
    <x v="0"/>
    <x v="24"/>
    <s v="Boys 16 50m Backstroke "/>
    <n v="38.19"/>
    <n v="37.950000000000003"/>
    <n v="2019"/>
    <n v="1.3175230566534899"/>
    <x v="114"/>
    <x v="0"/>
    <x v="1"/>
    <x v="1"/>
    <x v="1"/>
    <n v="0.75408207343412503"/>
    <n v="0.28460211014460401"/>
    <n v="16"/>
    <n v="15.744765430941801"/>
  </r>
  <r>
    <n v="4"/>
    <x v="0"/>
    <x v="0"/>
    <s v="Boys 16 50m Backstroke "/>
    <n v="43.22"/>
    <n v="40.32"/>
    <n v="2019"/>
    <n v="1.24007936507936"/>
    <x v="115"/>
    <x v="0"/>
    <x v="1"/>
    <x v="1"/>
    <x v="1"/>
    <n v="0.80117494600431904"/>
    <n v="0.20715841857047801"/>
    <n v="14"/>
    <n v="14.353122470425999"/>
  </r>
  <r>
    <n v="5"/>
    <x v="0"/>
    <x v="17"/>
    <s v="Boys 16 50m Backstroke "/>
    <n v="41.17"/>
    <n v="41.34"/>
    <n v="2019"/>
    <n v="1.20948234155781"/>
    <x v="116"/>
    <x v="0"/>
    <x v="1"/>
    <x v="1"/>
    <x v="1"/>
    <n v="0.82144276457883303"/>
    <n v="0.17656139504892601"/>
    <n v="12"/>
    <n v="12.802574686638099"/>
  </r>
  <r>
    <n v="6"/>
    <x v="0"/>
    <x v="22"/>
    <s v="Boys 16 50m Backstroke "/>
    <n v="42"/>
    <n v="41.53"/>
    <n v="2019"/>
    <n v="1.20394895256441"/>
    <x v="117"/>
    <x v="0"/>
    <x v="1"/>
    <x v="1"/>
    <x v="1"/>
    <n v="0.82521814254859605"/>
    <n v="0.17102800605552401"/>
    <n v="11"/>
    <n v="11.3814238455032"/>
  </r>
  <r>
    <n v="7"/>
    <x v="0"/>
    <x v="25"/>
    <s v="Boys 16 50m Backstroke "/>
    <n v="51.94"/>
    <n v="44.49"/>
    <n v="2019"/>
    <n v="1.1238480557428601"/>
    <x v="118"/>
    <x v="0"/>
    <x v="1"/>
    <x v="1"/>
    <x v="1"/>
    <n v="0.88403455723542101"/>
    <n v="9.0927109233976899E-2"/>
    <n v="10"/>
    <n v="10.221713398636499"/>
  </r>
  <r>
    <n v="8"/>
    <x v="0"/>
    <x v="21"/>
    <s v="Boys 16 50m Backstroke "/>
    <n v="50.59"/>
    <n v="44.61"/>
    <n v="2019"/>
    <n v="1.1208249271463699"/>
    <x v="119"/>
    <x v="0"/>
    <x v="1"/>
    <x v="1"/>
    <x v="1"/>
    <n v="0.88641900647948102"/>
    <n v="8.7903980637492996E-2"/>
    <n v="9"/>
    <n v="11.3444803052152"/>
  </r>
  <r>
    <n v="9"/>
    <x v="0"/>
    <x v="17"/>
    <s v="Boys 16 50m Backstroke "/>
    <n v="44.5"/>
    <n v="44.63"/>
    <n v="2019"/>
    <n v="1.12032265292404"/>
    <x v="120"/>
    <x v="0"/>
    <x v="1"/>
    <x v="1"/>
    <x v="1"/>
    <n v="0.88681641468682504"/>
    <n v="8.7401706415155295E-2"/>
    <n v="8"/>
    <n v="9.7889902187529003"/>
  </r>
  <r>
    <n v="10"/>
    <x v="0"/>
    <x v="17"/>
    <s v="Boys 16 50m Backstroke "/>
    <n v="48.16"/>
    <n v="48.39"/>
    <n v="2019"/>
    <n v="1.0332713370531099"/>
    <x v="121"/>
    <x v="0"/>
    <x v="1"/>
    <x v="1"/>
    <x v="1"/>
    <n v="0.961529157667386"/>
    <n v="3.50390544223477E-4"/>
    <n v="7"/>
    <n v="7.7501833943521596"/>
  </r>
  <r>
    <n v="11"/>
    <x v="0"/>
    <x v="15"/>
    <s v="Boys 16 50m Backstroke "/>
    <n v="50.88"/>
    <n v="48.88"/>
    <n v="2019"/>
    <n v="1.0229132569558099"/>
    <x v="122"/>
    <x v="0"/>
    <x v="1"/>
    <x v="1"/>
    <x v="1"/>
    <n v="0.97126565874729998"/>
    <n v="-1.00076895530765E-2"/>
    <n v="6"/>
    <n v="7.0250503167737897"/>
  </r>
  <r>
    <n v="12"/>
    <x v="0"/>
    <x v="17"/>
    <s v="Boys 16 50m Backstroke "/>
    <n v="56.33"/>
    <n v="51.82"/>
    <n v="2019"/>
    <n v="0.96487842531840895"/>
    <x v="123"/>
    <x v="0"/>
    <x v="1"/>
    <x v="1"/>
    <x v="1"/>
    <n v="1.0296846652267799"/>
    <n v="-6.8042521190476796E-2"/>
    <n v="5"/>
    <n v="6.0158322102928299"/>
  </r>
  <r>
    <n v="13"/>
    <x v="0"/>
    <x v="8"/>
    <s v="Boys 16 50m Backstroke "/>
    <n v="53.23"/>
    <n v="52.72"/>
    <n v="2019"/>
    <n v="0.94840667678300405"/>
    <x v="124"/>
    <x v="0"/>
    <x v="1"/>
    <x v="1"/>
    <x v="1"/>
    <n v="1.04756803455723"/>
    <n v="-8.4514269725881996E-2"/>
    <n v="4"/>
    <n v="4.9059608273369104"/>
  </r>
  <r>
    <n v="14"/>
    <x v="0"/>
    <x v="9"/>
    <s v="Boys 16 50m Backstroke "/>
    <n v="54"/>
    <n v="53.12"/>
    <n v="2019"/>
    <n v="0.94126506024096401"/>
    <x v="125"/>
    <x v="0"/>
    <x v="1"/>
    <x v="1"/>
    <x v="1"/>
    <n v="1.0555161987041"/>
    <n v="-9.1655886267922704E-2"/>
    <n v="3"/>
    <n v="2.4235776892055099"/>
  </r>
  <r>
    <n v="15"/>
    <x v="0"/>
    <x v="9"/>
    <s v="Boys 16 50m Backstroke "/>
    <n v="57.85"/>
    <n v="53.94"/>
    <n v="2019"/>
    <n v="0.92695587690025905"/>
    <x v="126"/>
    <x v="0"/>
    <x v="1"/>
    <x v="1"/>
    <x v="1"/>
    <n v="1.07180993520518"/>
    <n v="-0.105965069608627"/>
    <n v="2"/>
    <n v="3.3408958571093899"/>
  </r>
  <r>
    <n v="16"/>
    <x v="0"/>
    <x v="11"/>
    <s v="Boys 16 50m Backstroke "/>
    <n v="54.89"/>
    <n v="55.16"/>
    <n v="2019"/>
    <n v="0.90645395213923097"/>
    <x v="127"/>
    <x v="0"/>
    <x v="1"/>
    <x v="1"/>
    <x v="1"/>
    <n v="1.0960518358531299"/>
    <n v="-0.126466994369655"/>
    <n v="1"/>
    <n v="2.2903628327716898"/>
  </r>
  <r>
    <n v="17"/>
    <x v="0"/>
    <x v="6"/>
    <s v="Boys 16 50m Backstroke "/>
    <n v="54.75"/>
    <n v="55.98"/>
    <n v="2019"/>
    <n v="0.89317613433369003"/>
    <x v="128"/>
    <x v="0"/>
    <x v="1"/>
    <x v="1"/>
    <x v="1"/>
    <n v="1.1123455723542099"/>
    <n v="-0.13974481217519499"/>
    <n v="0"/>
    <n v="2.0478105021242299"/>
  </r>
  <r>
    <n v="18"/>
    <x v="0"/>
    <x v="17"/>
    <s v="Boys 16 50m Backstroke "/>
    <n v="59.15"/>
    <n v="57.42"/>
    <n v="2019"/>
    <n v="0.87077673284569801"/>
    <x v="129"/>
    <x v="0"/>
    <x v="1"/>
    <x v="1"/>
    <x v="1"/>
    <n v="1.14095896328293"/>
    <n v="-0.16214421366318801"/>
    <n v="0"/>
    <n v="1.4081677868990501"/>
  </r>
  <r>
    <n v="19"/>
    <x v="0"/>
    <x v="8"/>
    <s v="Boys 16 50m Backstroke "/>
    <n v="65.819999999999993"/>
    <n v="57.92"/>
    <n v="2019"/>
    <n v="0.86325966850828695"/>
    <x v="130"/>
    <x v="0"/>
    <x v="1"/>
    <x v="1"/>
    <x v="1"/>
    <n v="1.1508941684665199"/>
    <n v="-0.16966127800059899"/>
    <n v="0"/>
    <n v="1.5274285892816799"/>
  </r>
  <r>
    <n v="20"/>
    <x v="0"/>
    <x v="17"/>
    <s v="Boys 16 50m Backstroke "/>
    <n v="58.1"/>
    <n v="59.66"/>
    <n v="2019"/>
    <n v="0.83808246731478298"/>
    <x v="131"/>
    <x v="0"/>
    <x v="1"/>
    <x v="1"/>
    <x v="1"/>
    <n v="1.1854686825053899"/>
    <n v="-0.19483847919410199"/>
    <n v="0"/>
    <n v="1.4048339113955699"/>
  </r>
  <r>
    <n v="21"/>
    <x v="0"/>
    <x v="27"/>
    <s v="Boys 16 50m Backstroke "/>
    <n v="74.8"/>
    <n v="60.2"/>
    <n v="2019"/>
    <n v="0.83056478405315604"/>
    <x v="132"/>
    <x v="0"/>
    <x v="1"/>
    <x v="1"/>
    <x v="1"/>
    <n v="1.1961987041036699"/>
    <n v="-0.20235616245572999"/>
    <n v="0"/>
    <n v="-0.78234280657185795"/>
  </r>
  <r>
    <n v="22"/>
    <x v="0"/>
    <x v="17"/>
    <s v="Boys 16 50m Backstroke "/>
    <n v="83.039999999999907"/>
    <n v="65.680000000000007"/>
    <n v="2019"/>
    <n v="0.76126674786845205"/>
    <x v="133"/>
    <x v="0"/>
    <x v="1"/>
    <x v="1"/>
    <x v="1"/>
    <n v="1.3050885529157601"/>
    <n v="-0.271654198640433"/>
    <n v="0"/>
    <n v="0.13604178778775999"/>
  </r>
  <r>
    <n v="23"/>
    <x v="0"/>
    <x v="11"/>
    <s v="Boys 16 50m Backstroke "/>
    <n v="70.22"/>
    <n v="73.599999999999994"/>
    <n v="2019"/>
    <n v="0.67934782608695599"/>
    <x v="134"/>
    <x v="0"/>
    <x v="1"/>
    <x v="1"/>
    <x v="1"/>
    <n v="1.46246220302375"/>
    <n v="-0.35357312042193001"/>
    <n v="0"/>
    <n v="0.13604178778775999"/>
  </r>
  <r>
    <n v="1"/>
    <x v="2"/>
    <x v="9"/>
    <s v="Boys 17 50m Backstroke "/>
    <n v="33.630000000000003"/>
    <n v="33.380000000000003"/>
    <n v="2019"/>
    <n v="1.49790293588975"/>
    <x v="135"/>
    <x v="0"/>
    <x v="1"/>
    <x v="1"/>
    <x v="1"/>
    <n v="0.811679956230559"/>
    <n v="0.266150307439108"/>
    <n v="20"/>
    <n v="20.485731368780201"/>
  </r>
  <r>
    <n v="2"/>
    <x v="2"/>
    <x v="0"/>
    <s v="Boys 17 50m Backstroke "/>
    <n v="33.78"/>
    <n v="33.799999999999997"/>
    <n v="2019"/>
    <n v="1.4792899408283999"/>
    <x v="136"/>
    <x v="0"/>
    <x v="1"/>
    <x v="1"/>
    <x v="1"/>
    <n v="0.82189282566185995"/>
    <n v="0.247537312377756"/>
    <n v="18"/>
    <n v="18.510791287835399"/>
  </r>
  <r>
    <n v="3"/>
    <x v="2"/>
    <x v="24"/>
    <s v="Boys 17 50m Backstroke "/>
    <n v="35.869999999999997"/>
    <n v="34.47"/>
    <n v="2019"/>
    <n v="1.45053669857847"/>
    <x v="137"/>
    <x v="0"/>
    <x v="1"/>
    <x v="1"/>
    <x v="1"/>
    <n v="0.83818478404036501"/>
    <n v="0.218784070127828"/>
    <n v="16"/>
    <n v="16.117375776468599"/>
  </r>
  <r>
    <n v="4"/>
    <x v="2"/>
    <x v="7"/>
    <s v="Boys 17 50m Backstroke "/>
    <n v="35.85"/>
    <n v="35.82"/>
    <n v="2019"/>
    <n v="1.3958682300390799"/>
    <x v="138"/>
    <x v="0"/>
    <x v="1"/>
    <x v="1"/>
    <x v="1"/>
    <n v="0.87101186435526201"/>
    <n v="0.16411560158843799"/>
    <n v="14"/>
    <n v="13.440512225765"/>
  </r>
  <r>
    <n v="4"/>
    <x v="2"/>
    <x v="11"/>
    <s v="Boys 17 50m Backstroke "/>
    <n v="35.69"/>
    <n v="35.82"/>
    <n v="2019"/>
    <n v="1.3958682300390799"/>
    <x v="139"/>
    <x v="0"/>
    <x v="1"/>
    <x v="1"/>
    <x v="1"/>
    <n v="0.87101186435526201"/>
    <n v="0.16411560158843799"/>
    <n v="14"/>
    <n v="13.440512225765"/>
  </r>
  <r>
    <n v="6"/>
    <x v="2"/>
    <x v="15"/>
    <s v="Boys 17 50m Backstroke "/>
    <n v="38.22"/>
    <n v="37.83"/>
    <n v="2019"/>
    <n v="1.3217023526301801"/>
    <x v="140"/>
    <x v="0"/>
    <x v="1"/>
    <x v="1"/>
    <x v="1"/>
    <n v="0.91988773949077496"/>
    <n v="8.9949724179541696E-2"/>
    <n v="11"/>
    <n v="9.8129854689632996"/>
  </r>
  <r>
    <n v="7"/>
    <x v="2"/>
    <x v="0"/>
    <s v="Boys 17 50m Backstroke "/>
    <n v="42.67"/>
    <n v="37.86"/>
    <n v="2019"/>
    <n v="1.32065504490227"/>
    <x v="141"/>
    <x v="0"/>
    <x v="1"/>
    <x v="1"/>
    <x v="1"/>
    <n v="0.92061723016443897"/>
    <n v="8.8902416451625596E-2"/>
    <n v="10"/>
    <n v="8.5117338235575399"/>
  </r>
  <r>
    <n v="8"/>
    <x v="2"/>
    <x v="0"/>
    <s v="Boys 17 50m Backstroke "/>
    <n v="38.53"/>
    <n v="38"/>
    <n v="2019"/>
    <n v="1.31578947368421"/>
    <x v="142"/>
    <x v="0"/>
    <x v="1"/>
    <x v="1"/>
    <x v="1"/>
    <n v="0.92402151997487303"/>
    <n v="8.4036845233564694E-2"/>
    <n v="9"/>
    <n v="8.9863990904338191"/>
  </r>
  <r>
    <n v="9"/>
    <x v="2"/>
    <x v="0"/>
    <s v="Boys 17 50m Backstroke "/>
    <n v="40.869999999999997"/>
    <n v="38.78"/>
    <n v="2019"/>
    <n v="1.2893243940175301"/>
    <x v="143"/>
    <x v="0"/>
    <x v="1"/>
    <x v="1"/>
    <x v="1"/>
    <n v="0.94298827749014602"/>
    <n v="5.7571765566888797E-2"/>
    <n v="8"/>
    <n v="8.3022733164286802"/>
  </r>
  <r>
    <n v="10"/>
    <x v="2"/>
    <x v="9"/>
    <s v="Boys 17 50m Backstroke "/>
    <n v="34.5"/>
    <n v="39.770000000000003"/>
    <n v="2019"/>
    <n v="1.25722906713603"/>
    <x v="144"/>
    <x v="0"/>
    <x v="1"/>
    <x v="1"/>
    <x v="1"/>
    <n v="0.96706146972107099"/>
    <n v="2.5476438685385999E-2"/>
    <n v="7"/>
    <n v="7.4549378710941099"/>
  </r>
  <r>
    <n v="11"/>
    <x v="2"/>
    <x v="15"/>
    <s v="Boys 17 50m Backstroke "/>
    <n v="43.83"/>
    <n v="40.229999999999997"/>
    <n v="2019"/>
    <n v="1.2428535918468799"/>
    <x v="145"/>
    <x v="0"/>
    <x v="1"/>
    <x v="1"/>
    <x v="1"/>
    <n v="0.97824699338392396"/>
    <n v="1.1100963396234601E-2"/>
    <n v="6"/>
    <n v="6.3418818085617499"/>
  </r>
  <r>
    <n v="12"/>
    <x v="2"/>
    <x v="25"/>
    <s v="Boys 17 50m Backstroke "/>
    <n v="46.69"/>
    <n v="40.369999999999997"/>
    <n v="2019"/>
    <n v="1.23854347287589"/>
    <x v="146"/>
    <x v="0"/>
    <x v="1"/>
    <x v="1"/>
    <x v="1"/>
    <n v="0.98165128319435802"/>
    <n v="6.7908444252520097E-3"/>
    <n v="5"/>
    <n v="5.8812419761988997"/>
  </r>
  <r>
    <n v="13"/>
    <x v="2"/>
    <x v="10"/>
    <s v="Boys 17 50m Backstroke "/>
    <n v="41.19"/>
    <n v="40.630000000000003"/>
    <n v="2019"/>
    <n v="1.2306177701206"/>
    <x v="147"/>
    <x v="0"/>
    <x v="1"/>
    <x v="1"/>
    <x v="1"/>
    <n v="0.98797353569945001"/>
    <n v="-1.13485833004545E-3"/>
    <n v="4"/>
    <n v="4.25185034127471"/>
  </r>
  <r>
    <n v="14"/>
    <x v="2"/>
    <x v="13"/>
    <s v="Boys 17 50m Backstroke "/>
    <n v="41.8"/>
    <n v="42.26"/>
    <n v="2019"/>
    <n v="1.1831519167061"/>
    <x v="148"/>
    <x v="0"/>
    <x v="1"/>
    <x v="1"/>
    <x v="1"/>
    <n v="1.02760919563521"/>
    <n v="-4.8600711744540802E-2"/>
    <n v="3"/>
    <n v="3.7523982555344202"/>
  </r>
  <r>
    <n v="15"/>
    <x v="2"/>
    <x v="0"/>
    <s v="Boys 17 50m Backstroke "/>
    <n v="44.23"/>
    <n v="42.92"/>
    <n v="2019"/>
    <n v="1.1649580615097801"/>
    <x v="149"/>
    <x v="0"/>
    <x v="1"/>
    <x v="1"/>
    <x v="1"/>
    <n v="1.0436579904558301"/>
    <n v="-6.6794566940860195E-2"/>
    <n v="2"/>
    <n v="3.79223256564029"/>
  </r>
  <r>
    <n v="16"/>
    <x v="2"/>
    <x v="9"/>
    <s v="Boys 17 50m Backstroke "/>
    <n v="40.93"/>
    <n v="43.03"/>
    <n v="2019"/>
    <n v="1.1619800139437599"/>
    <x v="150"/>
    <x v="0"/>
    <x v="1"/>
    <x v="1"/>
    <x v="1"/>
    <n v="1.04633278959259"/>
    <n v="-6.9772614506885697E-2"/>
    <n v="1"/>
    <n v="2.9440749028089899"/>
  </r>
  <r>
    <n v="17"/>
    <x v="2"/>
    <x v="0"/>
    <s v="Boys 17 50m Backstroke "/>
    <n v="46.62"/>
    <n v="43.61"/>
    <n v="2019"/>
    <n v="1.1465260261407899"/>
    <x v="151"/>
    <x v="0"/>
    <x v="1"/>
    <x v="1"/>
    <x v="1"/>
    <n v="1.06043627595011"/>
    <n v="-8.5226602309852406E-2"/>
    <n v="0"/>
    <n v="-1.94114059522364"/>
  </r>
  <r>
    <n v="18"/>
    <x v="2"/>
    <x v="22"/>
    <s v="Boys 17 50m Backstroke "/>
    <n v="45.65"/>
    <n v="44.99"/>
    <n v="2019"/>
    <n v="1.1113580795732301"/>
    <x v="152"/>
    <x v="0"/>
    <x v="1"/>
    <x v="1"/>
    <x v="1"/>
    <n v="1.0939928469386699"/>
    <n v="-0.120394548877407"/>
    <n v="0"/>
    <n v="0.32102168783485402"/>
  </r>
  <r>
    <n v="19"/>
    <x v="2"/>
    <x v="21"/>
    <s v="Boys 17 50m Backstroke "/>
    <n v="50.07"/>
    <n v="45.6"/>
    <n v="2019"/>
    <n v="1.09649122807017"/>
    <x v="153"/>
    <x v="0"/>
    <x v="1"/>
    <x v="1"/>
    <x v="1"/>
    <n v="1.1088258239698401"/>
    <n v="-0.13526140038046999"/>
    <n v="0"/>
    <n v="0.25102813686757203"/>
  </r>
  <r>
    <n v="20"/>
    <x v="2"/>
    <x v="17"/>
    <s v="Boys 17 50m Backstroke "/>
    <n v="52.15"/>
    <n v="45.63"/>
    <n v="2019"/>
    <n v="1.09577032653955"/>
    <x v="154"/>
    <x v="0"/>
    <x v="1"/>
    <x v="1"/>
    <x v="1"/>
    <n v="1.10955531464351"/>
    <n v="-0.13598230191108801"/>
    <n v="0"/>
    <n v="9.9782698805619102E-2"/>
  </r>
  <r>
    <n v="21"/>
    <x v="2"/>
    <x v="17"/>
    <s v="Boys 17 50m Backstroke "/>
    <n v="48.22"/>
    <n v="46.73"/>
    <n v="2019"/>
    <n v="1.0699764605178601"/>
    <x v="155"/>
    <x v="0"/>
    <x v="1"/>
    <x v="1"/>
    <x v="1"/>
    <n v="1.1363033060112"/>
    <n v="-0.16177616793277699"/>
    <n v="0"/>
    <n v="0.34262682688093798"/>
  </r>
  <r>
    <n v="22"/>
    <x v="2"/>
    <x v="8"/>
    <s v="Boys 17 50m Backstroke "/>
    <n v="47.1"/>
    <n v="47.14"/>
    <n v="2019"/>
    <n v="1.06067034365719"/>
    <x v="156"/>
    <x v="0"/>
    <x v="1"/>
    <x v="1"/>
    <x v="1"/>
    <n v="1.1462730118846101"/>
    <n v="-0.171082284793454"/>
    <n v="0"/>
    <n v="-0.30060157935485399"/>
  </r>
  <r>
    <n v="23"/>
    <x v="2"/>
    <x v="22"/>
    <s v="Boys 17 50m Backstroke "/>
    <m/>
    <n v="48.17"/>
    <n v="2019"/>
    <n v="1.0379904504878501"/>
    <x v="157"/>
    <x v="0"/>
    <x v="1"/>
    <x v="1"/>
    <x v="1"/>
    <n v="1.1713188583470899"/>
    <n v="-0.19376217796278999"/>
    <n v="0"/>
    <n v="0.39752073003967098"/>
  </r>
  <r>
    <n v="24"/>
    <x v="2"/>
    <x v="10"/>
    <s v="Boys 17 50m Backstroke "/>
    <n v="55.06"/>
    <n v="50.15"/>
    <n v="2019"/>
    <n v="0.99700897308075698"/>
    <x v="158"/>
    <x v="0"/>
    <x v="1"/>
    <x v="1"/>
    <x v="1"/>
    <n v="1.2194652428089401"/>
    <n v="-0.234743655369888"/>
    <n v="0"/>
    <n v="2.43077120211759E-2"/>
  </r>
  <r>
    <n v="1"/>
    <x v="1"/>
    <x v="1"/>
    <s v="Girls 15 100m Breaststroke "/>
    <n v="74.760000000000005"/>
    <n v="78.2"/>
    <n v="2019"/>
    <n v="1.2787723785166201"/>
    <x v="159"/>
    <x v="0"/>
    <x v="0"/>
    <x v="2"/>
    <x v="2"/>
    <n v="0.88118881611380995"/>
    <n v="0.14353320261098099"/>
    <n v="20"/>
    <n v="20.328024674006102"/>
  </r>
  <r>
    <n v="2"/>
    <x v="1"/>
    <x v="1"/>
    <s v="Girls 15 100m Breaststroke "/>
    <n v="75.52"/>
    <n v="78.599999999999994"/>
    <n v="2019"/>
    <n v="1.2722646310432499"/>
    <x v="160"/>
    <x v="0"/>
    <x v="0"/>
    <x v="2"/>
    <x v="2"/>
    <n v="0.88569617578702697"/>
    <n v="0.13702545513761399"/>
    <n v="18"/>
    <n v="17.983660233159899"/>
  </r>
  <r>
    <n v="3"/>
    <x v="1"/>
    <x v="23"/>
    <s v="Girls 15 100m Breaststroke "/>
    <n v="88.01"/>
    <n v="83.05"/>
    <n v="2019"/>
    <n v="1.2040939193257001"/>
    <x v="161"/>
    <x v="0"/>
    <x v="0"/>
    <x v="2"/>
    <x v="2"/>
    <n v="0.93584055215156003"/>
    <n v="6.8854743420065007E-2"/>
    <n v="16"/>
    <n v="15.982288267708601"/>
  </r>
  <r>
    <n v="4"/>
    <x v="1"/>
    <x v="0"/>
    <s v="Girls 15 100m Breaststroke "/>
    <n v="81.96"/>
    <n v="89.5"/>
    <n v="2019"/>
    <n v="1.1173184357541901"/>
    <x v="162"/>
    <x v="0"/>
    <x v="0"/>
    <x v="2"/>
    <x v="2"/>
    <n v="1.00852172688217"/>
    <n v="-1.7920740151452501E-2"/>
    <n v="14"/>
    <n v="13.2093024079514"/>
  </r>
  <r>
    <n v="5"/>
    <x v="1"/>
    <x v="2"/>
    <s v="Girls 15 100m Breaststroke "/>
    <n v="94.91"/>
    <n v="90.61"/>
    <n v="2019"/>
    <n v="1.1036309458117199"/>
    <x v="163"/>
    <x v="0"/>
    <x v="0"/>
    <x v="2"/>
    <x v="2"/>
    <n v="1.02102964997535"/>
    <n v="-3.1608230093921698E-2"/>
    <n v="12"/>
    <n v="10.917646232608"/>
  </r>
  <r>
    <n v="6"/>
    <x v="1"/>
    <x v="3"/>
    <s v="Girls 15 100m Breaststroke "/>
    <n v="96.78"/>
    <n v="93.93"/>
    <n v="2019"/>
    <n v="1.06462259129138"/>
    <x v="164"/>
    <x v="0"/>
    <x v="0"/>
    <x v="2"/>
    <x v="2"/>
    <n v="1.0584407352630401"/>
    <n v="-7.0616584614255198E-2"/>
    <n v="11"/>
    <n v="9.9244470824416204"/>
  </r>
  <r>
    <n v="7"/>
    <x v="1"/>
    <x v="17"/>
    <s v="Girls 15 100m Breaststroke "/>
    <n v="101.3"/>
    <n v="95.84"/>
    <n v="2019"/>
    <n v="1.04340567612687"/>
    <x v="165"/>
    <x v="0"/>
    <x v="0"/>
    <x v="2"/>
    <x v="2"/>
    <n v="1.0799633777026501"/>
    <n v="-9.1833499778764205E-2"/>
    <n v="10"/>
    <n v="10.454355797669599"/>
  </r>
  <r>
    <n v="8"/>
    <x v="1"/>
    <x v="2"/>
    <s v="Girls 15 100m Breaststroke "/>
    <n v="98.59"/>
    <n v="100.22"/>
    <n v="2019"/>
    <n v="0.99780482937537396"/>
    <x v="166"/>
    <x v="0"/>
    <x v="0"/>
    <x v="2"/>
    <x v="2"/>
    <n v="1.1293189661243701"/>
    <n v="-0.13743434653026801"/>
    <n v="9"/>
    <n v="8.8223438511186405"/>
  </r>
  <r>
    <n v="1"/>
    <x v="0"/>
    <x v="0"/>
    <s v="Girls 16 100m Breaststroke "/>
    <n v="78.59"/>
    <n v="79.069999999999993"/>
    <n v="2019"/>
    <n v="1.26470216264069"/>
    <x v="167"/>
    <x v="0"/>
    <x v="0"/>
    <x v="2"/>
    <x v="2"/>
    <n v="0.82525766470971895"/>
    <n v="0.20788710477654601"/>
    <n v="20"/>
    <n v="20.1617439445467"/>
  </r>
  <r>
    <n v="2"/>
    <x v="0"/>
    <x v="11"/>
    <s v="Girls 16 100m Breaststroke "/>
    <n v="77.150000000000006"/>
    <n v="86.11"/>
    <n v="2019"/>
    <n v="1.1613053071652499"/>
    <x v="168"/>
    <x v="0"/>
    <x v="0"/>
    <x v="2"/>
    <x v="2"/>
    <n v="0.89873450750162998"/>
    <n v="0.104490249301101"/>
    <n v="18"/>
    <n v="17.837931894393499"/>
  </r>
  <r>
    <n v="3"/>
    <x v="0"/>
    <x v="6"/>
    <s v="Girls 16 100m Breaststroke "/>
    <n v="83.71"/>
    <n v="88.23"/>
    <n v="2019"/>
    <n v="1.1334013374135701"/>
    <x v="169"/>
    <x v="0"/>
    <x v="0"/>
    <x v="2"/>
    <x v="2"/>
    <n v="0.92086105675146701"/>
    <n v="7.6586279549426303E-2"/>
    <n v="16"/>
    <n v="16.9146126264027"/>
  </r>
  <r>
    <n v="4"/>
    <x v="0"/>
    <x v="3"/>
    <s v="Girls 16 100m Breaststroke "/>
    <n v="99.53"/>
    <n v="90.55"/>
    <n v="2019"/>
    <n v="1.1043622308117"/>
    <x v="170"/>
    <x v="0"/>
    <x v="0"/>
    <x v="2"/>
    <x v="2"/>
    <n v="0.94507501630789204"/>
    <n v="4.7547172947554499E-2"/>
    <n v="14"/>
    <n v="14.676208912083601"/>
  </r>
  <r>
    <n v="5"/>
    <x v="0"/>
    <x v="10"/>
    <s v="Girls 16 100m Breaststroke "/>
    <n v="90.56"/>
    <n v="102.28"/>
    <n v="2019"/>
    <n v="0.97770825185764498"/>
    <x v="171"/>
    <x v="0"/>
    <x v="0"/>
    <x v="2"/>
    <x v="2"/>
    <n v="1.0675016307892999"/>
    <n v="-7.9106806006506103E-2"/>
    <n v="12"/>
    <n v="11.5569323314449"/>
  </r>
  <r>
    <n v="6"/>
    <x v="0"/>
    <x v="11"/>
    <s v="Girls 16 100m Breaststroke "/>
    <n v="107.09"/>
    <n v="102.31"/>
    <n v="2019"/>
    <n v="0.97742156191965601"/>
    <x v="172"/>
    <x v="0"/>
    <x v="0"/>
    <x v="2"/>
    <x v="2"/>
    <n v="1.0678147423352899"/>
    <n v="-7.9393495944495796E-2"/>
    <n v="11"/>
    <n v="10.776690377685"/>
  </r>
  <r>
    <n v="7"/>
    <x v="0"/>
    <x v="7"/>
    <s v="Girls 16 100m Breaststroke "/>
    <n v="112.06"/>
    <n v="107.5"/>
    <n v="2019"/>
    <n v="0.93023255813953398"/>
    <x v="173"/>
    <x v="0"/>
    <x v="0"/>
    <x v="2"/>
    <x v="2"/>
    <n v="1.12198303979125"/>
    <n v="-0.12658249972461599"/>
    <n v="10"/>
    <n v="9.4406546394495994"/>
  </r>
  <r>
    <n v="8"/>
    <x v="0"/>
    <x v="7"/>
    <s v="Girls 16 100m Breaststroke "/>
    <n v="109.53"/>
    <n v="110.45"/>
    <n v="2019"/>
    <n v="0.90538705296514199"/>
    <x v="174"/>
    <x v="0"/>
    <x v="0"/>
    <x v="2"/>
    <x v="2"/>
    <n v="1.1527723418134299"/>
    <n v="-0.15142800489900901"/>
    <n v="9"/>
    <n v="10.175477980401"/>
  </r>
  <r>
    <n v="1"/>
    <x v="2"/>
    <x v="0"/>
    <s v="Girls 17 100m Breaststroke "/>
    <n v="78.3"/>
    <n v="80.2"/>
    <n v="2019"/>
    <n v="1.24688279301745"/>
    <x v="175"/>
    <x v="0"/>
    <x v="0"/>
    <x v="2"/>
    <x v="2"/>
    <n v="0.80662802831244196"/>
    <n v="0.22677070668311899"/>
    <n v="20"/>
    <n v="19.542301294483899"/>
  </r>
  <r>
    <n v="2"/>
    <x v="2"/>
    <x v="17"/>
    <s v="Girls 17 100m Breaststroke "/>
    <n v="92.53"/>
    <n v="88.6"/>
    <n v="2019"/>
    <n v="1.1286681715575599"/>
    <x v="176"/>
    <x v="0"/>
    <x v="0"/>
    <x v="2"/>
    <x v="2"/>
    <n v="0.89111275945738599"/>
    <n v="0.108556085223225"/>
    <n v="18"/>
    <n v="17.669187543454399"/>
  </r>
  <r>
    <n v="3"/>
    <x v="2"/>
    <x v="24"/>
    <s v="Girls 17 100m Breaststroke "/>
    <n v="96.53"/>
    <n v="95.28"/>
    <n v="2019"/>
    <n v="1.04953820319059"/>
    <x v="177"/>
    <x v="0"/>
    <x v="0"/>
    <x v="2"/>
    <x v="2"/>
    <n v="0.95829823612979403"/>
    <n v="2.9426116856259E-2"/>
    <n v="16"/>
    <n v="15.820326973336799"/>
  </r>
  <r>
    <n v="4"/>
    <x v="2"/>
    <x v="22"/>
    <s v="Girls 17 100m Breaststroke "/>
    <n v="98.31"/>
    <n v="97.02"/>
    <n v="2019"/>
    <n v="1.0307153164295999"/>
    <x v="178"/>
    <x v="0"/>
    <x v="0"/>
    <x v="2"/>
    <x v="2"/>
    <n v="0.97579864472410405"/>
    <n v="1.06032300952649E-2"/>
    <n v="14"/>
    <n v="13.972062805994801"/>
  </r>
  <r>
    <n v="5"/>
    <x v="2"/>
    <x v="25"/>
    <s v="Girls 17 100m Breaststroke "/>
    <n v="95.29"/>
    <n v="97.14"/>
    <n v="2019"/>
    <n v="1.02944204241301"/>
    <x v="179"/>
    <x v="0"/>
    <x v="0"/>
    <x v="2"/>
    <x v="2"/>
    <n v="0.97700556945474604"/>
    <n v="9.3299560786750408E-3"/>
    <n v="12"/>
    <n v="12.5247901012975"/>
  </r>
  <r>
    <n v="6"/>
    <x v="2"/>
    <x v="22"/>
    <s v="Girls 17 100m Breaststroke "/>
    <n v="99.28"/>
    <n v="104.9"/>
    <n v="2019"/>
    <n v="0.95328884652049495"/>
    <x v="180"/>
    <x v="0"/>
    <x v="0"/>
    <x v="2"/>
    <x v="2"/>
    <n v="1.05505336870293"/>
    <n v="-6.6823239813841501E-2"/>
    <n v="11"/>
    <n v="10.2652929579718"/>
  </r>
  <r>
    <n v="7"/>
    <x v="2"/>
    <x v="6"/>
    <s v="Girls 17 100m Breaststroke "/>
    <n v="121.43"/>
    <n v="114.8"/>
    <n v="2019"/>
    <n v="0.87108013937282203"/>
    <x v="181"/>
    <x v="0"/>
    <x v="0"/>
    <x v="2"/>
    <x v="2"/>
    <n v="1.1546246589808999"/>
    <n v="-0.14903194696151401"/>
    <n v="10"/>
    <n v="10.388997296335299"/>
  </r>
  <r>
    <n v="8"/>
    <x v="2"/>
    <x v="11"/>
    <s v="Girls 17 100m Breaststroke "/>
    <n v="121.25"/>
    <n v="117.47"/>
    <n v="2019"/>
    <n v="0.85128117817314997"/>
    <x v="182"/>
    <x v="0"/>
    <x v="0"/>
    <x v="2"/>
    <x v="2"/>
    <n v="1.18147873423768"/>
    <n v="-0.16883090816118601"/>
    <n v="9"/>
    <n v="9.4899247234460002"/>
  </r>
  <r>
    <n v="1"/>
    <x v="1"/>
    <x v="8"/>
    <s v="Boys 15 100m Breaststroke "/>
    <n v="71.2"/>
    <n v="72.459999999999994"/>
    <n v="2019"/>
    <n v="1.3800717637317099"/>
    <x v="183"/>
    <x v="0"/>
    <x v="1"/>
    <x v="2"/>
    <x v="2"/>
    <n v="0.82435757050014902"/>
    <n v="0.23322858967840801"/>
    <n v="20"/>
    <n v="18.300151186236"/>
  </r>
  <r>
    <n v="2"/>
    <x v="1"/>
    <x v="12"/>
    <s v="Boys 15 100m Breaststroke "/>
    <n v="81.38"/>
    <n v="80.88"/>
    <n v="2019"/>
    <n v="1.2363996043521199"/>
    <x v="184"/>
    <x v="0"/>
    <x v="1"/>
    <x v="2"/>
    <x v="2"/>
    <n v="0.92014960394772305"/>
    <n v="8.9556430298820905E-2"/>
    <n v="18"/>
    <n v="18.305968177531199"/>
  </r>
  <r>
    <n v="3"/>
    <x v="1"/>
    <x v="6"/>
    <s v="Boys 15 100m Breaststroke "/>
    <n v="83.81"/>
    <n v="84.43"/>
    <n v="2019"/>
    <n v="1.1844131232974"/>
    <x v="185"/>
    <x v="0"/>
    <x v="1"/>
    <x v="2"/>
    <x v="2"/>
    <n v="0.96053698147015698"/>
    <n v="3.7569949244100398E-2"/>
    <n v="16"/>
    <n v="14.5004691575579"/>
  </r>
  <r>
    <n v="4"/>
    <x v="1"/>
    <x v="0"/>
    <s v="Boys 15 100m Breaststroke "/>
    <n v="98.5"/>
    <n v="91.23"/>
    <n v="2019"/>
    <n v="1.0961306587745201"/>
    <x v="186"/>
    <x v="0"/>
    <x v="1"/>
    <x v="2"/>
    <x v="2"/>
    <n v="1.0378987186962201"/>
    <n v="-5.07125152787797E-2"/>
    <n v="14"/>
    <n v="12.9410351070998"/>
  </r>
  <r>
    <n v="5"/>
    <x v="1"/>
    <x v="22"/>
    <s v="Boys 15 100m Breaststroke "/>
    <n v="95.72"/>
    <n v="91.25"/>
    <n v="2019"/>
    <n v="1.0958904109589001"/>
    <x v="187"/>
    <x v="0"/>
    <x v="1"/>
    <x v="2"/>
    <x v="2"/>
    <n v="1.03812625321748"/>
    <n v="-5.0952763094401499E-2"/>
    <n v="12"/>
    <n v="11.214974793627301"/>
  </r>
  <r>
    <n v="6"/>
    <x v="1"/>
    <x v="2"/>
    <s v="Boys 15 100m Breaststroke "/>
    <n v="94.07"/>
    <n v="92.12"/>
    <n v="2019"/>
    <n v="1.08554059921841"/>
    <x v="188"/>
    <x v="0"/>
    <x v="1"/>
    <x v="2"/>
    <x v="2"/>
    <n v="1.04802400489199"/>
    <n v="-6.1302574834894902E-2"/>
    <n v="11"/>
    <n v="11.000748412084199"/>
  </r>
  <r>
    <n v="7"/>
    <x v="1"/>
    <x v="11"/>
    <s v="Boys 15 100m Breaststroke "/>
    <n v="100.21"/>
    <n v="94.81"/>
    <n v="2019"/>
    <n v="1.0547410610695001"/>
    <x v="189"/>
    <x v="0"/>
    <x v="1"/>
    <x v="2"/>
    <x v="2"/>
    <n v="1.0786273980005401"/>
    <n v="-9.2102112983798196E-2"/>
    <n v="10"/>
    <n v="8.3479088807522199"/>
  </r>
  <r>
    <n v="8"/>
    <x v="1"/>
    <x v="7"/>
    <s v="Boys 15 100m Breaststroke "/>
    <n v="102.13"/>
    <n v="96.01"/>
    <n v="2019"/>
    <n v="1.04155817102385"/>
    <x v="190"/>
    <x v="0"/>
    <x v="1"/>
    <x v="2"/>
    <x v="2"/>
    <n v="1.0922794692757201"/>
    <n v="-0.105285003029453"/>
    <n v="9"/>
    <n v="9.36267421434796"/>
  </r>
  <r>
    <n v="1"/>
    <x v="0"/>
    <x v="0"/>
    <s v="Boys 16 100m Breaststroke "/>
    <n v="70.2"/>
    <n v="70.73"/>
    <n v="2019"/>
    <n v="1.4138272303124499"/>
    <x v="191"/>
    <x v="0"/>
    <x v="1"/>
    <x v="2"/>
    <x v="2"/>
    <n v="0.77775486921501502"/>
    <n v="0.292812908629282"/>
    <n v="20"/>
    <n v="20.2657460079018"/>
  </r>
  <r>
    <n v="2"/>
    <x v="0"/>
    <x v="8"/>
    <s v="Boys 16 100m Breaststroke "/>
    <n v="71.03"/>
    <n v="71.81"/>
    <n v="2019"/>
    <n v="1.3925637097897201"/>
    <x v="192"/>
    <x v="0"/>
    <x v="1"/>
    <x v="2"/>
    <x v="2"/>
    <n v="0.78963066815114102"/>
    <n v="0.27154938810654899"/>
    <n v="18"/>
    <n v="18.5101057277857"/>
  </r>
  <r>
    <n v="3"/>
    <x v="0"/>
    <x v="11"/>
    <s v="Boys 16 100m Breaststroke "/>
    <n v="94.87"/>
    <n v="92.89"/>
    <n v="2019"/>
    <n v="1.07654214662504"/>
    <x v="193"/>
    <x v="0"/>
    <x v="1"/>
    <x v="2"/>
    <x v="2"/>
    <n v="1.0214286696081201"/>
    <n v="-4.4472175058132897E-2"/>
    <n v="16"/>
    <n v="13.933198751288399"/>
  </r>
  <r>
    <n v="4"/>
    <x v="0"/>
    <x v="9"/>
    <s v="Boys 16 100m Breaststroke "/>
    <n v="93.22"/>
    <n v="94.41"/>
    <n v="2019"/>
    <n v="1.0592098294672101"/>
    <x v="194"/>
    <x v="0"/>
    <x v="1"/>
    <x v="2"/>
    <x v="2"/>
    <n v="1.0381427569997099"/>
    <n v="-6.1804492215955902E-2"/>
    <n v="14"/>
    <n v="12.5447003297657"/>
  </r>
  <r>
    <n v="5"/>
    <x v="0"/>
    <x v="0"/>
    <s v="Boys 16 100m Breaststroke "/>
    <n v="104.12"/>
    <n v="96.64"/>
    <n v="2019"/>
    <n v="1.0347682119205199"/>
    <x v="195"/>
    <x v="0"/>
    <x v="1"/>
    <x v="2"/>
    <x v="2"/>
    <n v="1.06266408258078"/>
    <n v="-8.6246109762643602E-2"/>
    <n v="12"/>
    <n v="10.8787964003221"/>
  </r>
  <r>
    <n v="6"/>
    <x v="0"/>
    <x v="2"/>
    <s v="Boys 16 100m Breaststroke "/>
    <n v="103"/>
    <n v="97.55"/>
    <n v="2019"/>
    <n v="1.0251153254741101"/>
    <x v="196"/>
    <x v="0"/>
    <x v="1"/>
    <x v="2"/>
    <x v="2"/>
    <n v="1.0726705427954799"/>
    <n v="-9.5898996209057494E-2"/>
    <n v="11"/>
    <n v="8.9067668770955901"/>
  </r>
  <r>
    <n v="7"/>
    <x v="0"/>
    <x v="0"/>
    <s v="Boys 16 100m Breaststroke "/>
    <n v="105.34"/>
    <n v="100.15"/>
    <n v="2019"/>
    <n v="0.99850224663005405"/>
    <x v="197"/>
    <x v="0"/>
    <x v="1"/>
    <x v="2"/>
    <x v="2"/>
    <n v="1.10126042912319"/>
    <n v="-0.12251207505311799"/>
    <n v="10"/>
    <n v="8.7119266409291605"/>
  </r>
  <r>
    <n v="8"/>
    <x v="0"/>
    <x v="7"/>
    <s v="Boys 16 100m Breaststroke "/>
    <n v="105.72"/>
    <n v="103.35"/>
    <n v="2019"/>
    <n v="0.96758587324625001"/>
    <x v="198"/>
    <x v="0"/>
    <x v="1"/>
    <x v="2"/>
    <x v="2"/>
    <n v="1.13644798152653"/>
    <n v="-0.15342844843692199"/>
    <n v="9"/>
    <n v="8.8799408064926801"/>
  </r>
  <r>
    <n v="1"/>
    <x v="2"/>
    <x v="0"/>
    <s v="Boys 17 100m Breaststroke "/>
    <n v="74.61"/>
    <n v="75.56"/>
    <n v="2019"/>
    <n v="1.3234515616728399"/>
    <x v="199"/>
    <x v="0"/>
    <x v="1"/>
    <x v="2"/>
    <x v="2"/>
    <n v="0.83147180192572201"/>
    <n v="0.21659590242534699"/>
    <n v="20"/>
    <n v="18.9812246535658"/>
  </r>
  <r>
    <n v="2"/>
    <x v="2"/>
    <x v="0"/>
    <s v="Boys 17 100m Breaststroke "/>
    <n v="93.9"/>
    <n v="86.75"/>
    <n v="2019"/>
    <n v="1.15273775216138"/>
    <x v="200"/>
    <x v="0"/>
    <x v="1"/>
    <x v="2"/>
    <x v="2"/>
    <n v="0.95460797799174602"/>
    <n v="4.5882092913887798E-2"/>
    <n v="18"/>
    <n v="13.7382247535066"/>
  </r>
  <r>
    <n v="3"/>
    <x v="2"/>
    <x v="21"/>
    <s v="Boys 17 100m Breaststroke "/>
    <n v="101"/>
    <n v="91.02"/>
    <n v="2019"/>
    <n v="1.098659635245"/>
    <x v="201"/>
    <x v="0"/>
    <x v="1"/>
    <x v="2"/>
    <x v="2"/>
    <n v="1.0015955983493801"/>
    <n v="-8.1960240024942996E-3"/>
    <n v="16"/>
    <n v="13.9414397061161"/>
  </r>
  <r>
    <n v="4"/>
    <x v="2"/>
    <x v="10"/>
    <s v="Boys 17 100m Breaststroke "/>
    <n v="92.57"/>
    <n v="93.05"/>
    <n v="2019"/>
    <n v="1.0746910263299301"/>
    <x v="202"/>
    <x v="0"/>
    <x v="1"/>
    <x v="2"/>
    <x v="2"/>
    <n v="1.0239339752407099"/>
    <n v="-3.21646329175653E-2"/>
    <n v="14"/>
    <n v="11.4323533963546"/>
  </r>
  <r>
    <n v="5"/>
    <x v="2"/>
    <x v="17"/>
    <s v="Boys 17 100m Breaststroke "/>
    <n v="101.41"/>
    <n v="93.24"/>
    <n v="2019"/>
    <n v="1.07250107250107"/>
    <x v="203"/>
    <x v="0"/>
    <x v="1"/>
    <x v="2"/>
    <x v="2"/>
    <n v="1.02602475928473"/>
    <n v="-3.4354586746422999E-2"/>
    <n v="12"/>
    <n v="11.7915801772132"/>
  </r>
  <r>
    <n v="6"/>
    <x v="2"/>
    <x v="9"/>
    <s v="Boys 17 100m Breaststroke "/>
    <n v="94.67"/>
    <n v="93.43"/>
    <n v="2019"/>
    <n v="1.0703200256876799"/>
    <x v="204"/>
    <x v="0"/>
    <x v="1"/>
    <x v="2"/>
    <x v="2"/>
    <n v="1.0281155433287399"/>
    <n v="-3.6535633559814797E-2"/>
    <n v="11"/>
    <n v="11.4883948226831"/>
  </r>
  <r>
    <n v="7"/>
    <x v="2"/>
    <x v="9"/>
    <s v="Boys 17 100m Breaststroke "/>
    <n v="97.78"/>
    <n v="96.31"/>
    <n v="2019"/>
    <n v="1.0383137784238301"/>
    <x v="205"/>
    <x v="0"/>
    <x v="1"/>
    <x v="2"/>
    <x v="2"/>
    <n v="1.0598074277854099"/>
    <n v="-6.8541880823655699E-2"/>
    <n v="10"/>
    <n v="9.2151309258072693"/>
  </r>
  <r>
    <n v="8"/>
    <x v="2"/>
    <x v="17"/>
    <s v="Boys 17 100m Breaststroke "/>
    <n v="97.59"/>
    <n v="97.64"/>
    <n v="2019"/>
    <n v="1.02417042195821"/>
    <x v="206"/>
    <x v="0"/>
    <x v="1"/>
    <x v="2"/>
    <x v="2"/>
    <n v="1.07444291609353"/>
    <n v="-8.2685237289281399E-2"/>
    <n v="9"/>
    <n v="7.5715460372958896"/>
  </r>
  <r>
    <n v="1"/>
    <x v="1"/>
    <x v="24"/>
    <s v="Girls 15 50m Butterfly "/>
    <n v="31.66"/>
    <n v="30.82"/>
    <n v="2019"/>
    <n v="1.6223231667748199"/>
    <x v="207"/>
    <x v="0"/>
    <x v="0"/>
    <x v="1"/>
    <x v="3"/>
    <n v="0.77243107769423502"/>
    <n v="0.32452551301926602"/>
    <n v="20"/>
    <n v="19.792681626424098"/>
  </r>
  <r>
    <n v="2"/>
    <x v="1"/>
    <x v="11"/>
    <s v="Girls 15 50m Butterfly "/>
    <n v="35.07"/>
    <n v="32.97"/>
    <n v="2019"/>
    <n v="1.5165301789505601"/>
    <x v="208"/>
    <x v="0"/>
    <x v="0"/>
    <x v="1"/>
    <x v="3"/>
    <n v="0.826315789473684"/>
    <n v="0.218732525195005"/>
    <n v="18"/>
    <n v="18.777621242769602"/>
  </r>
  <r>
    <n v="3"/>
    <x v="1"/>
    <x v="9"/>
    <s v="Girls 15 50m Butterfly "/>
    <n v="32.22"/>
    <n v="34.22"/>
    <n v="2019"/>
    <n v="1.46113383985973"/>
    <x v="209"/>
    <x v="0"/>
    <x v="0"/>
    <x v="1"/>
    <x v="3"/>
    <n v="0.85764411027568899"/>
    <n v="0.163336186104175"/>
    <n v="16"/>
    <n v="15.457084649677499"/>
  </r>
  <r>
    <n v="4"/>
    <x v="1"/>
    <x v="6"/>
    <s v="Girls 15 50m Butterfly "/>
    <n v="34.5"/>
    <n v="34.54"/>
    <n v="2019"/>
    <n v="1.4475969889982601"/>
    <x v="210"/>
    <x v="0"/>
    <x v="0"/>
    <x v="1"/>
    <x v="3"/>
    <n v="0.86566416040100203"/>
    <n v="0.149799335242707"/>
    <n v="14"/>
    <n v="12.4305454328248"/>
  </r>
  <r>
    <n v="5"/>
    <x v="1"/>
    <x v="11"/>
    <s v="Girls 15 50m Butterfly "/>
    <n v="33.04"/>
    <n v="34.86"/>
    <n v="2019"/>
    <n v="1.43430866322432"/>
    <x v="17"/>
    <x v="0"/>
    <x v="0"/>
    <x v="1"/>
    <x v="3"/>
    <n v="0.87368421052631495"/>
    <n v="0.13651100946877001"/>
    <n v="12"/>
    <n v="10.8619798704523"/>
  </r>
  <r>
    <n v="6"/>
    <x v="1"/>
    <x v="0"/>
    <s v="Girls 15 50m Butterfly "/>
    <n v="36.36"/>
    <n v="36.89"/>
    <n v="2019"/>
    <n v="1.3553808620222201"/>
    <x v="211"/>
    <x v="0"/>
    <x v="0"/>
    <x v="1"/>
    <x v="3"/>
    <n v="0.92456140350877103"/>
    <n v="5.7583208266672903E-2"/>
    <n v="11"/>
    <n v="10.463529582788899"/>
  </r>
  <r>
    <n v="7"/>
    <x v="1"/>
    <x v="17"/>
    <s v="Girls 15 50m Butterfly "/>
    <n v="37.08"/>
    <n v="37.86"/>
    <n v="2019"/>
    <n v="1.32065504490227"/>
    <x v="212"/>
    <x v="0"/>
    <x v="0"/>
    <x v="1"/>
    <x v="3"/>
    <n v="0.94887218045112798"/>
    <n v="2.2857391146716199E-2"/>
    <n v="10"/>
    <n v="9.4019966519791893"/>
  </r>
  <r>
    <n v="8"/>
    <x v="1"/>
    <x v="8"/>
    <s v="Girls 15 50m Butterfly "/>
    <n v="40.72"/>
    <n v="38.79"/>
    <n v="2019"/>
    <n v="1.2889920082495401"/>
    <x v="213"/>
    <x v="0"/>
    <x v="0"/>
    <x v="1"/>
    <x v="3"/>
    <n v="0.97218045112781903"/>
    <n v="-8.8056455060063696E-3"/>
    <n v="9"/>
    <n v="9.5525131693468097"/>
  </r>
  <r>
    <n v="9"/>
    <x v="1"/>
    <x v="2"/>
    <s v="Girls 15 50m Butterfly "/>
    <n v="40.43"/>
    <n v="41.85"/>
    <n v="2019"/>
    <n v="1.194743130227"/>
    <x v="214"/>
    <x v="0"/>
    <x v="0"/>
    <x v="1"/>
    <x v="3"/>
    <n v="1.0488721804511201"/>
    <n v="-0.103054523528554"/>
    <n v="8"/>
    <n v="6.8321879748661001"/>
  </r>
  <r>
    <n v="10"/>
    <x v="1"/>
    <x v="11"/>
    <s v="Girls 15 50m Butterfly "/>
    <n v="42.92"/>
    <n v="43.36"/>
    <n v="2019"/>
    <n v="1.1531365313653099"/>
    <x v="215"/>
    <x v="0"/>
    <x v="0"/>
    <x v="1"/>
    <x v="3"/>
    <n v="1.0867167919799501"/>
    <n v="-0.14466112239024101"/>
    <n v="7"/>
    <n v="4.5229604460529798"/>
  </r>
  <r>
    <n v="11"/>
    <x v="1"/>
    <x v="10"/>
    <s v="Girls 15 50m Butterfly "/>
    <n v="61.36"/>
    <n v="53.93"/>
    <n v="2019"/>
    <n v="0.92712775820507998"/>
    <x v="216"/>
    <x v="0"/>
    <x v="0"/>
    <x v="1"/>
    <x v="3"/>
    <n v="1.3516290726817"/>
    <n v="-0.37066989555047403"/>
    <n v="6"/>
    <n v="4.7172902583106202"/>
  </r>
  <r>
    <n v="12"/>
    <x v="1"/>
    <x v="10"/>
    <s v="Girls 15 50m Butterfly "/>
    <n v="62.31"/>
    <n v="58.71"/>
    <n v="2019"/>
    <n v="0.85164367228751403"/>
    <x v="217"/>
    <x v="0"/>
    <x v="0"/>
    <x v="1"/>
    <x v="3"/>
    <n v="1.47142857142857"/>
    <n v="-0.44615398146803997"/>
    <n v="5"/>
    <n v="4.6003217404118599"/>
  </r>
  <r>
    <n v="1"/>
    <x v="0"/>
    <x v="2"/>
    <s v="Girls 16 50m Butterfly "/>
    <n v="30.5"/>
    <n v="32"/>
    <n v="2019"/>
    <n v="1.5625"/>
    <x v="2"/>
    <x v="0"/>
    <x v="0"/>
    <x v="1"/>
    <x v="3"/>
    <n v="0.79320113314447505"/>
    <n v="0.29953031282610798"/>
    <n v="20"/>
    <n v="20.2036134520818"/>
  </r>
  <r>
    <n v="2"/>
    <x v="0"/>
    <x v="8"/>
    <s v="Girls 16 50m Butterfly "/>
    <n v="33.39"/>
    <n v="32.67"/>
    <n v="2019"/>
    <n v="1.5304560759106201"/>
    <x v="218"/>
    <x v="0"/>
    <x v="0"/>
    <x v="1"/>
    <x v="3"/>
    <n v="0.80980878186968797"/>
    <n v="0.26748638873672997"/>
    <n v="18"/>
    <n v="17.520594630242201"/>
  </r>
  <r>
    <n v="3"/>
    <x v="0"/>
    <x v="0"/>
    <s v="Girls 16 50m Butterfly "/>
    <n v="38.130000000000003"/>
    <n v="34.840000000000003"/>
    <n v="2019"/>
    <n v="1.4351320321469501"/>
    <x v="219"/>
    <x v="0"/>
    <x v="0"/>
    <x v="1"/>
    <x v="3"/>
    <n v="0.86359773371104698"/>
    <n v="0.17216234497306601"/>
    <n v="16"/>
    <n v="15.138358960569301"/>
  </r>
  <r>
    <n v="4"/>
    <x v="0"/>
    <x v="24"/>
    <s v="Girls 16 50m Butterfly "/>
    <n v="35.659999999999997"/>
    <n v="35.15"/>
    <n v="2019"/>
    <n v="1.42247510668563"/>
    <x v="220"/>
    <x v="0"/>
    <x v="0"/>
    <x v="1"/>
    <x v="3"/>
    <n v="0.87128186968838495"/>
    <n v="0.15950541951174099"/>
    <n v="14"/>
    <n v="13.182037148390201"/>
  </r>
  <r>
    <n v="5"/>
    <x v="0"/>
    <x v="3"/>
    <s v="Girls 16 50m Butterfly "/>
    <n v="39.47"/>
    <n v="38.119999999999997"/>
    <n v="2019"/>
    <n v="1.3116474291710301"/>
    <x v="221"/>
    <x v="0"/>
    <x v="0"/>
    <x v="1"/>
    <x v="3"/>
    <n v="0.94490084985835598"/>
    <n v="4.86777419971475E-2"/>
    <n v="12"/>
    <n v="11.212443496153901"/>
  </r>
  <r>
    <n v="6"/>
    <x v="0"/>
    <x v="0"/>
    <s v="Girls 16 50m Butterfly "/>
    <n v="40.28"/>
    <n v="38.479999999999997"/>
    <n v="2019"/>
    <n v="1.2993762993762901"/>
    <x v="222"/>
    <x v="0"/>
    <x v="0"/>
    <x v="1"/>
    <x v="3"/>
    <n v="0.95382436260623205"/>
    <n v="3.6406612202407998E-2"/>
    <n v="11"/>
    <n v="10.5909704778975"/>
  </r>
  <r>
    <n v="7"/>
    <x v="0"/>
    <x v="12"/>
    <s v="Girls 16 50m Butterfly "/>
    <n v="42.91"/>
    <n v="38.94"/>
    <n v="2019"/>
    <n v="1.2840267077555201"/>
    <x v="223"/>
    <x v="0"/>
    <x v="0"/>
    <x v="1"/>
    <x v="3"/>
    <n v="0.96522662889518296"/>
    <n v="2.105702058163E-2"/>
    <n v="10"/>
    <n v="9.2545637403285106"/>
  </r>
  <r>
    <n v="8"/>
    <x v="0"/>
    <x v="11"/>
    <s v="Girls 16 50m Butterfly "/>
    <n v="38.5"/>
    <n v="39.369999999999997"/>
    <n v="2019"/>
    <n v="1.2700025400050801"/>
    <x v="224"/>
    <x v="0"/>
    <x v="0"/>
    <x v="1"/>
    <x v="3"/>
    <n v="0.97588526912181195"/>
    <n v="7.0328528311887004E-3"/>
    <n v="9"/>
    <n v="9.8807528199595307"/>
  </r>
  <r>
    <n v="9"/>
    <x v="0"/>
    <x v="22"/>
    <s v="Girls 16 50m Butterfly "/>
    <n v="41.42"/>
    <n v="43.54"/>
    <n v="2019"/>
    <n v="1.1483693155718799"/>
    <x v="225"/>
    <x v="0"/>
    <x v="0"/>
    <x v="1"/>
    <x v="3"/>
    <n v="1.0792492917847001"/>
    <n v="-0.114600371602003"/>
    <n v="8"/>
    <n v="4.9588421839657499"/>
  </r>
  <r>
    <n v="10"/>
    <x v="0"/>
    <x v="11"/>
    <s v="Girls 16 50m Butterfly "/>
    <n v="42.53"/>
    <n v="43.74"/>
    <n v="2019"/>
    <n v="1.14311842706904"/>
    <x v="226"/>
    <x v="0"/>
    <x v="0"/>
    <x v="1"/>
    <x v="3"/>
    <n v="1.08420679886685"/>
    <n v="-0.11985126010484699"/>
    <n v="7"/>
    <n v="6.4796804266013801"/>
  </r>
  <r>
    <n v="11"/>
    <x v="0"/>
    <x v="0"/>
    <s v="Girls 16 50m Butterfly "/>
    <n v="47.88"/>
    <n v="44.05"/>
    <n v="2019"/>
    <n v="1.13507377979568"/>
    <x v="54"/>
    <x v="0"/>
    <x v="0"/>
    <x v="1"/>
    <x v="3"/>
    <n v="1.0918909348441901"/>
    <n v="-0.127895907378204"/>
    <n v="6"/>
    <n v="5.3184838969293597"/>
  </r>
  <r>
    <n v="12"/>
    <x v="0"/>
    <x v="7"/>
    <s v="Girls 16 50m Butterfly "/>
    <n v="50.16"/>
    <n v="44.85"/>
    <n v="2019"/>
    <n v="1.11482720178372"/>
    <x v="227"/>
    <x v="0"/>
    <x v="0"/>
    <x v="1"/>
    <x v="3"/>
    <n v="1.1117209631728"/>
    <n v="-0.148142485390167"/>
    <n v="5"/>
    <n v="4.6296182313142902"/>
  </r>
  <r>
    <n v="13"/>
    <x v="0"/>
    <x v="13"/>
    <s v="Girls 16 50m Butterfly "/>
    <n v="47.25"/>
    <n v="46.97"/>
    <n v="2019"/>
    <n v="1.06450926123057"/>
    <x v="228"/>
    <x v="0"/>
    <x v="0"/>
    <x v="1"/>
    <x v="3"/>
    <n v="1.16427053824362"/>
    <n v="-0.198460425943318"/>
    <n v="4"/>
    <n v="4.2774734569311903"/>
  </r>
  <r>
    <n v="14"/>
    <x v="0"/>
    <x v="11"/>
    <s v="Girls 16 50m Butterfly "/>
    <n v="53"/>
    <n v="52.08"/>
    <n v="2019"/>
    <n v="0.960061443932411"/>
    <x v="229"/>
    <x v="0"/>
    <x v="0"/>
    <x v="1"/>
    <x v="3"/>
    <n v="1.29093484419263"/>
    <n v="-0.30290824324147902"/>
    <n v="3"/>
    <n v="4.2487977449304601"/>
  </r>
  <r>
    <n v="1"/>
    <x v="2"/>
    <x v="11"/>
    <s v="Girls 17 50m Butterfly "/>
    <n v="32.44"/>
    <n v="30.56"/>
    <n v="2019"/>
    <n v="1.63612565445026"/>
    <x v="230"/>
    <x v="0"/>
    <x v="0"/>
    <x v="1"/>
    <x v="3"/>
    <n v="0.8775485088403"/>
    <n v="0.18951200555897901"/>
    <n v="20"/>
    <n v="18.424146885682202"/>
  </r>
  <r>
    <n v="2"/>
    <x v="2"/>
    <x v="6"/>
    <s v="Girls 17 50m Butterfly "/>
    <n v="30.49"/>
    <n v="31.8"/>
    <n v="2019"/>
    <n v="1.57232704402515"/>
    <x v="231"/>
    <x v="0"/>
    <x v="0"/>
    <x v="1"/>
    <x v="3"/>
    <n v="0.91315584362308699"/>
    <n v="0.125713395133875"/>
    <n v="18"/>
    <n v="15.9746785892301"/>
  </r>
  <r>
    <n v="3"/>
    <x v="2"/>
    <x v="0"/>
    <s v="Girls 17 50m Butterfly "/>
    <n v="33.6"/>
    <n v="33.79"/>
    <n v="2019"/>
    <n v="1.4797277300976599"/>
    <x v="65"/>
    <x v="0"/>
    <x v="0"/>
    <x v="1"/>
    <x v="3"/>
    <n v="0.97029987283094699"/>
    <n v="3.3114081206380097E-2"/>
    <n v="16"/>
    <n v="16.2487456590022"/>
  </r>
  <r>
    <n v="4"/>
    <x v="2"/>
    <x v="13"/>
    <s v="Girls 17 50m Butterfly "/>
    <n v="34.270000000000003"/>
    <n v="34.82"/>
    <n v="2019"/>
    <n v="1.43595634692705"/>
    <x v="232"/>
    <x v="0"/>
    <x v="0"/>
    <x v="1"/>
    <x v="3"/>
    <n v="0.99987693317471305"/>
    <n v="-1.0657301964228601E-2"/>
    <n v="14"/>
    <n v="13.405888141156"/>
  </r>
  <r>
    <n v="5"/>
    <x v="2"/>
    <x v="22"/>
    <s v="Girls 17 50m Butterfly "/>
    <n v="35.770000000000003"/>
    <n v="34.93"/>
    <n v="2019"/>
    <n v="1.4314342971657601"/>
    <x v="233"/>
    <x v="0"/>
    <x v="0"/>
    <x v="1"/>
    <x v="3"/>
    <n v="1.0030356483570499"/>
    <n v="-1.51793517255218E-2"/>
    <n v="12"/>
    <n v="8.2039478926025904"/>
  </r>
  <r>
    <n v="6"/>
    <x v="2"/>
    <x v="19"/>
    <s v="Girls 17 50m Butterfly "/>
    <n v="36.85"/>
    <n v="37.76"/>
    <n v="2019"/>
    <n v="1.3241525423728799"/>
    <x v="234"/>
    <x v="0"/>
    <x v="0"/>
    <x v="1"/>
    <x v="3"/>
    <n v="1.0843007753209899"/>
    <n v="-0.1224611065184"/>
    <n v="11"/>
    <n v="10.5626120843159"/>
  </r>
  <r>
    <n v="7"/>
    <x v="2"/>
    <x v="10"/>
    <s v="Girls 17 50m Butterfly "/>
    <n v="41"/>
    <n v="40.11"/>
    <n v="2019"/>
    <n v="1.2465719272001901"/>
    <x v="235"/>
    <x v="0"/>
    <x v="0"/>
    <x v="1"/>
    <x v="3"/>
    <n v="1.1517824178528899"/>
    <n v="-0.200041721691082"/>
    <n v="10"/>
    <n v="9.5326103178860393"/>
  </r>
  <r>
    <n v="1"/>
    <x v="1"/>
    <x v="0"/>
    <s v="Boys 15 50m Butterfly "/>
    <n v="27.6"/>
    <n v="27.04"/>
    <n v="2019"/>
    <n v="1.8491124260355001"/>
    <x v="236"/>
    <x v="0"/>
    <x v="1"/>
    <x v="1"/>
    <x v="3"/>
    <n v="0.67832113011711903"/>
    <n v="0.51085161935428602"/>
    <n v="20"/>
    <n v="19.7694022108018"/>
  </r>
  <r>
    <n v="2"/>
    <x v="1"/>
    <x v="12"/>
    <s v="Boys 15 50m Butterfly "/>
    <n v="28.97"/>
    <n v="29.9"/>
    <n v="2019"/>
    <n v="1.67224080267558"/>
    <x v="237"/>
    <x v="0"/>
    <x v="1"/>
    <x v="1"/>
    <x v="3"/>
    <n v="0.75006663426412201"/>
    <n v="0.33397999599436901"/>
    <n v="18"/>
    <n v="17.985810744450799"/>
  </r>
  <r>
    <n v="3"/>
    <x v="1"/>
    <x v="8"/>
    <s v="Boys 15 50m Butterfly "/>
    <n v="32.47"/>
    <n v="30.5"/>
    <n v="2019"/>
    <n v="1.63934426229508"/>
    <x v="11"/>
    <x v="0"/>
    <x v="1"/>
    <x v="1"/>
    <x v="3"/>
    <n v="0.76511813863062605"/>
    <n v="0.30108345561386601"/>
    <n v="16"/>
    <n v="16.263468365047"/>
  </r>
  <r>
    <n v="4"/>
    <x v="1"/>
    <x v="17"/>
    <s v="Boys 15 50m Butterfly "/>
    <n v="33.04"/>
    <n v="33.1"/>
    <n v="2019"/>
    <n v="1.5105740181268801"/>
    <x v="238"/>
    <x v="0"/>
    <x v="1"/>
    <x v="1"/>
    <x v="3"/>
    <n v="0.83034132421881102"/>
    <n v="0.17231321144567199"/>
    <n v="14"/>
    <n v="16.031609956757102"/>
  </r>
  <r>
    <n v="5"/>
    <x v="1"/>
    <x v="3"/>
    <s v="Boys 15 50m Butterfly "/>
    <n v="35.19"/>
    <n v="33.479999999999997"/>
    <n v="2019"/>
    <n v="1.4934289127837499"/>
    <x v="239"/>
    <x v="0"/>
    <x v="1"/>
    <x v="1"/>
    <x v="3"/>
    <n v="0.83987394365093004"/>
    <n v="0.15516810610253501"/>
    <n v="12"/>
    <n v="13.1570157489884"/>
  </r>
  <r>
    <n v="6"/>
    <x v="1"/>
    <x v="0"/>
    <s v="Boys 15 50m Butterfly "/>
    <n v="34.19"/>
    <n v="34.61"/>
    <n v="2019"/>
    <n v="1.44466917075989"/>
    <x v="240"/>
    <x v="0"/>
    <x v="1"/>
    <x v="1"/>
    <x v="3"/>
    <n v="0.86822094354117996"/>
    <n v="0.106408364078679"/>
    <n v="11"/>
    <n v="9.7961711315695492"/>
  </r>
  <r>
    <n v="7"/>
    <x v="1"/>
    <x v="6"/>
    <s v="Boys 15 50m Butterfly "/>
    <n v="35.159999999999997"/>
    <n v="34.840000000000003"/>
    <n v="2019"/>
    <n v="1.4351320321469501"/>
    <x v="241"/>
    <x v="0"/>
    <x v="1"/>
    <x v="1"/>
    <x v="3"/>
    <n v="0.87399068688167303"/>
    <n v="9.6871225465741298E-2"/>
    <n v="10"/>
    <n v="8.4338918299576697"/>
  </r>
  <r>
    <n v="8"/>
    <x v="1"/>
    <x v="4"/>
    <s v="Boys 15 50m Butterfly "/>
    <n v="35.31"/>
    <n v="35.14"/>
    <n v="2019"/>
    <n v="1.4228799089356801"/>
    <x v="13"/>
    <x v="0"/>
    <x v="1"/>
    <x v="1"/>
    <x v="3"/>
    <n v="0.88151643906492505"/>
    <n v="8.4619102254469697E-2"/>
    <n v="9"/>
    <n v="9.6260595152918196"/>
  </r>
  <r>
    <n v="9"/>
    <x v="1"/>
    <x v="11"/>
    <s v="Boys 15 50m Butterfly "/>
    <n v="36.21"/>
    <n v="36.01"/>
    <n v="2019"/>
    <n v="1.38850319355734"/>
    <x v="189"/>
    <x v="0"/>
    <x v="1"/>
    <x v="1"/>
    <x v="3"/>
    <n v="0.90334112039635595"/>
    <n v="5.0242386876129197E-2"/>
    <n v="8"/>
    <n v="7.7105324420354604"/>
  </r>
  <r>
    <n v="10"/>
    <x v="1"/>
    <x v="22"/>
    <s v="Boys 15 50m Butterfly "/>
    <n v="39.380000000000003"/>
    <n v="36.76"/>
    <n v="2019"/>
    <n v="1.3601741022850899"/>
    <x v="242"/>
    <x v="0"/>
    <x v="1"/>
    <x v="1"/>
    <x v="3"/>
    <n v="0.92215550085448605"/>
    <n v="2.19132956038765E-2"/>
    <n v="7"/>
    <n v="5.8971360724480899"/>
  </r>
  <r>
    <n v="11"/>
    <x v="1"/>
    <x v="9"/>
    <s v="Boys 15 50m Butterfly "/>
    <n v="36.69"/>
    <n v="37.36"/>
    <n v="2019"/>
    <n v="1.33832976445396"/>
    <x v="243"/>
    <x v="0"/>
    <x v="1"/>
    <x v="1"/>
    <x v="3"/>
    <n v="0.93720700522098999"/>
    <n v="6.8957772745514804E-5"/>
    <n v="6"/>
    <n v="5.1852607721769104"/>
  </r>
  <r>
    <n v="12"/>
    <x v="1"/>
    <x v="7"/>
    <s v="Boys 15 50m Butterfly "/>
    <n v="41.94"/>
    <n v="43.03"/>
    <n v="2019"/>
    <n v="1.1619800139437599"/>
    <x v="190"/>
    <x v="0"/>
    <x v="1"/>
    <x v="1"/>
    <x v="3"/>
    <n v="1.0794437214844499"/>
    <n v="-0.17628079273745501"/>
    <n v="5"/>
    <n v="5.5171530476172901"/>
  </r>
  <r>
    <n v="13"/>
    <x v="1"/>
    <x v="11"/>
    <s v="Boys 15 50m Butterfly "/>
    <n v="45.97"/>
    <n v="44.27"/>
    <n v="2019"/>
    <n v="1.12943302462163"/>
    <x v="244"/>
    <x v="0"/>
    <x v="1"/>
    <x v="1"/>
    <x v="3"/>
    <n v="1.11055016384189"/>
    <n v="-0.208827782059576"/>
    <n v="4"/>
    <n v="3.6315981153493202"/>
  </r>
  <r>
    <n v="14"/>
    <x v="1"/>
    <x v="13"/>
    <s v="Boys 15 50m Butterfly "/>
    <n v="44.37"/>
    <n v="45.74"/>
    <n v="2019"/>
    <n v="1.09313511149978"/>
    <x v="245"/>
    <x v="0"/>
    <x v="1"/>
    <x v="1"/>
    <x v="3"/>
    <n v="1.14742634953983"/>
    <n v="-0.24512569518143401"/>
    <n v="3"/>
    <n v="4.0252748727511296"/>
  </r>
  <r>
    <n v="15"/>
    <x v="1"/>
    <x v="10"/>
    <s v="Boys 15 50m Butterfly "/>
    <n v="77.28"/>
    <n v="64.959999999999994"/>
    <n v="2019"/>
    <n v="0.76970443349753603"/>
    <x v="246"/>
    <x v="0"/>
    <x v="1"/>
    <x v="1"/>
    <x v="3"/>
    <n v="1.6295762060801799"/>
    <n v="-0.56855637318367902"/>
    <n v="2"/>
    <n v="3.68386661754703"/>
  </r>
  <r>
    <n v="16"/>
    <x v="1"/>
    <x v="10"/>
    <s v="Boys 15 50m Butterfly "/>
    <n v="70.150000000000006"/>
    <n v="71.069999999999993"/>
    <n v="2019"/>
    <n v="0.70353172928098995"/>
    <x v="247"/>
    <x v="0"/>
    <x v="1"/>
    <x v="1"/>
    <x v="3"/>
    <n v="1.7828506922124101"/>
    <n v="-0.63472907740022499"/>
    <n v="1"/>
    <n v="2.5171936541607001"/>
  </r>
  <r>
    <n v="1"/>
    <x v="0"/>
    <x v="24"/>
    <s v="Boys 16 50m Butterfly "/>
    <n v="29.72"/>
    <n v="29.52"/>
    <n v="2019"/>
    <n v="1.69376693766937"/>
    <x v="248"/>
    <x v="0"/>
    <x v="1"/>
    <x v="1"/>
    <x v="3"/>
    <n v="0.74944992947813804"/>
    <n v="0.36221577646195702"/>
    <n v="20"/>
    <n v="19.852904267932701"/>
  </r>
  <r>
    <n v="2"/>
    <x v="0"/>
    <x v="3"/>
    <s v="Boys 16 50m Butterfly "/>
    <n v="30.08"/>
    <n v="29.83"/>
    <n v="2019"/>
    <n v="1.67616493462956"/>
    <x v="249"/>
    <x v="0"/>
    <x v="1"/>
    <x v="1"/>
    <x v="3"/>
    <n v="0.75732016925246803"/>
    <n v="0.344613773422148"/>
    <n v="18"/>
    <n v="17.985810744450799"/>
  </r>
  <r>
    <n v="3"/>
    <x v="0"/>
    <x v="15"/>
    <s v="Boys 16 50m Butterfly "/>
    <n v="32.28"/>
    <n v="32.74"/>
    <n v="2019"/>
    <n v="1.5271838729383"/>
    <x v="250"/>
    <x v="0"/>
    <x v="1"/>
    <x v="1"/>
    <x v="3"/>
    <n v="0.831198871650211"/>
    <n v="0.19563271173088201"/>
    <n v="16"/>
    <n v="16.580409265838799"/>
  </r>
  <r>
    <n v="4"/>
    <x v="0"/>
    <x v="23"/>
    <s v="Boys 16 50m Butterfly "/>
    <n v="35.17"/>
    <n v="34.200000000000003"/>
    <n v="2019"/>
    <n v="1.46198830409356"/>
    <x v="251"/>
    <x v="0"/>
    <x v="1"/>
    <x v="1"/>
    <x v="3"/>
    <n v="0.86826516220028205"/>
    <n v="0.130437142886147"/>
    <n v="14"/>
    <n v="14.1341010069098"/>
  </r>
  <r>
    <n v="5"/>
    <x v="0"/>
    <x v="0"/>
    <s v="Boys 16 50m Butterfly "/>
    <n v="36.61"/>
    <n v="37.020000000000003"/>
    <n v="2019"/>
    <n v="1.3506212857914599"/>
    <x v="252"/>
    <x v="0"/>
    <x v="1"/>
    <x v="1"/>
    <x v="3"/>
    <n v="0.939858956276446"/>
    <n v="1.9070124584044699E-2"/>
    <n v="12"/>
    <n v="11.4121191753584"/>
  </r>
  <r>
    <n v="6"/>
    <x v="0"/>
    <x v="6"/>
    <s v="Boys 16 50m Butterfly "/>
    <n v="41.22"/>
    <n v="38.659999999999997"/>
    <n v="2019"/>
    <n v="1.29332643559234"/>
    <x v="253"/>
    <x v="0"/>
    <x v="1"/>
    <x v="1"/>
    <x v="3"/>
    <n v="0.98149506346967497"/>
    <n v="-3.8224725615075297E-2"/>
    <n v="11"/>
    <n v="11.0324863871692"/>
  </r>
  <r>
    <n v="7"/>
    <x v="0"/>
    <x v="17"/>
    <s v="Boys 16 50m Butterfly "/>
    <n v="45"/>
    <n v="44.74"/>
    <n v="2019"/>
    <n v="1.11756817165847"/>
    <x v="121"/>
    <x v="0"/>
    <x v="1"/>
    <x v="1"/>
    <x v="3"/>
    <n v="1.1358533145275"/>
    <n v="-0.21398298954894801"/>
    <n v="10"/>
    <n v="9.0464237663251605"/>
  </r>
  <r>
    <n v="8"/>
    <x v="0"/>
    <x v="10"/>
    <s v="Boys 16 50m Butterfly "/>
    <n v="58.36"/>
    <n v="50.39"/>
    <n v="2019"/>
    <n v="0.99226036912085702"/>
    <x v="254"/>
    <x v="0"/>
    <x v="1"/>
    <x v="1"/>
    <x v="3"/>
    <n v="1.27929478138222"/>
    <n v="-0.33929079208656099"/>
    <n v="9"/>
    <n v="8.84909244072748"/>
  </r>
  <r>
    <n v="9"/>
    <x v="0"/>
    <x v="10"/>
    <s v="Boys 16 50m Butterfly "/>
    <n v="78.37"/>
    <n v="57.4"/>
    <n v="2019"/>
    <n v="0.87108013937282203"/>
    <x v="255"/>
    <x v="0"/>
    <x v="1"/>
    <x v="1"/>
    <x v="3"/>
    <n v="1.45726375176304"/>
    <n v="-0.46047102183459598"/>
    <n v="8"/>
    <n v="6.6853535303214597"/>
  </r>
  <r>
    <n v="1"/>
    <x v="2"/>
    <x v="22"/>
    <s v="Boys 17 50m Butterfly "/>
    <n v="28.01"/>
    <n v="27.37"/>
    <n v="2019"/>
    <n v="1.8268176835951699"/>
    <x v="256"/>
    <x v="0"/>
    <x v="1"/>
    <x v="1"/>
    <x v="3"/>
    <n v="0.72384428223844199"/>
    <n v="0.46546378369962998"/>
    <n v="20"/>
    <n v="19.7694022108018"/>
  </r>
  <r>
    <n v="2"/>
    <x v="2"/>
    <x v="0"/>
    <s v="Boys 17 50m Butterfly "/>
    <n v="30.6"/>
    <n v="30.39"/>
    <n v="2019"/>
    <n v="1.6452780519907799"/>
    <x v="257"/>
    <x v="0"/>
    <x v="1"/>
    <x v="1"/>
    <x v="3"/>
    <n v="0.80371310695017395"/>
    <n v="0.28392415209523902"/>
    <n v="18"/>
    <n v="18.075071984996601"/>
  </r>
  <r>
    <n v="3"/>
    <x v="2"/>
    <x v="24"/>
    <s v="Boys 17 50m Butterfly "/>
    <n v="30.13"/>
    <n v="30.88"/>
    <n v="2019"/>
    <n v="1.6191709844559501"/>
    <x v="258"/>
    <x v="0"/>
    <x v="1"/>
    <x v="1"/>
    <x v="3"/>
    <n v="0.81667195599280595"/>
    <n v="0.25781708456041103"/>
    <n v="16"/>
    <n v="14.7276425108774"/>
  </r>
  <r>
    <n v="4"/>
    <x v="2"/>
    <x v="7"/>
    <s v="Boys 17 50m Butterfly "/>
    <n v="35.97"/>
    <n v="32.909999999999997"/>
    <n v="2019"/>
    <n v="1.5192950470981399"/>
    <x v="259"/>
    <x v="0"/>
    <x v="1"/>
    <x v="1"/>
    <x v="3"/>
    <n v="0.87035861631228095"/>
    <n v="0.157941147202599"/>
    <n v="14"/>
    <n v="13.6054219426904"/>
  </r>
  <r>
    <n v="5"/>
    <x v="2"/>
    <x v="0"/>
    <s v="Boys 17 50m Butterfly "/>
    <n v="36.5"/>
    <n v="33.590000000000003"/>
    <n v="2019"/>
    <n v="1.4885382554331601"/>
    <x v="141"/>
    <x v="0"/>
    <x v="1"/>
    <x v="1"/>
    <x v="3"/>
    <n v="0.88834232518777101"/>
    <n v="0.12718435553761701"/>
    <n v="12"/>
    <n v="12.764805350212701"/>
  </r>
  <r>
    <n v="6"/>
    <x v="2"/>
    <x v="12"/>
    <s v="Boys 17 50m Butterfly "/>
    <n v="34.1"/>
    <n v="34.32"/>
    <n v="2019"/>
    <n v="1.4568764568764501"/>
    <x v="260"/>
    <x v="0"/>
    <x v="1"/>
    <x v="1"/>
    <x v="3"/>
    <n v="0.90764836559822204"/>
    <n v="9.5522556980910098E-2"/>
    <n v="11"/>
    <n v="10.029293290666599"/>
  </r>
  <r>
    <n v="7"/>
    <x v="2"/>
    <x v="11"/>
    <s v="Boys 17 50m Butterfly "/>
    <n v="31.72"/>
    <n v="34.94"/>
    <n v="2019"/>
    <n v="1.43102461362335"/>
    <x v="261"/>
    <x v="0"/>
    <x v="1"/>
    <x v="1"/>
    <x v="3"/>
    <n v="0.92404527663175695"/>
    <n v="6.9670713727807601E-2"/>
    <n v="10"/>
    <n v="9.3898775395301097"/>
  </r>
  <r>
    <n v="8"/>
    <x v="2"/>
    <x v="17"/>
    <s v="Boys 17 50m Butterfly "/>
    <n v="35.22"/>
    <n v="35.72"/>
    <n v="2019"/>
    <n v="1.3997760358342599"/>
    <x v="262"/>
    <x v="0"/>
    <x v="1"/>
    <x v="1"/>
    <x v="3"/>
    <n v="0.94467364857717095"/>
    <n v="3.8422135938719702E-2"/>
    <n v="9"/>
    <n v="9.5348274482249504"/>
  </r>
  <r>
    <n v="9"/>
    <x v="2"/>
    <x v="11"/>
    <s v="Boys 17 50m Butterfly "/>
    <n v="41.28"/>
    <n v="37.25"/>
    <n v="2019"/>
    <n v="1.34228187919463"/>
    <x v="263"/>
    <x v="0"/>
    <x v="1"/>
    <x v="1"/>
    <x v="3"/>
    <n v="0.985136993547022"/>
    <n v="-1.90720207009158E-2"/>
    <n v="8"/>
    <n v="8.4979120691364596"/>
  </r>
  <r>
    <n v="10"/>
    <x v="2"/>
    <x v="17"/>
    <s v="Boys 17 50m Butterfly "/>
    <n v="49.37"/>
    <n v="42.38"/>
    <n v="2019"/>
    <n v="1.1798017932987199"/>
    <x v="155"/>
    <x v="0"/>
    <x v="1"/>
    <x v="1"/>
    <x v="3"/>
    <n v="1.12080820903416"/>
    <n v="-0.181552106596821"/>
    <n v="7"/>
    <n v="4.3724659475857504"/>
  </r>
  <r>
    <n v="11"/>
    <x v="2"/>
    <x v="8"/>
    <s v="Boys 17 50m Butterfly "/>
    <n v="40.340000000000003"/>
    <n v="43.15"/>
    <n v="2019"/>
    <n v="1.1587485515643099"/>
    <x v="264"/>
    <x v="0"/>
    <x v="1"/>
    <x v="1"/>
    <x v="3"/>
    <n v="1.1411721146725899"/>
    <n v="-0.202605348331236"/>
    <n v="6"/>
    <n v="6.1506048439316601"/>
  </r>
  <r>
    <n v="12"/>
    <x v="2"/>
    <x v="0"/>
    <s v="Boys 17 50m Butterfly "/>
    <n v="43.59"/>
    <n v="43.24"/>
    <n v="2019"/>
    <n v="1.1563367252543899"/>
    <x v="265"/>
    <x v="0"/>
    <x v="1"/>
    <x v="1"/>
    <x v="3"/>
    <n v="1.1435523114355199"/>
    <n v="-0.20501717464115199"/>
    <n v="5"/>
    <n v="5.6031562244452999"/>
  </r>
  <r>
    <n v="13"/>
    <x v="2"/>
    <x v="10"/>
    <s v="Boys 17 50m Butterfly "/>
    <n v="48.05"/>
    <n v="45.16"/>
    <n v="2019"/>
    <n v="1.1071744906997301"/>
    <x v="266"/>
    <x v="0"/>
    <x v="1"/>
    <x v="1"/>
    <x v="3"/>
    <n v="1.1943298423780799"/>
    <n v="-0.254179409195812"/>
    <n v="4"/>
    <n v="2.2155968529032002"/>
  </r>
  <r>
    <n v="14"/>
    <x v="2"/>
    <x v="15"/>
    <s v="Boys 17 50m Butterfly "/>
    <n v="42.28"/>
    <n v="46.05"/>
    <n v="2019"/>
    <n v="1.0857763300759999"/>
    <x v="267"/>
    <x v="0"/>
    <x v="1"/>
    <x v="1"/>
    <x v="3"/>
    <n v="1.2178673437004099"/>
    <n v="-0.27557756981954201"/>
    <n v="3"/>
    <n v="3.3380231451350002"/>
  </r>
  <r>
    <n v="15"/>
    <x v="2"/>
    <x v="10"/>
    <s v="Boys 17 50m Butterfly "/>
    <n v="51.13"/>
    <n v="49.83"/>
    <n v="2019"/>
    <n v="1.0034115994380799"/>
    <x v="158"/>
    <x v="0"/>
    <x v="1"/>
    <x v="1"/>
    <x v="3"/>
    <n v="1.31783560774357"/>
    <n v="-0.35794230045745701"/>
    <n v="2"/>
    <n v="3.9125527557217099"/>
  </r>
  <r>
    <n v="1"/>
    <x v="1"/>
    <x v="0"/>
    <s v="Girls 15 100m Freestyle "/>
    <n v="56.84"/>
    <n v="59.51"/>
    <n v="2019"/>
    <n v="1.6803898504453001"/>
    <x v="16"/>
    <x v="0"/>
    <x v="0"/>
    <x v="2"/>
    <x v="0"/>
    <n v="0.77721002367153702"/>
    <n v="0.34954270173409102"/>
    <n v="20"/>
    <n v="19.841396885134198"/>
  </r>
  <r>
    <n v="2"/>
    <x v="1"/>
    <x v="11"/>
    <s v="Girls 15 100m Freestyle "/>
    <n v="72.03"/>
    <n v="67.77"/>
    <n v="2019"/>
    <n v="1.4755791648221901"/>
    <x v="208"/>
    <x v="0"/>
    <x v="0"/>
    <x v="2"/>
    <x v="0"/>
    <n v="0.88508693167904595"/>
    <n v="0.14473201611098099"/>
    <n v="18"/>
    <n v="17.422301000149101"/>
  </r>
  <r>
    <n v="3"/>
    <x v="1"/>
    <x v="10"/>
    <s v="Girls 15 100m Freestyle "/>
    <n v="71.349999999999994"/>
    <n v="69.25"/>
    <n v="2019"/>
    <n v="1.44404332129963"/>
    <x v="268"/>
    <x v="0"/>
    <x v="0"/>
    <x v="2"/>
    <x v="0"/>
    <n v="0.90441596604358798"/>
    <n v="0.113196172588427"/>
    <n v="16"/>
    <n v="14.966026838125099"/>
  </r>
  <r>
    <n v="4"/>
    <x v="1"/>
    <x v="6"/>
    <s v="Girls 15 100m Freestyle "/>
    <n v="72.12"/>
    <n v="72.5"/>
    <n v="2019"/>
    <n v="1.3793103448275801"/>
    <x v="269"/>
    <x v="0"/>
    <x v="0"/>
    <x v="2"/>
    <x v="0"/>
    <n v="0.94686148069545295"/>
    <n v="4.8463196116374598E-2"/>
    <n v="14"/>
    <n v="14.4429886255501"/>
  </r>
  <r>
    <n v="5"/>
    <x v="1"/>
    <x v="11"/>
    <s v="Girls 15 100m Freestyle "/>
    <n v="84.9"/>
    <n v="82"/>
    <n v="2019"/>
    <n v="1.2195121951219501"/>
    <x v="25"/>
    <x v="0"/>
    <x v="0"/>
    <x v="2"/>
    <x v="0"/>
    <n v="1.0709329850624401"/>
    <n v="-0.11133495358926"/>
    <n v="12"/>
    <n v="10.8653400142389"/>
  </r>
  <r>
    <n v="6"/>
    <x v="1"/>
    <x v="4"/>
    <s v="Girls 15 100m Freestyle "/>
    <n v="83.62"/>
    <n v="82.35"/>
    <n v="2019"/>
    <n v="1.2143290831815401"/>
    <x v="270"/>
    <x v="0"/>
    <x v="0"/>
    <x v="2"/>
    <x v="0"/>
    <n v="1.07550404048649"/>
    <n v="-0.11651806552966899"/>
    <n v="11"/>
    <n v="9.70216662586048"/>
  </r>
  <r>
    <n v="7"/>
    <x v="1"/>
    <x v="6"/>
    <s v="Girls 15 100m Freestyle "/>
    <n v="87.24"/>
    <n v="87.6"/>
    <n v="2019"/>
    <n v="1.1415525114155201"/>
    <x v="271"/>
    <x v="0"/>
    <x v="0"/>
    <x v="2"/>
    <x v="0"/>
    <n v="1.14406987184719"/>
    <n v="-0.18929463729568599"/>
    <n v="10"/>
    <n v="9.4557917473565194"/>
  </r>
  <r>
    <n v="8"/>
    <x v="1"/>
    <x v="8"/>
    <s v="Girls 15 100m Freestyle "/>
    <n v="87.27"/>
    <n v="91.57"/>
    <n v="2019"/>
    <n v="1.0920607185759501"/>
    <x v="272"/>
    <x v="0"/>
    <x v="0"/>
    <x v="2"/>
    <x v="0"/>
    <n v="1.19591870051424"/>
    <n v="-0.23878643013525799"/>
    <n v="9"/>
    <n v="7.16174770940769"/>
  </r>
  <r>
    <n v="1"/>
    <x v="0"/>
    <x v="0"/>
    <s v="Girls 16 100m Freestyle "/>
    <n v="60.27"/>
    <n v="63.49"/>
    <n v="2019"/>
    <n v="1.5750511891636401"/>
    <x v="0"/>
    <x v="0"/>
    <x v="0"/>
    <x v="2"/>
    <x v="0"/>
    <n v="0.85737917995982504"/>
    <n v="0.20677060054534999"/>
    <n v="20"/>
    <n v="14.0697507995142"/>
  </r>
  <r>
    <n v="2"/>
    <x v="0"/>
    <x v="3"/>
    <s v="Girls 16 100m Freestyle "/>
    <n v="67.260000000000005"/>
    <n v="63.89"/>
    <n v="2019"/>
    <n v="1.5651901706057201"/>
    <x v="3"/>
    <x v="0"/>
    <x v="0"/>
    <x v="2"/>
    <x v="0"/>
    <n v="0.862780844347664"/>
    <n v="0.19690958198743"/>
    <n v="18"/>
    <n v="14.6144402322556"/>
  </r>
  <r>
    <n v="3"/>
    <x v="0"/>
    <x v="7"/>
    <s v="Girls 16 100m Freestyle "/>
    <n v="68.62"/>
    <n v="67.05"/>
    <n v="2019"/>
    <n v="1.4914243102162501"/>
    <x v="273"/>
    <x v="0"/>
    <x v="0"/>
    <x v="2"/>
    <x v="0"/>
    <n v="0.90545399301159601"/>
    <n v="0.123143721597958"/>
    <n v="16"/>
    <n v="16.527694259978201"/>
  </r>
  <r>
    <n v="4"/>
    <x v="0"/>
    <x v="6"/>
    <s v="Girls 16 100m Freestyle "/>
    <n v="76.75"/>
    <n v="72.73"/>
    <n v="2019"/>
    <n v="1.3749484394335201"/>
    <x v="7"/>
    <x v="0"/>
    <x v="0"/>
    <x v="2"/>
    <x v="0"/>
    <n v="0.98215762731891698"/>
    <n v="6.66785081522358E-3"/>
    <n v="14"/>
    <n v="14.4551367783122"/>
  </r>
  <r>
    <n v="5"/>
    <x v="0"/>
    <x v="15"/>
    <s v="Girls 16 100m Freestyle "/>
    <n v="70.39"/>
    <n v="75.08"/>
    <n v="2019"/>
    <n v="1.3319126265316901"/>
    <x v="274"/>
    <x v="0"/>
    <x v="0"/>
    <x v="2"/>
    <x v="0"/>
    <n v="1.0138924055974701"/>
    <n v="-3.6367962086597899E-2"/>
    <n v="12"/>
    <n v="11.1488395317167"/>
  </r>
  <r>
    <n v="6"/>
    <x v="0"/>
    <x v="5"/>
    <s v="Girls 16 100m Freestyle "/>
    <n v="75.09"/>
    <n v="77.25"/>
    <n v="2019"/>
    <n v="1.2944983818770199"/>
    <x v="275"/>
    <x v="0"/>
    <x v="0"/>
    <x v="2"/>
    <x v="0"/>
    <n v="1.0431964349014999"/>
    <n v="-7.3782206741274906E-2"/>
    <n v="11"/>
    <n v="10.494558076798199"/>
  </r>
  <r>
    <n v="7"/>
    <x v="0"/>
    <x v="11"/>
    <s v="Girls 16 100m Freestyle "/>
    <n v="92.28"/>
    <n v="86.27"/>
    <n v="2019"/>
    <n v="1.1591515011011899"/>
    <x v="276"/>
    <x v="0"/>
    <x v="0"/>
    <x v="2"/>
    <x v="0"/>
    <n v="1.16500396684728"/>
    <n v="-0.20912908751710299"/>
    <n v="10"/>
    <n v="9.6828034283022504"/>
  </r>
  <r>
    <n v="8"/>
    <x v="0"/>
    <x v="17"/>
    <s v="Girls 16 100m Freestyle "/>
    <n v="88.28"/>
    <n v="86.65"/>
    <n v="2019"/>
    <n v="1.1540680900173099"/>
    <x v="58"/>
    <x v="0"/>
    <x v="0"/>
    <x v="2"/>
    <x v="0"/>
    <n v="1.1701355480157301"/>
    <n v="-0.21421249860098601"/>
    <n v="9"/>
    <n v="7.0738339972661404"/>
  </r>
  <r>
    <n v="1"/>
    <x v="2"/>
    <x v="9"/>
    <s v="Girls 17 100m Freestyle "/>
    <n v="83.16"/>
    <n v="80.430000000000007"/>
    <n v="2019"/>
    <n v="1.24331717021012"/>
    <x v="277"/>
    <x v="0"/>
    <x v="0"/>
    <x v="2"/>
    <x v="0"/>
    <n v="0.86733345914323401"/>
    <n v="0.150027697241716"/>
    <n v="20"/>
    <n v="18.9325183653628"/>
  </r>
  <r>
    <n v="2"/>
    <x v="2"/>
    <x v="7"/>
    <s v="Girls 17 100m Freestyle "/>
    <n v="90.28"/>
    <n v="83.28"/>
    <n v="2019"/>
    <n v="1.2007684918347701"/>
    <x v="278"/>
    <x v="0"/>
    <x v="0"/>
    <x v="2"/>
    <x v="0"/>
    <n v="0.89806702073167399"/>
    <n v="0.10747901886637"/>
    <n v="18"/>
    <n v="17.793211981300001"/>
  </r>
  <r>
    <n v="3"/>
    <x v="2"/>
    <x v="7"/>
    <s v="Girls 17 100m Freestyle "/>
    <n v="91.56"/>
    <n v="85.31"/>
    <n v="2019"/>
    <n v="1.1721955222131"/>
    <x v="279"/>
    <x v="0"/>
    <x v="0"/>
    <x v="2"/>
    <x v="0"/>
    <n v="0.91995794354729998"/>
    <n v="7.8906049244701099E-2"/>
    <n v="16"/>
    <n v="17.175150099107999"/>
  </r>
  <r>
    <n v="4"/>
    <x v="2"/>
    <x v="0"/>
    <s v="Girls 17 100m Freestyle "/>
    <n v="85.88"/>
    <n v="85.34"/>
    <n v="2019"/>
    <n v="1.17178345441762"/>
    <x v="280"/>
    <x v="0"/>
    <x v="0"/>
    <x v="2"/>
    <x v="0"/>
    <n v="0.92028145472191503"/>
    <n v="7.8493981449219596E-2"/>
    <n v="14"/>
    <n v="14.346801533158599"/>
  </r>
  <r>
    <n v="5"/>
    <x v="2"/>
    <x v="23"/>
    <s v="Girls 17 100m Freestyle "/>
    <n v="91.01"/>
    <n v="87.01"/>
    <n v="2019"/>
    <n v="1.1492931846914101"/>
    <x v="281"/>
    <x v="0"/>
    <x v="0"/>
    <x v="2"/>
    <x v="0"/>
    <n v="0.93829024344215795"/>
    <n v="5.6003711723010698E-2"/>
    <n v="12"/>
    <n v="9.4579624000939209"/>
  </r>
  <r>
    <n v="6"/>
    <x v="2"/>
    <x v="25"/>
    <s v="Girls 17 100m Freestyle "/>
    <n v="100.33"/>
    <n v="104.44"/>
    <n v="2019"/>
    <n v="0.95748755266181496"/>
    <x v="282"/>
    <x v="0"/>
    <x v="0"/>
    <x v="2"/>
    <x v="0"/>
    <n v="1.12625023589356"/>
    <n v="-0.135801920306588"/>
    <n v="11"/>
    <n v="8.3946935660390398"/>
  </r>
  <r>
    <n v="7"/>
    <x v="2"/>
    <x v="25"/>
    <s v="Girls 17 100m Freestyle "/>
    <n v="94.18"/>
    <n v="107.48"/>
    <n v="2019"/>
    <n v="0.93040565686639398"/>
    <x v="283"/>
    <x v="0"/>
    <x v="0"/>
    <x v="2"/>
    <x v="0"/>
    <n v="1.1590327015879001"/>
    <n v="-0.16288381610201"/>
    <n v="10"/>
    <n v="9.8201139838970892"/>
  </r>
  <r>
    <n v="8"/>
    <x v="2"/>
    <x v="17"/>
    <s v="Girls 17 100m Freestyle "/>
    <n v="110.31"/>
    <n v="108.57"/>
    <n v="2019"/>
    <n v="0.92106475085198403"/>
    <x v="84"/>
    <x v="0"/>
    <x v="0"/>
    <x v="2"/>
    <x v="0"/>
    <n v="1.17078694093225"/>
    <n v="-0.17222472211641901"/>
    <n v="9"/>
    <n v="9.1669578283424897"/>
  </r>
  <r>
    <n v="1"/>
    <x v="1"/>
    <x v="0"/>
    <s v="Boys 15 100m Freestyle "/>
    <n v="55.39"/>
    <n v="56.3"/>
    <n v="2019"/>
    <n v="1.7761989342806299"/>
    <x v="284"/>
    <x v="0"/>
    <x v="1"/>
    <x v="2"/>
    <x v="0"/>
    <n v="0.82934374309493997"/>
    <n v="0.292034334140375"/>
    <n v="20"/>
    <n v="20.241549313989299"/>
  </r>
  <r>
    <n v="2"/>
    <x v="1"/>
    <x v="3"/>
    <s v="Boys 15 100m Freestyle "/>
    <n v="60.62"/>
    <n v="62.05"/>
    <n v="2019"/>
    <n v="1.6116035455277999"/>
    <x v="285"/>
    <x v="0"/>
    <x v="1"/>
    <x v="2"/>
    <x v="0"/>
    <n v="0.91404581277159902"/>
    <n v="0.127438945387536"/>
    <n v="18"/>
    <n v="17.312628942000501"/>
  </r>
  <r>
    <n v="3"/>
    <x v="1"/>
    <x v="22"/>
    <s v="Boys 15 100m Freestyle "/>
    <n v="67.28"/>
    <n v="67.38"/>
    <n v="2019"/>
    <n v="1.48411991688928"/>
    <x v="90"/>
    <x v="0"/>
    <x v="1"/>
    <x v="2"/>
    <x v="0"/>
    <n v="0.99256094866318001"/>
    <n v="-4.4683250978838602E-5"/>
    <n v="16"/>
    <n v="16.508756933966001"/>
  </r>
  <r>
    <n v="4"/>
    <x v="1"/>
    <x v="2"/>
    <s v="Boys 15 100m Freestyle "/>
    <n v="70.510000000000005"/>
    <n v="67.709999999999994"/>
    <n v="2019"/>
    <n v="1.47688672278836"/>
    <x v="286"/>
    <x v="0"/>
    <x v="1"/>
    <x v="2"/>
    <x v="0"/>
    <n v="0.99742211092288402"/>
    <n v="-7.27787735190132E-3"/>
    <n v="14"/>
    <n v="14.728535097455801"/>
  </r>
  <r>
    <n v="5"/>
    <x v="1"/>
    <x v="0"/>
    <s v="Boys 15 100m Freestyle "/>
    <n v="71.98"/>
    <n v="71.63"/>
    <n v="2019"/>
    <n v="1.3960631020522101"/>
    <x v="287"/>
    <x v="0"/>
    <x v="1"/>
    <x v="2"/>
    <x v="0"/>
    <n v="1.05516682625027"/>
    <n v="-8.8101498088050498E-2"/>
    <n v="12"/>
    <n v="9.9366112871875103"/>
  </r>
  <r>
    <n v="6"/>
    <x v="1"/>
    <x v="22"/>
    <s v="Boys 15 100m Freestyle "/>
    <n v="69.209999999999994"/>
    <n v="72.11"/>
    <n v="2019"/>
    <n v="1.3867702121758401"/>
    <x v="288"/>
    <x v="0"/>
    <x v="1"/>
    <x v="2"/>
    <x v="0"/>
    <n v="1.0622376077189299"/>
    <n v="-9.7394387964421E-2"/>
    <n v="11"/>
    <n v="9.9589021825950397"/>
  </r>
  <r>
    <n v="7"/>
    <x v="1"/>
    <x v="3"/>
    <s v="Boys 15 100m Freestyle "/>
    <n v="75.12"/>
    <n v="72.58"/>
    <n v="2019"/>
    <n v="1.3777900248002199"/>
    <x v="289"/>
    <x v="0"/>
    <x v="1"/>
    <x v="2"/>
    <x v="0"/>
    <n v="1.06916108124033"/>
    <n v="-0.10637457534004301"/>
    <n v="10"/>
    <n v="9.0940255651946202"/>
  </r>
  <r>
    <n v="8"/>
    <x v="1"/>
    <x v="24"/>
    <s v="Boys 15 100m Freestyle "/>
    <n v="78.16"/>
    <n v="73.319999999999993"/>
    <n v="2019"/>
    <n v="1.3638843426077401"/>
    <x v="290"/>
    <x v="0"/>
    <x v="1"/>
    <x v="2"/>
    <x v="0"/>
    <n v="1.0800618693378501"/>
    <n v="-0.12028025753251601"/>
    <n v="9"/>
    <n v="8.8333456827433299"/>
  </r>
  <r>
    <n v="1"/>
    <x v="0"/>
    <x v="3"/>
    <s v="Boys 16 100m Freestyle "/>
    <n v="59.69"/>
    <n v="58.79"/>
    <n v="2019"/>
    <n v="1.7009695526449999"/>
    <x v="291"/>
    <x v="0"/>
    <x v="1"/>
    <x v="2"/>
    <x v="0"/>
    <n v="0.85881235848367499"/>
    <n v="0.22382430756063201"/>
    <n v="20"/>
    <n v="19.017973539999801"/>
  </r>
  <r>
    <n v="2"/>
    <x v="0"/>
    <x v="0"/>
    <s v="Boys 16 100m Freestyle "/>
    <n v="57.73"/>
    <n v="59.02"/>
    <n v="2019"/>
    <n v="1.69434090138935"/>
    <x v="292"/>
    <x v="0"/>
    <x v="1"/>
    <x v="2"/>
    <x v="0"/>
    <n v="0.86217222993207199"/>
    <n v="0.217195656304984"/>
    <n v="18"/>
    <n v="16.238291142120801"/>
  </r>
  <r>
    <n v="3"/>
    <x v="0"/>
    <x v="24"/>
    <s v="Boys 16 100m Freestyle "/>
    <n v="68.44"/>
    <n v="64.36"/>
    <n v="2019"/>
    <n v="1.55376009944064"/>
    <x v="293"/>
    <x v="0"/>
    <x v="1"/>
    <x v="2"/>
    <x v="0"/>
    <n v="0.94017968008180497"/>
    <n v="7.6614854356271606E-2"/>
    <n v="16"/>
    <n v="15.8770486460313"/>
  </r>
  <r>
    <n v="4"/>
    <x v="0"/>
    <x v="22"/>
    <s v="Boys 16 100m Freestyle "/>
    <n v="68.66"/>
    <n v="67.66"/>
    <n v="2019"/>
    <n v="1.4779781259237299"/>
    <x v="294"/>
    <x v="0"/>
    <x v="1"/>
    <x v="2"/>
    <x v="0"/>
    <n v="0.98838653129793297"/>
    <n v="8.3288083936161595E-4"/>
    <n v="14"/>
    <n v="15.1503733954052"/>
  </r>
  <r>
    <n v="5"/>
    <x v="0"/>
    <x v="17"/>
    <s v="Boys 16 100m Freestyle "/>
    <n v="71.459999999999994"/>
    <n v="68.06"/>
    <n v="2019"/>
    <n v="1.46929180135174"/>
    <x v="295"/>
    <x v="0"/>
    <x v="1"/>
    <x v="2"/>
    <x v="0"/>
    <n v="0.99422978599079603"/>
    <n v="-7.8534437326262998E-3"/>
    <n v="12"/>
    <n v="12.1331440478834"/>
  </r>
  <r>
    <n v="6"/>
    <x v="0"/>
    <x v="0"/>
    <s v="Boys 16 100m Freestyle "/>
    <n v="81.34"/>
    <n v="73.69"/>
    <n v="2019"/>
    <n v="1.3570362328674099"/>
    <x v="296"/>
    <x v="0"/>
    <x v="1"/>
    <x v="2"/>
    <x v="0"/>
    <n v="1.07647359579285"/>
    <n v="-0.120109012216957"/>
    <n v="11"/>
    <n v="9.6654167448173691"/>
  </r>
  <r>
    <n v="7"/>
    <x v="0"/>
    <x v="4"/>
    <s v="Boys 16 100m Freestyle "/>
    <n v="81.28"/>
    <n v="76.77"/>
    <n v="2019"/>
    <n v="1.3025921583952"/>
    <x v="297"/>
    <x v="0"/>
    <x v="1"/>
    <x v="2"/>
    <x v="0"/>
    <n v="1.1214666569278999"/>
    <n v="-0.174553086689168"/>
    <n v="10"/>
    <n v="9.6476334134929207"/>
  </r>
  <r>
    <n v="8"/>
    <x v="0"/>
    <x v="10"/>
    <s v="Boys 16 100m Freestyle "/>
    <n v="80.099999999999994"/>
    <n v="79.289999999999907"/>
    <n v="2019"/>
    <n v="1.2611930886618701"/>
    <x v="298"/>
    <x v="0"/>
    <x v="1"/>
    <x v="2"/>
    <x v="0"/>
    <n v="1.15827916149295"/>
    <n v="-0.21595215642250001"/>
    <n v="9"/>
    <n v="9.8024987891187507"/>
  </r>
  <r>
    <n v="1"/>
    <x v="2"/>
    <x v="0"/>
    <s v="Boys 17 100m Freestyle "/>
    <n v="66.099999999999994"/>
    <n v="60.95"/>
    <n v="2019"/>
    <n v="1.6406890894175501"/>
    <x v="299"/>
    <x v="0"/>
    <x v="1"/>
    <x v="2"/>
    <x v="0"/>
    <n v="0.93039230651808902"/>
    <n v="0.109831125843408"/>
    <n v="20"/>
    <n v="19.5775360788891"/>
  </r>
  <r>
    <n v="2"/>
    <x v="2"/>
    <x v="22"/>
    <s v="Boys 17 100m Freestyle "/>
    <n v="63.34"/>
    <n v="62.78"/>
    <n v="2019"/>
    <n v="1.5928639694170099"/>
    <x v="300"/>
    <x v="0"/>
    <x v="1"/>
    <x v="2"/>
    <x v="0"/>
    <n v="0.95832697298122405"/>
    <n v="6.2006005842865301E-2"/>
    <n v="18"/>
    <n v="16.978836330421199"/>
  </r>
  <r>
    <n v="3"/>
    <x v="2"/>
    <x v="7"/>
    <s v="Boys 17 100m Freestyle "/>
    <n v="67.44"/>
    <n v="63.05"/>
    <n v="2019"/>
    <n v="1.58604282315622"/>
    <x v="301"/>
    <x v="0"/>
    <x v="1"/>
    <x v="2"/>
    <x v="0"/>
    <n v="0.96244848114791604"/>
    <n v="5.5184859582078902E-2"/>
    <n v="16"/>
    <n v="15.074195401192499"/>
  </r>
  <r>
    <n v="4"/>
    <x v="2"/>
    <x v="0"/>
    <s v="Boys 17 100m Freestyle "/>
    <n v="64.5"/>
    <n v="64.239999999999995"/>
    <n v="2019"/>
    <n v="1.5566625155666201"/>
    <x v="200"/>
    <x v="0"/>
    <x v="1"/>
    <x v="2"/>
    <x v="0"/>
    <n v="0.98061364677148499"/>
    <n v="2.5804551992479E-2"/>
    <n v="14"/>
    <n v="13.902027780577299"/>
  </r>
  <r>
    <n v="5"/>
    <x v="2"/>
    <x v="28"/>
    <s v="Boys 17 100m Freestyle "/>
    <n v="71.77"/>
    <n v="64.599999999999994"/>
    <n v="2019"/>
    <n v="1.54798761609907"/>
    <x v="302"/>
    <x v="0"/>
    <x v="1"/>
    <x v="2"/>
    <x v="0"/>
    <n v="0.98610899099374105"/>
    <n v="1.7129652524924901E-2"/>
    <n v="12"/>
    <n v="11.994013430144699"/>
  </r>
  <r>
    <n v="6"/>
    <x v="2"/>
    <x v="11"/>
    <s v="Boys 17 100m Freestyle "/>
    <n v="66.900000000000006"/>
    <n v="67.45"/>
    <n v="2019"/>
    <n v="1.4825796886582601"/>
    <x v="139"/>
    <x v="0"/>
    <x v="1"/>
    <x v="2"/>
    <x v="0"/>
    <n v="1.0296137994199299"/>
    <n v="-4.8278274915880902E-2"/>
    <n v="11"/>
    <n v="9.33176302506876"/>
  </r>
  <r>
    <n v="7"/>
    <x v="2"/>
    <x v="3"/>
    <s v="Boys 17 100m Freestyle "/>
    <n v="71.459999999999994"/>
    <n v="68.08"/>
    <n v="2019"/>
    <n v="1.46886016451233"/>
    <x v="303"/>
    <x v="0"/>
    <x v="1"/>
    <x v="2"/>
    <x v="0"/>
    <n v="1.0392306518088801"/>
    <n v="-6.1997799061807898E-2"/>
    <n v="10"/>
    <n v="7.5479250472471797"/>
  </r>
  <r>
    <n v="8"/>
    <x v="2"/>
    <x v="12"/>
    <s v="Boys 17 100m Freestyle "/>
    <n v="77.150000000000006"/>
    <n v="72.930000000000007"/>
    <n v="2019"/>
    <n v="1.37117784176607"/>
    <x v="260"/>
    <x v="0"/>
    <x v="1"/>
    <x v="2"/>
    <x v="0"/>
    <n v="1.1132651503587201"/>
    <n v="-0.15968012180806901"/>
    <n v="9"/>
    <n v="8.4974575943892408"/>
  </r>
  <r>
    <n v="1"/>
    <x v="1"/>
    <x v="1"/>
    <s v="Girls Open 200m IM "/>
    <n v="143"/>
    <n v="151.44"/>
    <n v="2019"/>
    <n v="1.32065504490227"/>
    <x v="159"/>
    <x v="0"/>
    <x v="0"/>
    <x v="0"/>
    <x v="4"/>
    <n v="0.82431707373970597"/>
    <n v="0.21000057250088"/>
    <n v="20"/>
    <n v="19.141236803612198"/>
  </r>
  <r>
    <n v="2"/>
    <x v="0"/>
    <x v="24"/>
    <s v="Girls Open 200m IM "/>
    <n v="158.57"/>
    <n v="157.18"/>
    <n v="2019"/>
    <n v="1.27242651736862"/>
    <x v="304"/>
    <x v="0"/>
    <x v="0"/>
    <x v="0"/>
    <x v="4"/>
    <n v="0.85556099874806502"/>
    <n v="0.16177204496722999"/>
    <n v="18"/>
    <n v="14.687321357911699"/>
  </r>
  <r>
    <n v="3"/>
    <x v="2"/>
    <x v="10"/>
    <s v="Girls Open 200m IM "/>
    <n v="188.59"/>
    <n v="180.76"/>
    <n v="2019"/>
    <n v="1.10643947776056"/>
    <x v="235"/>
    <x v="0"/>
    <x v="0"/>
    <x v="0"/>
    <x v="4"/>
    <n v="0.983911478137805"/>
    <n v="-4.21499464082497E-3"/>
    <n v="16"/>
    <n v="14.8693261086574"/>
  </r>
  <r>
    <n v="4"/>
    <x v="1"/>
    <x v="3"/>
    <s v="Girls Open 200m IM "/>
    <n v="190.79"/>
    <n v="181.5"/>
    <n v="2019"/>
    <n v="1.1019283746556401"/>
    <x v="164"/>
    <x v="0"/>
    <x v="0"/>
    <x v="0"/>
    <x v="4"/>
    <n v="0.98793944059532901"/>
    <n v="-8.7260977457441699E-3"/>
    <n v="14"/>
    <n v="13.45129380881"/>
  </r>
  <r>
    <n v="5"/>
    <x v="0"/>
    <x v="0"/>
    <s v="Girls Open 200m IM "/>
    <n v="189.25"/>
    <n v="183.49"/>
    <n v="2019"/>
    <n v="1.08997765545806"/>
    <x v="219"/>
    <x v="0"/>
    <x v="0"/>
    <x v="0"/>
    <x v="4"/>
    <n v="0.998771393690562"/>
    <n v="-2.0676816943328399E-2"/>
    <n v="12"/>
    <n v="11.057197958892999"/>
  </r>
  <r>
    <n v="6"/>
    <x v="1"/>
    <x v="9"/>
    <s v="Girls Open 200m IM "/>
    <n v="141.94999999999999"/>
    <n v="188.69"/>
    <n v="2019"/>
    <n v="1.05993958344374"/>
    <x v="305"/>
    <x v="0"/>
    <x v="0"/>
    <x v="0"/>
    <x v="4"/>
    <n v="1.02707599474343"/>
    <n v="-5.0714888957647801E-2"/>
    <n v="11"/>
    <n v="10.6761146444757"/>
  </r>
  <r>
    <n v="7"/>
    <x v="1"/>
    <x v="10"/>
    <s v="Girls Open 200m IM "/>
    <n v="263.23"/>
    <n v="242.95"/>
    <n v="2019"/>
    <n v="0.82321465322082699"/>
    <x v="306"/>
    <x v="0"/>
    <x v="0"/>
    <x v="0"/>
    <x v="4"/>
    <n v="1.3224236203450901"/>
    <n v="-0.28743981918056399"/>
    <n v="10"/>
    <n v="9.3534811669832898"/>
  </r>
  <r>
    <n v="1"/>
    <x v="0"/>
    <x v="1"/>
    <s v="Boys Open 200m IM "/>
    <n v="137.18"/>
    <n v="138.34"/>
    <n v="2019"/>
    <n v="1.4457134595923"/>
    <x v="307"/>
    <x v="0"/>
    <x v="1"/>
    <x v="0"/>
    <x v="4"/>
    <n v="0.787838849295453"/>
    <n v="0.27329577984944298"/>
    <n v="20"/>
    <n v="18.392227132307301"/>
  </r>
  <r>
    <n v="2"/>
    <x v="2"/>
    <x v="0"/>
    <s v="Boys Open 200m IM "/>
    <n v="150.31"/>
    <n v="156.82999999999899"/>
    <n v="2019"/>
    <n v="1.27526621182171"/>
    <x v="10"/>
    <x v="0"/>
    <x v="1"/>
    <x v="0"/>
    <x v="4"/>
    <n v="0.89313840346252704"/>
    <n v="0.102848532078852"/>
    <n v="18"/>
    <n v="17.6300227959374"/>
  </r>
  <r>
    <n v="3"/>
    <x v="0"/>
    <x v="7"/>
    <s v="Boys Open 200m IM "/>
    <n v="163.05000000000001"/>
    <n v="158.34"/>
    <n v="2019"/>
    <n v="1.26310471138057"/>
    <x v="9"/>
    <x v="0"/>
    <x v="1"/>
    <x v="0"/>
    <x v="4"/>
    <n v="0.90173777213706896"/>
    <n v="9.0687031637707902E-2"/>
    <n v="16"/>
    <n v="16.385675590635199"/>
  </r>
  <r>
    <n v="4"/>
    <x v="0"/>
    <x v="9"/>
    <s v="Boys Open 200m IM "/>
    <n v="168.66"/>
    <n v="167.99"/>
    <n v="2019"/>
    <n v="1.1905470563724001"/>
    <x v="308"/>
    <x v="0"/>
    <x v="1"/>
    <x v="0"/>
    <x v="4"/>
    <n v="0.95669400240814795"/>
    <n v="1.8129376629537598E-2"/>
    <n v="14"/>
    <n v="14.6702694749158"/>
  </r>
  <r>
    <n v="5"/>
    <x v="2"/>
    <x v="9"/>
    <s v="Boys Open 200m IM "/>
    <n v="86.93"/>
    <n v="174.57"/>
    <n v="2019"/>
    <n v="1.1456722231769401"/>
    <x v="309"/>
    <x v="0"/>
    <x v="1"/>
    <x v="0"/>
    <x v="4"/>
    <n v="0.99416674802303995"/>
    <n v="-2.67454565659162E-2"/>
    <n v="12"/>
    <n v="11.2579256164783"/>
  </r>
  <r>
    <n v="6"/>
    <x v="1"/>
    <x v="17"/>
    <s v="Boys Open 200m IM "/>
    <n v="165.43"/>
    <n v="185.24"/>
    <n v="2019"/>
    <n v="1.07968041459727"/>
    <x v="238"/>
    <x v="0"/>
    <x v="1"/>
    <x v="0"/>
    <x v="4"/>
    <n v="1.0549318233590399"/>
    <n v="-9.2737265145586195E-2"/>
    <n v="11"/>
    <n v="9.6943509267312198"/>
  </r>
  <r>
    <n v="7"/>
    <x v="0"/>
    <x v="10"/>
    <s v="Boys Open 200m IM "/>
    <n v="232.41"/>
    <n v="247.85"/>
    <n v="2019"/>
    <n v="0.80693968125882498"/>
    <x v="298"/>
    <x v="0"/>
    <x v="1"/>
    <x v="0"/>
    <x v="4"/>
    <n v="1.4114924013147101"/>
    <n v="-0.365477998484039"/>
    <n v="10"/>
    <n v="9.3534811669832898"/>
  </r>
  <r>
    <n v="1"/>
    <x v="1"/>
    <x v="24"/>
    <s v="Girls 15 100m IM "/>
    <n v="76.17"/>
    <n v="71.64"/>
    <n v="2019"/>
    <n v="1.3958682300390799"/>
    <x v="207"/>
    <x v="0"/>
    <x v="0"/>
    <x v="2"/>
    <x v="4"/>
    <n v="0.85284445171946799"/>
    <n v="0.19548869986458001"/>
    <n v="20"/>
    <n v="18.434279584740001"/>
  </r>
  <r>
    <n v="2"/>
    <x v="1"/>
    <x v="0"/>
    <s v="Girls 15 100m IM "/>
    <n v="82.05"/>
    <n v="76.400000000000006"/>
    <n v="2019"/>
    <n v="1.3089005235602"/>
    <x v="310"/>
    <x v="0"/>
    <x v="0"/>
    <x v="2"/>
    <x v="4"/>
    <n v="0.90951027514471505"/>
    <n v="0.10852099338570501"/>
    <n v="18"/>
    <n v="17.934600740457899"/>
  </r>
  <r>
    <n v="3"/>
    <x v="1"/>
    <x v="9"/>
    <s v="Girls 15 100m IM "/>
    <n v="84.89"/>
    <n v="81.3"/>
    <n v="2019"/>
    <n v="1.2300123001229999"/>
    <x v="209"/>
    <x v="0"/>
    <x v="0"/>
    <x v="2"/>
    <x v="4"/>
    <n v="0.96784274043540997"/>
    <n v="2.9632769948496999E-2"/>
    <n v="16"/>
    <n v="13.7534806515661"/>
  </r>
  <r>
    <n v="4"/>
    <x v="1"/>
    <x v="6"/>
    <s v="Girls 15 100m IM "/>
    <n v="87.85"/>
    <n v="82.35"/>
    <n v="2019"/>
    <n v="1.2143290831815401"/>
    <x v="210"/>
    <x v="0"/>
    <x v="0"/>
    <x v="2"/>
    <x v="4"/>
    <n v="0.98034255442627305"/>
    <n v="1.3949553007038099E-2"/>
    <n v="14"/>
    <n v="13.1012814729237"/>
  </r>
  <r>
    <n v="5"/>
    <x v="1"/>
    <x v="9"/>
    <s v="Girls 15 100m IM "/>
    <n v="86.21"/>
    <n v="84.77"/>
    <n v="2019"/>
    <n v="1.1796626164916799"/>
    <x v="305"/>
    <x v="0"/>
    <x v="0"/>
    <x v="2"/>
    <x v="4"/>
    <n v="1.00915164952902"/>
    <n v="-2.0716913682820599E-2"/>
    <n v="12"/>
    <n v="10.4049073555269"/>
  </r>
  <r>
    <n v="6"/>
    <x v="1"/>
    <x v="12"/>
    <s v="Girls 15 100m IM "/>
    <n v="91.22"/>
    <n v="87.55"/>
    <n v="2019"/>
    <n v="1.14220445459737"/>
    <x v="311"/>
    <x v="0"/>
    <x v="0"/>
    <x v="2"/>
    <x v="4"/>
    <n v="1.0422463951429199"/>
    <n v="-5.8175075577131002E-2"/>
    <n v="11"/>
    <n v="10.111804851993"/>
  </r>
  <r>
    <n v="7"/>
    <x v="1"/>
    <x v="17"/>
    <s v="Girls 15 100m IM "/>
    <n v="91.47"/>
    <n v="89.73"/>
    <n v="2019"/>
    <n v="1.11445447453471"/>
    <x v="212"/>
    <x v="0"/>
    <x v="0"/>
    <x v="2"/>
    <x v="4"/>
    <n v="1.0681983899049099"/>
    <n v="-8.5925055639789E-2"/>
    <n v="10"/>
    <n v="8.8447949729987592"/>
  </r>
  <r>
    <n v="8"/>
    <x v="1"/>
    <x v="4"/>
    <s v="Girls 15 100m IM "/>
    <n v="103.1"/>
    <n v="98.27"/>
    <n v="2019"/>
    <n v="1.0176045588684199"/>
    <x v="312"/>
    <x v="0"/>
    <x v="0"/>
    <x v="2"/>
    <x v="4"/>
    <n v="1.16986354369726"/>
    <n v="-0.18277497130608"/>
    <n v="9"/>
    <n v="8.9423836118757407"/>
  </r>
  <r>
    <n v="1"/>
    <x v="0"/>
    <x v="0"/>
    <s v="Girls 16 100m IM "/>
    <n v="75.709999999999994"/>
    <n v="68.19"/>
    <n v="2019"/>
    <n v="1.4664906877841299"/>
    <x v="313"/>
    <x v="0"/>
    <x v="0"/>
    <x v="2"/>
    <x v="4"/>
    <n v="0.83391167433541702"/>
    <n v="0.232895457473137"/>
    <n v="20"/>
    <n v="19.4931926631387"/>
  </r>
  <r>
    <n v="2"/>
    <x v="0"/>
    <x v="24"/>
    <s v="Girls 16 100m IM "/>
    <n v="73.180000000000007"/>
    <n v="74.349999999999994"/>
    <n v="2019"/>
    <n v="1.3449899125756499"/>
    <x v="304"/>
    <x v="0"/>
    <x v="0"/>
    <x v="2"/>
    <x v="4"/>
    <n v="0.90924377455401395"/>
    <n v="0.11139468226466"/>
    <n v="18"/>
    <n v="17.7404142711428"/>
  </r>
  <r>
    <n v="3"/>
    <x v="0"/>
    <x v="8"/>
    <s v="Girls 16 100m IM "/>
    <n v="82.75"/>
    <n v="78.510000000000005"/>
    <n v="2019"/>
    <n v="1.2737230925996601"/>
    <x v="218"/>
    <x v="0"/>
    <x v="0"/>
    <x v="2"/>
    <x v="4"/>
    <n v="0.96011740067566498"/>
    <n v="4.0127862288673301E-2"/>
    <n v="16"/>
    <n v="16.0323749326182"/>
  </r>
  <r>
    <n v="4"/>
    <x v="0"/>
    <x v="6"/>
    <s v="Girls 16 100m IM "/>
    <n v="79.66"/>
    <n v="80.31"/>
    <n v="2019"/>
    <n v="1.2451749470800599"/>
    <x v="169"/>
    <x v="0"/>
    <x v="0"/>
    <x v="2"/>
    <x v="4"/>
    <n v="0.98213002736291699"/>
    <n v="1.15797167690694E-2"/>
    <n v="14"/>
    <n v="13.6508753633255"/>
  </r>
  <r>
    <n v="5"/>
    <x v="0"/>
    <x v="8"/>
    <s v="Girls 16 100m IM "/>
    <n v="89.37"/>
    <n v="84.96"/>
    <n v="2019"/>
    <n v="1.1770244821092199"/>
    <x v="314"/>
    <x v="0"/>
    <x v="0"/>
    <x v="2"/>
    <x v="4"/>
    <n v="1.0389959796383199"/>
    <n v="-5.65707482017676E-2"/>
    <n v="12"/>
    <n v="10.946736460556"/>
  </r>
  <r>
    <n v="6"/>
    <x v="0"/>
    <x v="15"/>
    <s v="Girls 16 100m IM "/>
    <n v="77.5"/>
    <n v="87.18"/>
    <n v="2019"/>
    <n v="1.14705207616425"/>
    <x v="274"/>
    <x v="0"/>
    <x v="0"/>
    <x v="2"/>
    <x v="4"/>
    <n v="1.0661448858859299"/>
    <n v="-8.6543154146737605E-2"/>
    <n v="11"/>
    <n v="7.7301749842022298"/>
  </r>
  <r>
    <n v="7"/>
    <x v="0"/>
    <x v="6"/>
    <s v="Girls 16 100m IM "/>
    <n v="93.08"/>
    <n v="89.24"/>
    <n v="2019"/>
    <n v="1.1205737337516799"/>
    <x v="315"/>
    <x v="0"/>
    <x v="0"/>
    <x v="2"/>
    <x v="4"/>
    <n v="1.0913371142057799"/>
    <n v="-0.113021496559314"/>
    <n v="10"/>
    <n v="10.588814075694"/>
  </r>
  <r>
    <n v="8"/>
    <x v="0"/>
    <x v="11"/>
    <s v="Girls 16 100m IM "/>
    <n v="92.25"/>
    <n v="91.43"/>
    <n v="2019"/>
    <n v="1.09373291042327"/>
    <x v="224"/>
    <x v="0"/>
    <x v="0"/>
    <x v="2"/>
    <x v="4"/>
    <n v="1.11811914334194"/>
    <n v="-0.13986231988771999"/>
    <n v="9"/>
    <n v="8.5705981959136697"/>
  </r>
  <r>
    <n v="1"/>
    <x v="2"/>
    <x v="0"/>
    <s v="Girls 17 100m IM "/>
    <n v="67.92"/>
    <n v="68.34"/>
    <n v="2019"/>
    <n v="1.46327187591454"/>
    <x v="316"/>
    <x v="0"/>
    <x v="0"/>
    <x v="2"/>
    <x v="4"/>
    <n v="0.86088147763238698"/>
    <n v="0.19216366065489501"/>
    <n v="20"/>
    <n v="18.3316800568928"/>
  </r>
  <r>
    <n v="2"/>
    <x v="2"/>
    <x v="11"/>
    <s v="Girls 17 100m IM "/>
    <n v="75.069999999999993"/>
    <n v="72.98"/>
    <n v="2019"/>
    <n v="1.37023842148533"/>
    <x v="317"/>
    <x v="0"/>
    <x v="0"/>
    <x v="2"/>
    <x v="4"/>
    <n v="0.91933172721117296"/>
    <n v="9.9130206225689105E-2"/>
    <n v="18"/>
    <n v="17.385996917218801"/>
  </r>
  <r>
    <n v="3"/>
    <x v="2"/>
    <x v="17"/>
    <s v="Girls 17 100m IM "/>
    <n v="91.02"/>
    <n v="75.66"/>
    <n v="2019"/>
    <n v="1.3217023526301801"/>
    <x v="318"/>
    <x v="0"/>
    <x v="0"/>
    <x v="2"/>
    <x v="4"/>
    <n v="0.953091785157541"/>
    <n v="5.0594137370538299E-2"/>
    <n v="16"/>
    <n v="15.0522474930595"/>
  </r>
  <r>
    <n v="4"/>
    <x v="2"/>
    <x v="6"/>
    <s v="Girls 17 100m IM "/>
    <n v="79.73"/>
    <n v="75.709999999999994"/>
    <n v="2019"/>
    <n v="1.32082948091401"/>
    <x v="231"/>
    <x v="0"/>
    <x v="0"/>
    <x v="2"/>
    <x v="4"/>
    <n v="0.95372163698489898"/>
    <n v="4.9721265654364397E-2"/>
    <n v="14"/>
    <n v="13.5308538942848"/>
  </r>
  <r>
    <n v="5"/>
    <x v="2"/>
    <x v="22"/>
    <s v="Girls 17 100m IM "/>
    <n v="81.53"/>
    <n v="80.47"/>
    <n v="2019"/>
    <n v="1.24269914253759"/>
    <x v="233"/>
    <x v="0"/>
    <x v="0"/>
    <x v="2"/>
    <x v="4"/>
    <n v="1.0136835309493399"/>
    <n v="-2.8409072722057602E-2"/>
    <n v="12"/>
    <n v="11.7536472078567"/>
  </r>
  <r>
    <n v="6"/>
    <x v="2"/>
    <x v="13"/>
    <s v="Girls 17 100m IM "/>
    <n v="41.06"/>
    <n v="80.52"/>
    <n v="2019"/>
    <n v="1.2419274714356601"/>
    <x v="319"/>
    <x v="0"/>
    <x v="0"/>
    <x v="2"/>
    <x v="4"/>
    <n v="1.0143133827766999"/>
    <n v="-2.9180743823981E-2"/>
    <n v="11"/>
    <n v="10.149608164002601"/>
  </r>
  <r>
    <n v="7"/>
    <x v="2"/>
    <x v="25"/>
    <s v="Girls 17 100m IM "/>
    <n v="86"/>
    <n v="87.35"/>
    <n v="2019"/>
    <n v="1.1448196908986801"/>
    <x v="179"/>
    <x v="0"/>
    <x v="0"/>
    <x v="2"/>
    <x v="4"/>
    <n v="1.10035114239375"/>
    <n v="-0.12628852436096499"/>
    <n v="10"/>
    <n v="8.8047712632802302"/>
  </r>
  <r>
    <n v="8"/>
    <x v="2"/>
    <x v="4"/>
    <s v="Girls 17 100m IM "/>
    <n v="91.79"/>
    <n v="94.04"/>
    <n v="2019"/>
    <n v="1.0633772862611599"/>
    <x v="71"/>
    <x v="0"/>
    <x v="0"/>
    <x v="2"/>
    <x v="4"/>
    <n v="1.1846253168942"/>
    <n v="-0.207730928998483"/>
    <n v="9"/>
    <n v="8.3555266594354407"/>
  </r>
  <r>
    <n v="1"/>
    <x v="1"/>
    <x v="5"/>
    <s v="Boys 15 100m IM "/>
    <n v="75.510000000000005"/>
    <n v="71.539999999999907"/>
    <n v="2019"/>
    <n v="1.3978194017332899"/>
    <x v="320"/>
    <x v="0"/>
    <x v="1"/>
    <x v="2"/>
    <x v="4"/>
    <n v="0.88239284613012603"/>
    <n v="0.147445666937256"/>
    <n v="20"/>
    <n v="19.007028728021002"/>
  </r>
  <r>
    <n v="2"/>
    <x v="1"/>
    <x v="11"/>
    <s v="Boys 15 100m IM "/>
    <n v="78.33"/>
    <n v="71.8"/>
    <n v="2019"/>
    <n v="1.3927576601671301"/>
    <x v="321"/>
    <x v="0"/>
    <x v="1"/>
    <x v="2"/>
    <x v="4"/>
    <n v="0.88559975331483198"/>
    <n v="0.14238392537109101"/>
    <n v="18"/>
    <n v="17.795743096985301"/>
  </r>
  <r>
    <n v="3"/>
    <x v="1"/>
    <x v="0"/>
    <s v="Boys 15 100m IM "/>
    <n v="83.88"/>
    <n v="74.13"/>
    <n v="2019"/>
    <n v="1.34898151895319"/>
    <x v="89"/>
    <x v="0"/>
    <x v="1"/>
    <x v="2"/>
    <x v="4"/>
    <n v="0.914338575393154"/>
    <n v="9.8607784157150796E-2"/>
    <n v="16"/>
    <n v="16.154365960792902"/>
  </r>
  <r>
    <n v="4"/>
    <x v="1"/>
    <x v="6"/>
    <s v="Boys 15 100m IM "/>
    <n v="80.599999999999994"/>
    <n v="75.75"/>
    <n v="2019"/>
    <n v="1.3201320132013199"/>
    <x v="322"/>
    <x v="0"/>
    <x v="1"/>
    <x v="2"/>
    <x v="4"/>
    <n v="0.93432007400554995"/>
    <n v="6.9758278405280594E-2"/>
    <n v="14"/>
    <n v="12.542190790383"/>
  </r>
  <r>
    <n v="5"/>
    <x v="1"/>
    <x v="11"/>
    <s v="Boys 15 100m IM "/>
    <n v="93.35"/>
    <n v="81.22"/>
    <n v="2019"/>
    <n v="1.23122383649347"/>
    <x v="323"/>
    <x v="0"/>
    <x v="1"/>
    <x v="2"/>
    <x v="4"/>
    <n v="1.0017884674683899"/>
    <n v="-1.9149898302564999E-2"/>
    <n v="12"/>
    <n v="10.6881674338637"/>
  </r>
  <r>
    <n v="6"/>
    <x v="1"/>
    <x v="6"/>
    <s v="Boys 15 100m IM "/>
    <n v="84.78"/>
    <n v="83.1"/>
    <n v="2019"/>
    <n v="1.2033694344163599"/>
    <x v="241"/>
    <x v="0"/>
    <x v="1"/>
    <x v="2"/>
    <x v="4"/>
    <n v="1.02497687326549"/>
    <n v="-4.7004300379673597E-2"/>
    <n v="11"/>
    <n v="11.4637969115616"/>
  </r>
  <r>
    <n v="7"/>
    <x v="1"/>
    <x v="12"/>
    <s v="Boys 15 100m IM "/>
    <n v="93.34"/>
    <n v="87.44"/>
    <n v="2019"/>
    <n v="1.1436413540713599"/>
    <x v="324"/>
    <x v="0"/>
    <x v="1"/>
    <x v="2"/>
    <x v="4"/>
    <n v="1.0785075547332701"/>
    <n v="-0.106732380724676"/>
    <n v="10"/>
    <n v="8.0797283991754192"/>
  </r>
  <r>
    <n v="8"/>
    <x v="1"/>
    <x v="11"/>
    <s v="Boys 15 100m IM "/>
    <n v="93.35"/>
    <n v="103.62"/>
    <n v="2019"/>
    <n v="0.965064659332175"/>
    <x v="325"/>
    <x v="0"/>
    <x v="1"/>
    <x v="2"/>
    <x v="4"/>
    <n v="1.27807585568917"/>
    <n v="-0.28530907546386403"/>
    <n v="9"/>
    <n v="9.2046248167177307"/>
  </r>
  <r>
    <n v="1"/>
    <x v="0"/>
    <x v="6"/>
    <s v="Boys 16 100m IM "/>
    <n v="76.45"/>
    <n v="70.989999999999995"/>
    <n v="2019"/>
    <n v="1.4086491055078101"/>
    <x v="112"/>
    <x v="0"/>
    <x v="1"/>
    <x v="2"/>
    <x v="4"/>
    <n v="0.88134330674446704"/>
    <n v="0.151858526917522"/>
    <n v="20"/>
    <n v="20.318703329303901"/>
  </r>
  <r>
    <n v="2"/>
    <x v="0"/>
    <x v="6"/>
    <s v="Boys 16 100m IM "/>
    <n v="76.45"/>
    <n v="71.28"/>
    <n v="2019"/>
    <n v="1.4029180695847301"/>
    <x v="326"/>
    <x v="0"/>
    <x v="1"/>
    <x v="2"/>
    <x v="4"/>
    <n v="0.88494366678047098"/>
    <n v="0.146127490994441"/>
    <n v="18"/>
    <n v="17.905260554226899"/>
  </r>
  <r>
    <n v="3"/>
    <x v="0"/>
    <x v="3"/>
    <s v="Boys 16 100m IM "/>
    <n v="75"/>
    <n v="72.75"/>
    <n v="2019"/>
    <n v="1.3745704467353901"/>
    <x v="249"/>
    <x v="0"/>
    <x v="1"/>
    <x v="2"/>
    <x v="4"/>
    <n v="0.90319376765262704"/>
    <n v="0.117779868145099"/>
    <n v="16"/>
    <n v="16.233128750757501"/>
  </r>
  <r>
    <n v="4"/>
    <x v="0"/>
    <x v="24"/>
    <s v="Boys 16 100m IM "/>
    <n v="78.5"/>
    <n v="76.260000000000005"/>
    <n v="2019"/>
    <n v="1.311303435615"/>
    <x v="293"/>
    <x v="0"/>
    <x v="1"/>
    <x v="2"/>
    <x v="4"/>
    <n v="0.94677053912287801"/>
    <n v="5.4512857024705902E-2"/>
    <n v="14"/>
    <n v="13.6363810239509"/>
  </r>
  <r>
    <n v="5"/>
    <x v="0"/>
    <x v="0"/>
    <s v="Boys 16 100m IM "/>
    <n v="78.88"/>
    <n v="80.05"/>
    <n v="2019"/>
    <n v="1.2492192379762601"/>
    <x v="252"/>
    <x v="0"/>
    <x v="1"/>
    <x v="2"/>
    <x v="4"/>
    <n v="0.99382352028306198"/>
    <n v="-7.5713406140305297E-3"/>
    <n v="12"/>
    <n v="11.509114332098999"/>
  </r>
  <r>
    <n v="6"/>
    <x v="0"/>
    <x v="23"/>
    <s v="Boys 16 100m IM "/>
    <n v="86.36"/>
    <n v="83.62"/>
    <n v="2019"/>
    <n v="1.1958861516383601"/>
    <x v="251"/>
    <x v="0"/>
    <x v="1"/>
    <x v="2"/>
    <x v="4"/>
    <n v="1.0381451938297199"/>
    <n v="-6.0904426951931399E-2"/>
    <n v="11"/>
    <n v="9.7822533866211501"/>
  </r>
  <r>
    <n v="7"/>
    <x v="0"/>
    <x v="11"/>
    <s v="Boys 16 100m IM "/>
    <n v="99.22"/>
    <n v="93.84"/>
    <n v="2019"/>
    <n v="1.0656436487638501"/>
    <x v="327"/>
    <x v="0"/>
    <x v="1"/>
    <x v="2"/>
    <x v="4"/>
    <n v="1.16502684751233"/>
    <n v="-0.19114692982644099"/>
    <n v="10"/>
    <n v="9.3817089044928696"/>
  </r>
  <r>
    <n v="8"/>
    <x v="0"/>
    <x v="8"/>
    <s v="Boys 16 100m IM "/>
    <n v="95.05"/>
    <n v="95.59"/>
    <n v="2019"/>
    <n v="1.0461345329009299"/>
    <x v="328"/>
    <x v="0"/>
    <x v="1"/>
    <x v="2"/>
    <x v="4"/>
    <n v="1.1867531580744199"/>
    <n v="-0.210656045689364"/>
    <n v="9"/>
    <n v="9.6265644066094396"/>
  </r>
  <r>
    <n v="1"/>
    <x v="2"/>
    <x v="9"/>
    <s v="Boys 17 100m IM "/>
    <n v="61.53"/>
    <n v="68.53"/>
    <n v="2019"/>
    <n v="1.4592149423609999"/>
    <x v="329"/>
    <x v="0"/>
    <x v="1"/>
    <x v="2"/>
    <x v="4"/>
    <n v="0.82497930930704999"/>
    <n v="0.245224613449331"/>
    <n v="20"/>
    <n v="19.968857082639801"/>
  </r>
  <r>
    <n v="2"/>
    <x v="2"/>
    <x v="7"/>
    <s v="Boys 17 100m IM "/>
    <n v="88.16"/>
    <n v="79.02"/>
    <n v="2019"/>
    <n v="1.26550240445456"/>
    <x v="259"/>
    <x v="0"/>
    <x v="1"/>
    <x v="2"/>
    <x v="4"/>
    <n v="0.95126025129786995"/>
    <n v="5.1512075542890098E-2"/>
    <n v="18"/>
    <n v="17.3713235036649"/>
  </r>
  <r>
    <n v="3"/>
    <x v="2"/>
    <x v="11"/>
    <s v="Boys 17 100m IM "/>
    <n v="81.31"/>
    <n v="79.14"/>
    <n v="2019"/>
    <n v="1.2635835228708601"/>
    <x v="261"/>
    <x v="0"/>
    <x v="1"/>
    <x v="2"/>
    <x v="4"/>
    <n v="0.95270483786020599"/>
    <n v="4.9593193959183303E-2"/>
    <n v="16"/>
    <n v="16.0983401599124"/>
  </r>
  <r>
    <n v="4"/>
    <x v="2"/>
    <x v="22"/>
    <s v="Boys 17 100m IM "/>
    <n v="81.23"/>
    <n v="79.789999999999907"/>
    <n v="2019"/>
    <n v="1.2532898859506201"/>
    <x v="330"/>
    <x v="0"/>
    <x v="1"/>
    <x v="2"/>
    <x v="4"/>
    <n v="0.96052968173952202"/>
    <n v="3.9299557038942001E-2"/>
    <n v="14"/>
    <n v="13.6698517824346"/>
  </r>
  <r>
    <n v="5"/>
    <x v="2"/>
    <x v="11"/>
    <s v="Boys 17 100m IM "/>
    <n v="95.97"/>
    <n v="86.77"/>
    <n v="2019"/>
    <n v="1.1524720525527199"/>
    <x v="263"/>
    <x v="0"/>
    <x v="1"/>
    <x v="2"/>
    <x v="4"/>
    <n v="1.04455646678203"/>
    <n v="-6.1518276358952802E-2"/>
    <n v="12"/>
    <n v="8.74709144455732"/>
  </r>
  <r>
    <n v="6"/>
    <x v="2"/>
    <x v="10"/>
    <s v="Boys 17 100m IM "/>
    <n v="90.28"/>
    <n v="89.18"/>
    <n v="2019"/>
    <n v="1.12132765193989"/>
    <x v="15"/>
    <x v="0"/>
    <x v="1"/>
    <x v="2"/>
    <x v="4"/>
    <n v="1.0735685802422601"/>
    <n v="-9.2662676971781696E-2"/>
    <n v="11"/>
    <n v="10.5551170674273"/>
  </r>
  <r>
    <n v="7"/>
    <x v="2"/>
    <x v="8"/>
    <s v="Boys 17 100m IM "/>
    <n v="97.29"/>
    <n v="90.24"/>
    <n v="2019"/>
    <n v="1.1081560283687899"/>
    <x v="331"/>
    <x v="0"/>
    <x v="1"/>
    <x v="2"/>
    <x v="4"/>
    <n v="1.0863290948762301"/>
    <n v="-0.10583430054288399"/>
    <n v="10"/>
    <n v="9.42482732850468"/>
  </r>
  <r>
    <n v="8"/>
    <x v="2"/>
    <x v="17"/>
    <s v="Boys 17 100m IM "/>
    <n v="99.54"/>
    <n v="91.88"/>
    <n v="2019"/>
    <n v="1.0883761427949501"/>
    <x v="203"/>
    <x v="0"/>
    <x v="1"/>
    <x v="2"/>
    <x v="4"/>
    <n v="1.1060717778948099"/>
    <n v="-0.125614186116728"/>
    <n v="9"/>
    <n v="8.9581182234744805"/>
  </r>
  <r>
    <n v="1"/>
    <x v="3"/>
    <x v="19"/>
    <s v="Girls Open 400m Freestyle Relay"/>
    <m/>
    <n v="265.76"/>
    <n v="2019"/>
    <n v="1.5051173991571301"/>
    <x v="332"/>
    <x v="1"/>
    <x v="0"/>
    <x v="3"/>
    <x v="0"/>
    <n v="0.88577808885777998"/>
    <n v="0.154329974631672"/>
    <n v="20"/>
    <n v="18.477614584202499"/>
  </r>
  <r>
    <n v="2"/>
    <x v="3"/>
    <x v="0"/>
    <s v="Girls Open 400m Freestyle Relay"/>
    <m/>
    <n v="266.14"/>
    <n v="2019"/>
    <n v="1.50296836251596"/>
    <x v="333"/>
    <x v="1"/>
    <x v="0"/>
    <x v="3"/>
    <x v="0"/>
    <n v="0.88704462887044599"/>
    <n v="0.152180937990507"/>
    <n v="18"/>
    <n v="16.620950820806499"/>
  </r>
  <r>
    <n v="3"/>
    <x v="3"/>
    <x v="11"/>
    <s v="Girls Open 400m Freestyle Relay"/>
    <m/>
    <n v="281.67"/>
    <n v="2019"/>
    <n v="1.42010153725991"/>
    <x v="334"/>
    <x v="1"/>
    <x v="0"/>
    <x v="3"/>
    <x v="0"/>
    <n v="0.93880611938806102"/>
    <n v="6.9314112734451802E-2"/>
    <n v="16"/>
    <n v="14.5388753810855"/>
  </r>
  <r>
    <n v="4"/>
    <x v="3"/>
    <x v="10"/>
    <s v="Girls Open 400m Freestyle Relay"/>
    <m/>
    <n v="300.95999999999998"/>
    <n v="2019"/>
    <n v="1.32908027644869"/>
    <x v="335"/>
    <x v="1"/>
    <x v="0"/>
    <x v="3"/>
    <x v="0"/>
    <n v="1.0030996900309901"/>
    <n v="-2.17071480767645E-2"/>
    <n v="14"/>
    <n v="10.387585573102299"/>
  </r>
  <r>
    <n v="5"/>
    <x v="3"/>
    <x v="11"/>
    <s v="Girls Open 400m Freestyle Relay"/>
    <m/>
    <n v="316.44"/>
    <n v="2019"/>
    <n v="1.2640626975097899"/>
    <x v="336"/>
    <x v="1"/>
    <x v="0"/>
    <x v="3"/>
    <x v="0"/>
    <n v="1.05469453054694"/>
    <n v="-8.6724727015665595E-2"/>
    <n v="12"/>
    <n v="10.902148909644801"/>
  </r>
  <r>
    <n v="6"/>
    <x v="3"/>
    <x v="0"/>
    <s v="Girls Open 400m Freestyle Relay"/>
    <m/>
    <n v="369.21"/>
    <n v="2019"/>
    <n v="1.0833942742612599"/>
    <x v="337"/>
    <x v="1"/>
    <x v="0"/>
    <x v="3"/>
    <x v="0"/>
    <n v="1.23057694230576"/>
    <n v="-0.26739315026420102"/>
    <n v="11"/>
    <n v="10.2377688344347"/>
  </r>
  <r>
    <n v="1"/>
    <x v="3"/>
    <x v="0"/>
    <s v="Boys Open 400m Freestyle Relay"/>
    <m/>
    <n v="239.39"/>
    <n v="2019"/>
    <n v="1.67091357199548"/>
    <x v="333"/>
    <x v="1"/>
    <x v="1"/>
    <x v="3"/>
    <x v="0"/>
    <n v="0.80479670806242298"/>
    <n v="0.286854105342641"/>
    <n v="20"/>
    <n v="19.495198282825001"/>
  </r>
  <r>
    <n v="2"/>
    <x v="3"/>
    <x v="11"/>
    <s v="Boys Open 400m Freestyle Relay"/>
    <m/>
    <n v="274.77"/>
    <n v="2019"/>
    <n v="1.4557630017833101"/>
    <x v="334"/>
    <x v="1"/>
    <x v="1"/>
    <x v="3"/>
    <x v="0"/>
    <n v="0.923739468959906"/>
    <n v="7.1703535130463097E-2"/>
    <n v="18"/>
    <n v="16.772028577125202"/>
  </r>
  <r>
    <n v="3"/>
    <x v="3"/>
    <x v="0"/>
    <s v="Boys Open 400m Freestyle Relay"/>
    <m/>
    <n v="278.68"/>
    <n v="2019"/>
    <n v="1.4353380221042"/>
    <x v="337"/>
    <x v="1"/>
    <x v="1"/>
    <x v="3"/>
    <x v="0"/>
    <n v="0.93688435858989905"/>
    <n v="5.1278555451358801E-2"/>
    <n v="16"/>
    <n v="13.5505773195903"/>
  </r>
  <r>
    <n v="4"/>
    <x v="3"/>
    <x v="3"/>
    <s v="Boys Open 400m Freestyle Relay"/>
    <m/>
    <n v="294.56"/>
    <n v="2019"/>
    <n v="1.35795763172189"/>
    <x v="338"/>
    <x v="1"/>
    <x v="1"/>
    <x v="3"/>
    <x v="0"/>
    <n v="0.99027076455519103"/>
    <n v="-2.61018349309565E-2"/>
    <n v="14"/>
    <n v="14.7278835182507"/>
  </r>
  <r>
    <n v="5"/>
    <x v="3"/>
    <x v="10"/>
    <s v="Boys Open 400m Freestyle Relay"/>
    <m/>
    <n v="399.87"/>
    <n v="2019"/>
    <n v="1.0003251056593301"/>
    <x v="335"/>
    <x v="1"/>
    <x v="1"/>
    <x v="3"/>
    <x v="0"/>
    <n v="1.34430869983257"/>
    <n v="-0.383734360993507"/>
    <n v="12"/>
    <n v="10.8909411837131"/>
  </r>
  <r>
    <n v="1"/>
    <x v="1"/>
    <x v="29"/>
    <s v="Girls 15 50m Freestyle "/>
    <n v="29.31"/>
    <n v="26.84"/>
    <n v="2019"/>
    <n v="1.8628912071535"/>
    <x v="339"/>
    <x v="0"/>
    <x v="0"/>
    <x v="1"/>
    <x v="0"/>
    <n v="0.75591746770342205"/>
    <n v="0.441896308666263"/>
    <n v="20"/>
    <n v="19.7694022108018"/>
  </r>
  <r>
    <n v="2"/>
    <x v="1"/>
    <x v="0"/>
    <s v="Girls 15 50m Freestyle "/>
    <n v="30.53"/>
    <n v="30.84"/>
    <n v="2019"/>
    <n v="1.6212710765239899"/>
    <x v="310"/>
    <x v="0"/>
    <x v="0"/>
    <x v="1"/>
    <x v="0"/>
    <n v="0.86857282801689795"/>
    <n v="0.20027617803675599"/>
    <n v="18"/>
    <n v="16.990567663580201"/>
  </r>
  <r>
    <n v="3"/>
    <x v="1"/>
    <x v="11"/>
    <s v="Girls 15 50m Freestyle "/>
    <n v="31.36"/>
    <n v="31.16"/>
    <n v="2019"/>
    <n v="1.60462130937098"/>
    <x v="340"/>
    <x v="0"/>
    <x v="0"/>
    <x v="1"/>
    <x v="0"/>
    <n v="0.87758525684197597"/>
    <n v="0.18362641088374901"/>
    <n v="16"/>
    <n v="15.114703848114599"/>
  </r>
  <r>
    <n v="4"/>
    <x v="1"/>
    <x v="2"/>
    <s v="Girls 15 50m Freestyle "/>
    <n v="31.2"/>
    <n v="32.07"/>
    <n v="2019"/>
    <n v="1.5590894917368201"/>
    <x v="163"/>
    <x v="0"/>
    <x v="0"/>
    <x v="1"/>
    <x v="0"/>
    <n v="0.90321435131329197"/>
    <n v="0.13809459324958601"/>
    <n v="14"/>
    <n v="13.736203147891599"/>
  </r>
  <r>
    <n v="5"/>
    <x v="1"/>
    <x v="12"/>
    <s v="Girls 15 50m Freestyle "/>
    <n v="32.380000000000003"/>
    <n v="32.340000000000003"/>
    <n v="2019"/>
    <n v="1.5460729746444"/>
    <x v="21"/>
    <x v="0"/>
    <x v="0"/>
    <x v="1"/>
    <x v="0"/>
    <n v="0.91081858813445105"/>
    <n v="0.12507807615716399"/>
    <n v="12"/>
    <n v="11.7453262955441"/>
  </r>
  <r>
    <n v="6"/>
    <x v="1"/>
    <x v="6"/>
    <s v="Girls 15 50m Freestyle "/>
    <n v="34.119999999999997"/>
    <n v="32.659999999999997"/>
    <n v="2019"/>
    <n v="1.5309246785058099"/>
    <x v="269"/>
    <x v="0"/>
    <x v="0"/>
    <x v="1"/>
    <x v="0"/>
    <n v="0.91983101695952896"/>
    <n v="0.109929780018579"/>
    <n v="11"/>
    <n v="10.551462274373399"/>
  </r>
  <r>
    <n v="7"/>
    <x v="1"/>
    <x v="8"/>
    <s v="Girls 15 50m Freestyle "/>
    <n v="35.19"/>
    <n v="33.85"/>
    <n v="2019"/>
    <n v="1.47710487444608"/>
    <x v="341"/>
    <x v="0"/>
    <x v="0"/>
    <x v="1"/>
    <x v="0"/>
    <n v="0.95334598665278802"/>
    <n v="5.61099759588468E-2"/>
    <n v="10"/>
    <n v="9.7816340270959401"/>
  </r>
  <r>
    <n v="8"/>
    <x v="1"/>
    <x v="8"/>
    <s v="Girls 15 50m Freestyle "/>
    <n v="37.79"/>
    <n v="34.21"/>
    <n v="2019"/>
    <n v="1.4615609470914901"/>
    <x v="213"/>
    <x v="0"/>
    <x v="0"/>
    <x v="1"/>
    <x v="0"/>
    <n v="0.96348496908100101"/>
    <n v="4.0566048604254903E-2"/>
    <n v="9"/>
    <n v="9.5168424167142405"/>
  </r>
  <r>
    <n v="9"/>
    <x v="1"/>
    <x v="8"/>
    <s v="Girls 15 50m Freestyle "/>
    <n v="36.75"/>
    <n v="34.979999999999997"/>
    <n v="2019"/>
    <n v="1.4293882218410501"/>
    <x v="342"/>
    <x v="0"/>
    <x v="0"/>
    <x v="1"/>
    <x v="0"/>
    <n v="0.98517112594134504"/>
    <n v="8.3933233538133704E-3"/>
    <n v="8"/>
    <n v="8.0913053906454397"/>
  </r>
  <r>
    <n v="10"/>
    <x v="1"/>
    <x v="6"/>
    <s v="Girls 15 50m Freestyle "/>
    <n v="37.159999999999997"/>
    <n v="35.19"/>
    <n v="2019"/>
    <n v="1.4208581983518001"/>
    <x v="343"/>
    <x v="0"/>
    <x v="0"/>
    <x v="1"/>
    <x v="0"/>
    <n v="0.99108553235780295"/>
    <n v="-1.36700135434209E-4"/>
    <n v="7"/>
    <n v="6.7855294597940699"/>
  </r>
  <r>
    <n v="11"/>
    <x v="1"/>
    <x v="5"/>
    <s v="Girls 15 50m Freestyle "/>
    <n v="33.69"/>
    <n v="36.119999999999997"/>
    <n v="2019"/>
    <n v="1.3842746400885899"/>
    <x v="19"/>
    <x v="0"/>
    <x v="0"/>
    <x v="1"/>
    <x v="0"/>
    <n v="1.01727790363068"/>
    <n v="-3.6720258398644998E-2"/>
    <n v="6"/>
    <n v="6.53428080771838"/>
  </r>
  <r>
    <n v="12"/>
    <x v="1"/>
    <x v="6"/>
    <s v="Girls 15 50m Freestyle "/>
    <n v="37.44"/>
    <n v="36.24"/>
    <n v="2019"/>
    <n v="1.3796909492273699"/>
    <x v="271"/>
    <x v="0"/>
    <x v="0"/>
    <x v="1"/>
    <x v="0"/>
    <n v="1.0206575644400899"/>
    <n v="-4.1303949259865601E-2"/>
    <n v="5"/>
    <n v="4.1533697917354999"/>
  </r>
  <r>
    <n v="13"/>
    <x v="1"/>
    <x v="7"/>
    <s v="Girls 15 50m Freestyle "/>
    <n v="34.5"/>
    <n v="37.32"/>
    <n v="2019"/>
    <n v="1.33976420150053"/>
    <x v="344"/>
    <x v="0"/>
    <x v="0"/>
    <x v="1"/>
    <x v="0"/>
    <n v="1.05107451172472"/>
    <n v="-8.1230696986702697E-2"/>
    <n v="4"/>
    <n v="4.1555717250366104"/>
  </r>
  <r>
    <n v="14"/>
    <x v="1"/>
    <x v="12"/>
    <s v="Girls 15 50m Freestyle "/>
    <n v="39.159999999999997"/>
    <n v="37.619999999999997"/>
    <n v="2019"/>
    <n v="1.32908027644869"/>
    <x v="345"/>
    <x v="0"/>
    <x v="0"/>
    <x v="1"/>
    <x v="0"/>
    <n v="1.0595236637482299"/>
    <n v="-9.1914622038541102E-2"/>
    <n v="3"/>
    <n v="1.9344116094336099"/>
  </r>
  <r>
    <n v="15"/>
    <x v="1"/>
    <x v="19"/>
    <s v="Girls 15 50m Freestyle "/>
    <n v="39.119999999999997"/>
    <n v="37.65"/>
    <n v="2019"/>
    <n v="1.32802124833997"/>
    <x v="346"/>
    <x v="0"/>
    <x v="0"/>
    <x v="1"/>
    <x v="0"/>
    <n v="1.0603685789505899"/>
    <n v="-9.2973650147265094E-2"/>
    <n v="2"/>
    <n v="1.87000375351702"/>
  </r>
  <r>
    <n v="16"/>
    <x v="1"/>
    <x v="5"/>
    <s v="Girls 15 50m Freestyle "/>
    <n v="38"/>
    <n v="37.700000000000003"/>
    <n v="2019"/>
    <n v="1.3262599469495999"/>
    <x v="347"/>
    <x v="0"/>
    <x v="0"/>
    <x v="1"/>
    <x v="0"/>
    <n v="1.0617767709545001"/>
    <n v="-9.4734951537636697E-2"/>
    <n v="1"/>
    <n v="0.59969982410538103"/>
  </r>
  <r>
    <n v="17"/>
    <x v="1"/>
    <x v="15"/>
    <s v="Girls 15 50m Freestyle "/>
    <n v="41.32"/>
    <n v="37.83"/>
    <n v="2019"/>
    <n v="1.3217023526301801"/>
    <x v="348"/>
    <x v="0"/>
    <x v="0"/>
    <x v="1"/>
    <x v="0"/>
    <n v="1.0654380701646899"/>
    <n v="-9.9292545857050996E-2"/>
    <n v="0"/>
    <n v="1.1770345186293101"/>
  </r>
  <r>
    <n v="18"/>
    <x v="1"/>
    <x v="3"/>
    <s v="Girls 15 50m Freestyle "/>
    <n v="36.35"/>
    <n v="38.020000000000003"/>
    <n v="2019"/>
    <n v="1.3150973172014699"/>
    <x v="23"/>
    <x v="0"/>
    <x v="0"/>
    <x v="1"/>
    <x v="0"/>
    <n v="1.07078919977958"/>
    <n v="-0.105897581285765"/>
    <n v="0"/>
    <n v="0.535926501683468"/>
  </r>
  <r>
    <n v="19"/>
    <x v="1"/>
    <x v="13"/>
    <s v="Girls 15 50m Freestyle "/>
    <n v="40.549999999999997"/>
    <n v="38.07"/>
    <n v="2019"/>
    <n v="1.31337010769634"/>
    <x v="29"/>
    <x v="0"/>
    <x v="0"/>
    <x v="1"/>
    <x v="0"/>
    <n v="1.0721973917834999"/>
    <n v="-0.10762479079088901"/>
    <n v="0"/>
    <n v="1.1519683793308999E-2"/>
  </r>
  <r>
    <n v="20"/>
    <x v="1"/>
    <x v="7"/>
    <s v="Girls 15 50m Freestyle "/>
    <n v="39.869999999999997"/>
    <n v="38.15"/>
    <n v="2019"/>
    <n v="1.31061598951507"/>
    <x v="35"/>
    <x v="0"/>
    <x v="0"/>
    <x v="1"/>
    <x v="0"/>
    <n v="1.0744504989897701"/>
    <n v="-0.110378908972166"/>
    <n v="0"/>
    <n v="-0.64937484109278298"/>
  </r>
  <r>
    <n v="22"/>
    <x v="1"/>
    <x v="30"/>
    <s v="Girls 15 50m Freestyle "/>
    <n v="41.56"/>
    <n v="38.479999999999997"/>
    <n v="2019"/>
    <n v="1.2993762993762901"/>
    <x v="349"/>
    <x v="0"/>
    <x v="0"/>
    <x v="1"/>
    <x v="0"/>
    <n v="1.08374456621563"/>
    <n v="-0.121618599110939"/>
    <n v="0"/>
    <n v="0.58402094684819805"/>
  </r>
  <r>
    <n v="23"/>
    <x v="1"/>
    <x v="13"/>
    <s v="Girls 15 50m Freestyle "/>
    <n v="42.34"/>
    <n v="39.409999999999997"/>
    <n v="2019"/>
    <n v="1.26871352448617"/>
    <x v="350"/>
    <x v="0"/>
    <x v="0"/>
    <x v="1"/>
    <x v="0"/>
    <n v="1.10993693748852"/>
    <n v="-0.152281374001067"/>
    <n v="0"/>
    <n v="-1.56408641179255E-2"/>
  </r>
  <r>
    <n v="24"/>
    <x v="1"/>
    <x v="0"/>
    <s v="Girls 15 50m Freestyle "/>
    <n v="39.69"/>
    <n v="39.9"/>
    <n v="2019"/>
    <n v="1.2531328320802"/>
    <x v="351"/>
    <x v="0"/>
    <x v="0"/>
    <x v="1"/>
    <x v="0"/>
    <n v="1.1237372191269199"/>
    <n v="-0.16786206640703799"/>
    <n v="0"/>
    <n v="-5.6785426626243703E-2"/>
  </r>
  <r>
    <n v="1"/>
    <x v="0"/>
    <x v="3"/>
    <s v="Girls 16 50m Freestyle "/>
    <n v="30.5"/>
    <n v="29.78"/>
    <n v="2019"/>
    <n v="1.67897918065815"/>
    <x v="41"/>
    <x v="0"/>
    <x v="0"/>
    <x v="1"/>
    <x v="0"/>
    <n v="0.80565745760694296"/>
    <n v="0.314490591055129"/>
    <n v="20"/>
    <n v="19.913210045941"/>
  </r>
  <r>
    <n v="2"/>
    <x v="0"/>
    <x v="7"/>
    <s v="Girls 16 50m Freestyle "/>
    <n v="30.75"/>
    <n v="29.98"/>
    <n v="2019"/>
    <n v="1.6677785190126699"/>
    <x v="273"/>
    <x v="0"/>
    <x v="0"/>
    <x v="1"/>
    <x v="0"/>
    <n v="0.81106818599919905"/>
    <n v="0.303289929409644"/>
    <n v="18"/>
    <n v="18.2759555160834"/>
  </r>
  <r>
    <n v="3"/>
    <x v="0"/>
    <x v="0"/>
    <s v="Girls 16 50m Freestyle "/>
    <n v="33.03"/>
    <n v="31.88"/>
    <n v="2019"/>
    <n v="1.5683814303638599"/>
    <x v="44"/>
    <x v="0"/>
    <x v="0"/>
    <x v="1"/>
    <x v="0"/>
    <n v="0.86247010572563199"/>
    <n v="0.203892840760834"/>
    <n v="16"/>
    <n v="13.738839059014399"/>
  </r>
  <r>
    <n v="4"/>
    <x v="0"/>
    <x v="24"/>
    <s v="Girls 16 50m Freestyle "/>
    <n v="32.840000000000003"/>
    <n v="32.39"/>
    <n v="2019"/>
    <n v="1.54368632293917"/>
    <x v="220"/>
    <x v="0"/>
    <x v="0"/>
    <x v="1"/>
    <x v="0"/>
    <n v="0.87626746312588599"/>
    <n v="0.179197733336148"/>
    <n v="14"/>
    <n v="12.3639543620742"/>
  </r>
  <r>
    <n v="5"/>
    <x v="0"/>
    <x v="18"/>
    <s v="Girls 16 50m Freestyle "/>
    <n v="37.06"/>
    <n v="34.08"/>
    <n v="2019"/>
    <n v="1.46713615023474"/>
    <x v="42"/>
    <x v="0"/>
    <x v="0"/>
    <x v="1"/>
    <x v="0"/>
    <n v="0.92198811804045"/>
    <n v="0.102647560631711"/>
    <n v="12"/>
    <n v="11.3536026560816"/>
  </r>
  <r>
    <n v="6"/>
    <x v="0"/>
    <x v="5"/>
    <s v="Girls 16 50m Freestyle "/>
    <n v="34.69"/>
    <n v="34.29"/>
    <n v="2019"/>
    <n v="1.45815106445027"/>
    <x v="275"/>
    <x v="0"/>
    <x v="0"/>
    <x v="1"/>
    <x v="0"/>
    <n v="0.92766938285231904"/>
    <n v="9.3662474847246699E-2"/>
    <n v="11"/>
    <n v="11.228120272202499"/>
  </r>
  <r>
    <n v="7"/>
    <x v="0"/>
    <x v="0"/>
    <s v="Girls 16 50m Freestyle "/>
    <n v="35.78"/>
    <n v="34.880000000000003"/>
    <n v="2019"/>
    <n v="1.4334862385321101"/>
    <x v="45"/>
    <x v="0"/>
    <x v="0"/>
    <x v="1"/>
    <x v="0"/>
    <n v="0.94363103160947504"/>
    <n v="6.8997648929079503E-2"/>
    <n v="10"/>
    <n v="9.0905112663789307"/>
  </r>
  <r>
    <n v="8"/>
    <x v="0"/>
    <x v="15"/>
    <s v="Girls 16 50m Freestyle "/>
    <n v="36.369999999999997"/>
    <n v="34.92"/>
    <n v="2019"/>
    <n v="1.43184421534937"/>
    <x v="352"/>
    <x v="0"/>
    <x v="0"/>
    <x v="1"/>
    <x v="0"/>
    <n v="0.94471317728792603"/>
    <n v="6.7355625746339604E-2"/>
    <n v="9"/>
    <n v="9.3611074567210295"/>
  </r>
  <r>
    <n v="9"/>
    <x v="0"/>
    <x v="13"/>
    <s v="Girls 16 50m Freestyle "/>
    <n v="37.5"/>
    <n v="35.93"/>
    <n v="2019"/>
    <n v="1.39159476760367"/>
    <x v="43"/>
    <x v="0"/>
    <x v="0"/>
    <x v="1"/>
    <x v="0"/>
    <n v="0.97203735566881999"/>
    <n v="2.71061780006434E-2"/>
    <n v="8"/>
    <n v="8.7115787687523891"/>
  </r>
  <r>
    <n v="10"/>
    <x v="0"/>
    <x v="22"/>
    <s v="Girls 16 50m Freestyle "/>
    <n v="36.090000000000003"/>
    <n v="36.82"/>
    <n v="2019"/>
    <n v="1.35795763172189"/>
    <x v="353"/>
    <x v="0"/>
    <x v="0"/>
    <x v="1"/>
    <x v="0"/>
    <n v="0.99611509701435996"/>
    <n v="-6.5309578811400997E-3"/>
    <n v="7"/>
    <n v="6.7297034576911399"/>
  </r>
  <r>
    <n v="11"/>
    <x v="0"/>
    <x v="7"/>
    <s v="Girls 16 50m Freestyle "/>
    <n v="36.03"/>
    <n v="37.57"/>
    <n v="2019"/>
    <n v="1.3308490817141301"/>
    <x v="354"/>
    <x v="0"/>
    <x v="0"/>
    <x v="1"/>
    <x v="0"/>
    <n v="1.0164053284853201"/>
    <n v="-3.3639507888896601E-2"/>
    <n v="6"/>
    <n v="5.0446493848013096"/>
  </r>
  <r>
    <n v="12"/>
    <x v="0"/>
    <x v="11"/>
    <s v="Girls 16 50m Freestyle "/>
    <n v="39.659999999999997"/>
    <n v="37.659999999999997"/>
    <n v="2019"/>
    <n v="1.32766861391396"/>
    <x v="276"/>
    <x v="0"/>
    <x v="0"/>
    <x v="1"/>
    <x v="0"/>
    <n v="1.0188401562618301"/>
    <n v="-3.6819975689062999E-2"/>
    <n v="5"/>
    <n v="5.3363285032482999"/>
  </r>
  <r>
    <n v="13"/>
    <x v="0"/>
    <x v="0"/>
    <s v="Girls 16 50m Freestyle "/>
    <n v="42.91"/>
    <n v="38.130000000000003"/>
    <n v="2019"/>
    <n v="1.311303435615"/>
    <x v="60"/>
    <x v="0"/>
    <x v="0"/>
    <x v="1"/>
    <x v="0"/>
    <n v="1.03155536798363"/>
    <n v="-5.3185153988028998E-2"/>
    <n v="4"/>
    <n v="3.9288939606051101"/>
  </r>
  <r>
    <n v="14"/>
    <x v="0"/>
    <x v="6"/>
    <s v="Girls 16 50m Freestyle "/>
    <n v="39.22"/>
    <n v="38.380000000000003"/>
    <n v="2019"/>
    <n v="1.3027618551328799"/>
    <x v="61"/>
    <x v="0"/>
    <x v="0"/>
    <x v="1"/>
    <x v="0"/>
    <n v="1.03831877847395"/>
    <n v="-6.1726734470148599E-2"/>
    <n v="3"/>
    <n v="3.3124480984186802"/>
  </r>
  <r>
    <n v="15"/>
    <x v="0"/>
    <x v="25"/>
    <s v="Girls 16 50m Freestyle "/>
    <n v="39.369999999999997"/>
    <n v="38.51"/>
    <n v="2019"/>
    <n v="1.29836406128278"/>
    <x v="355"/>
    <x v="0"/>
    <x v="0"/>
    <x v="1"/>
    <x v="0"/>
    <n v="1.0418357519289201"/>
    <n v="-6.6124528320246498E-2"/>
    <n v="2"/>
    <n v="3.35021384548092"/>
  </r>
  <r>
    <n v="16"/>
    <x v="0"/>
    <x v="22"/>
    <s v="Girls 16 50m Freestyle "/>
    <n v="37.880000000000003"/>
    <n v="38.770000000000003"/>
    <n v="2019"/>
    <n v="1.2896569512509599"/>
    <x v="55"/>
    <x v="0"/>
    <x v="0"/>
    <x v="1"/>
    <x v="0"/>
    <n v="1.04886969883885"/>
    <n v="-7.4831638352062996E-2"/>
    <n v="1"/>
    <n v="2.1380593841995399"/>
  </r>
  <r>
    <n v="17"/>
    <x v="0"/>
    <x v="8"/>
    <s v="Girls 16 50m Freestyle "/>
    <n v="41.31"/>
    <n v="39.020000000000003"/>
    <n v="2019"/>
    <n v="1.2813941568426399"/>
    <x v="356"/>
    <x v="0"/>
    <x v="0"/>
    <x v="1"/>
    <x v="0"/>
    <n v="1.05563310932917"/>
    <n v="-8.30944327603855E-2"/>
    <n v="0"/>
    <n v="0.44677895356265601"/>
  </r>
  <r>
    <n v="18"/>
    <x v="0"/>
    <x v="23"/>
    <s v="Girls 16 50m Freestyle "/>
    <n v="42.84"/>
    <n v="39.39"/>
    <n v="2019"/>
    <n v="1.2693577050012601"/>
    <x v="57"/>
    <x v="0"/>
    <x v="0"/>
    <x v="1"/>
    <x v="0"/>
    <n v="1.06564295685485"/>
    <n v="-9.5130884601760807E-2"/>
    <n v="0"/>
    <n v="0.73976476487246201"/>
  </r>
  <r>
    <n v="19"/>
    <x v="0"/>
    <x v="21"/>
    <s v="Girls 16 50m Freestyle "/>
    <n v="39.340000000000003"/>
    <n v="38.25"/>
    <n v="2019"/>
    <n v="1.3071895424836599"/>
    <x v="357"/>
    <x v="0"/>
    <x v="0"/>
    <x v="1"/>
    <x v="0"/>
    <n v="1.03480180501899"/>
    <n v="-5.7299047119370103E-2"/>
    <n v="0"/>
    <n v="2.0403142572713899"/>
  </r>
  <r>
    <n v="19"/>
    <x v="0"/>
    <x v="17"/>
    <s v="Girls 16 50m Freestyle "/>
    <n v="44.59"/>
    <n v="39.909999999999997"/>
    <n v="2019"/>
    <n v="1.2528188423953801"/>
    <x v="358"/>
    <x v="0"/>
    <x v="0"/>
    <x v="1"/>
    <x v="0"/>
    <n v="1.07971085067471"/>
    <n v="-0.11166974720764"/>
    <n v="0"/>
    <n v="0.42819221096997701"/>
  </r>
  <r>
    <n v="20"/>
    <x v="0"/>
    <x v="7"/>
    <s v="Girls 16 50m Freestyle "/>
    <n v="40.78"/>
    <n v="40.18"/>
    <n v="2019"/>
    <n v="1.2444001991040301"/>
    <x v="359"/>
    <x v="0"/>
    <x v="0"/>
    <x v="1"/>
    <x v="0"/>
    <n v="1.0870153340042601"/>
    <n v="-0.120088390498998"/>
    <n v="0"/>
    <n v="0.401895732988308"/>
  </r>
  <r>
    <n v="21"/>
    <x v="0"/>
    <x v="6"/>
    <s v="Girls 16 50m Freestyle "/>
    <n v="40.409999999999997"/>
    <n v="40.380000000000003"/>
    <n v="2019"/>
    <n v="1.23823675086676"/>
    <x v="49"/>
    <x v="0"/>
    <x v="0"/>
    <x v="1"/>
    <x v="0"/>
    <n v="1.0924260623965101"/>
    <n v="-0.126251838736264"/>
    <n v="0"/>
    <n v="0.57246362258752703"/>
  </r>
  <r>
    <n v="22"/>
    <x v="0"/>
    <x v="3"/>
    <s v="Girls 16 50m Freestyle "/>
    <n v="43.01"/>
    <n v="40.43"/>
    <n v="2019"/>
    <n v="1.23670541676972"/>
    <x v="360"/>
    <x v="0"/>
    <x v="0"/>
    <x v="1"/>
    <x v="0"/>
    <n v="1.0937787444945799"/>
    <n v="-0.12778317283330401"/>
    <n v="0"/>
    <n v="0.55142736343180498"/>
  </r>
  <r>
    <n v="23"/>
    <x v="0"/>
    <x v="2"/>
    <s v="Girls 16 50m Freestyle "/>
    <n v="43.5"/>
    <n v="41.13"/>
    <n v="2019"/>
    <n v="1.2156576707999001"/>
    <x v="361"/>
    <x v="0"/>
    <x v="0"/>
    <x v="1"/>
    <x v="0"/>
    <n v="1.1127162938674799"/>
    <n v="-0.14883091880312699"/>
    <n v="0"/>
    <n v="-0.17689333847372701"/>
  </r>
  <r>
    <n v="24"/>
    <x v="0"/>
    <x v="0"/>
    <s v="Girls 16 50m Freestyle "/>
    <n v="45.12"/>
    <n v="41.43"/>
    <n v="2019"/>
    <n v="1.20685493603668"/>
    <x v="362"/>
    <x v="0"/>
    <x v="0"/>
    <x v="1"/>
    <x v="0"/>
    <n v="1.12083238645586"/>
    <n v="-0.15763365356634099"/>
    <n v="0"/>
    <n v="0.48025319108638298"/>
  </r>
  <r>
    <n v="1"/>
    <x v="2"/>
    <x v="11"/>
    <s v="Girls 17 50m Freestyle "/>
    <n v="31.5"/>
    <n v="29.25"/>
    <n v="2019"/>
    <n v="1.7094017094017"/>
    <x v="230"/>
    <x v="0"/>
    <x v="0"/>
    <x v="1"/>
    <x v="0"/>
    <n v="0.77822737098830397"/>
    <n v="0.36092204643098402"/>
    <n v="20"/>
    <n v="19.614965349750001"/>
  </r>
  <r>
    <n v="2"/>
    <x v="2"/>
    <x v="22"/>
    <s v="Girls 17 50m Freestyle "/>
    <n v="29.99"/>
    <n v="30.32"/>
    <n v="2019"/>
    <n v="1.6490765171503901"/>
    <x v="363"/>
    <x v="0"/>
    <x v="0"/>
    <x v="1"/>
    <x v="0"/>
    <n v="0.80669585943129496"/>
    <n v="0.30059685417967102"/>
    <n v="18"/>
    <n v="17.649561013117498"/>
  </r>
  <r>
    <n v="3"/>
    <x v="2"/>
    <x v="22"/>
    <s v="Girls 17 50m Freestyle "/>
    <n v="31.84"/>
    <n v="32.04"/>
    <n v="2019"/>
    <n v="1.5605493133582999"/>
    <x v="68"/>
    <x v="0"/>
    <x v="0"/>
    <x v="1"/>
    <x v="0"/>
    <n v="0.85245828945180402"/>
    <n v="0.212069650387577"/>
    <n v="16"/>
    <n v="16.693891527832999"/>
  </r>
  <r>
    <n v="4"/>
    <x v="2"/>
    <x v="13"/>
    <s v="Girls 17 50m Freestyle "/>
    <n v="33.770000000000003"/>
    <n v="32.979999999999997"/>
    <n v="2019"/>
    <n v="1.5160703456640301"/>
    <x v="232"/>
    <x v="0"/>
    <x v="0"/>
    <x v="1"/>
    <x v="0"/>
    <n v="0.87746798957929095"/>
    <n v="0.16759068269331401"/>
    <n v="14"/>
    <n v="13.308837843676301"/>
  </r>
  <r>
    <n v="5"/>
    <x v="2"/>
    <x v="12"/>
    <s v="Girls 17 50m Freestyle "/>
    <n v="36.08"/>
    <n v="33.17"/>
    <n v="2019"/>
    <n v="1.5073861923424701"/>
    <x v="364"/>
    <x v="0"/>
    <x v="0"/>
    <x v="1"/>
    <x v="0"/>
    <n v="0.88252314173271995"/>
    <n v="0.15890652937175301"/>
    <n v="12"/>
    <n v="12.966661845823101"/>
  </r>
  <r>
    <n v="6"/>
    <x v="2"/>
    <x v="20"/>
    <s v="Girls 17 50m Freestyle "/>
    <n v="40.21"/>
    <n v="34.42"/>
    <n v="2019"/>
    <n v="1.4526438117373599"/>
    <x v="365"/>
    <x v="0"/>
    <x v="0"/>
    <x v="1"/>
    <x v="0"/>
    <n v="0.91578072168948499"/>
    <n v="0.104164148766637"/>
    <n v="11"/>
    <n v="9.5927833109954097"/>
  </r>
  <r>
    <n v="7"/>
    <x v="2"/>
    <x v="6"/>
    <s v="Girls 17 50m Freestyle "/>
    <n v="34.06"/>
    <n v="34.81"/>
    <n v="2019"/>
    <n v="1.4363688595231201"/>
    <x v="72"/>
    <x v="0"/>
    <x v="0"/>
    <x v="1"/>
    <x v="0"/>
    <n v="0.92615708663599505"/>
    <n v="8.78891965524006E-2"/>
    <n v="10"/>
    <n v="9.1450659203338596"/>
  </r>
  <r>
    <n v="8"/>
    <x v="2"/>
    <x v="7"/>
    <s v="Girls 17 50m Freestyle "/>
    <n v="36.32"/>
    <n v="35.76"/>
    <n v="2019"/>
    <n v="1.3982102908277401"/>
    <x v="278"/>
    <x v="0"/>
    <x v="0"/>
    <x v="1"/>
    <x v="0"/>
    <n v="0.95143284740313705"/>
    <n v="4.9730627857015701E-2"/>
    <n v="9"/>
    <n v="8.9043327526305305"/>
  </r>
  <r>
    <n v="9"/>
    <x v="2"/>
    <x v="23"/>
    <s v="Girls 17 50m Freestyle "/>
    <n v="39.979999999999997"/>
    <n v="36.020000000000003"/>
    <n v="2019"/>
    <n v="1.3881177123820101"/>
    <x v="281"/>
    <x v="0"/>
    <x v="0"/>
    <x v="1"/>
    <x v="0"/>
    <n v="0.95835042403414405"/>
    <n v="3.9638049411285098E-2"/>
    <n v="8"/>
    <n v="8.7053106425959808"/>
  </r>
  <r>
    <n v="10"/>
    <x v="2"/>
    <x v="7"/>
    <s v="Girls 17 50m Freestyle "/>
    <n v="37.06"/>
    <n v="36.18"/>
    <n v="2019"/>
    <n v="1.3819789939192899"/>
    <x v="279"/>
    <x v="0"/>
    <x v="0"/>
    <x v="1"/>
    <x v="0"/>
    <n v="0.96260739426860997"/>
    <n v="3.34993309485676E-2"/>
    <n v="7"/>
    <n v="6.0257341561040096"/>
  </r>
  <r>
    <n v="11"/>
    <x v="2"/>
    <x v="0"/>
    <s v="Girls 17 50m Freestyle "/>
    <n v="37.6"/>
    <n v="36.369999999999997"/>
    <n v="2019"/>
    <n v="1.3747594171019999"/>
    <x v="280"/>
    <x v="0"/>
    <x v="0"/>
    <x v="1"/>
    <x v="0"/>
    <n v="0.96766254642203797"/>
    <n v="2.6279754131282401E-2"/>
    <n v="6"/>
    <n v="6.2569961124957496"/>
  </r>
  <r>
    <n v="12"/>
    <x v="2"/>
    <x v="0"/>
    <s v="Girls 17 50m Freestyle "/>
    <n v="38.75"/>
    <n v="36.64"/>
    <n v="2019"/>
    <n v="1.36462882096069"/>
    <x v="366"/>
    <x v="0"/>
    <x v="0"/>
    <x v="1"/>
    <x v="0"/>
    <n v="0.97484618369270004"/>
    <n v="1.6149157989973899E-2"/>
    <n v="5"/>
    <n v="5.7260110115155802"/>
  </r>
  <r>
    <n v="13"/>
    <x v="2"/>
    <x v="5"/>
    <s v="Girls 17 50m Freestyle "/>
    <n v="37.840000000000003"/>
    <n v="38.03"/>
    <n v="2019"/>
    <n v="1.3147515119642299"/>
    <x v="82"/>
    <x v="0"/>
    <x v="0"/>
    <x v="1"/>
    <x v="0"/>
    <n v="1.0118286126046201"/>
    <n v="-3.37281510064859E-2"/>
    <n v="4"/>
    <n v="4.0168757649587397"/>
  </r>
  <r>
    <n v="14"/>
    <x v="2"/>
    <x v="22"/>
    <s v="Girls 17 50m Freestyle "/>
    <n v="38.69"/>
    <n v="38.5"/>
    <n v="2019"/>
    <n v="1.29870129870129"/>
    <x v="367"/>
    <x v="0"/>
    <x v="0"/>
    <x v="1"/>
    <x v="0"/>
    <n v="1.02433346266836"/>
    <n v="-4.9778364269426001E-2"/>
    <n v="3"/>
    <n v="4.9644971998489904"/>
  </r>
  <r>
    <n v="15"/>
    <x v="2"/>
    <x v="13"/>
    <s v="Girls 17 50m Freestyle "/>
    <n v="38.94"/>
    <n v="38.81"/>
    <n v="2019"/>
    <n v="1.2883277505797399"/>
    <x v="368"/>
    <x v="0"/>
    <x v="0"/>
    <x v="1"/>
    <x v="0"/>
    <n v="1.03258134249764"/>
    <n v="-6.0151912390977197E-2"/>
    <n v="2"/>
    <n v="3.01316548420967"/>
  </r>
  <r>
    <n v="16"/>
    <x v="2"/>
    <x v="7"/>
    <s v="Girls 17 50m Freestyle "/>
    <n v="39.43"/>
    <n v="39.25"/>
    <n v="2019"/>
    <n v="1.2738853503184699"/>
    <x v="369"/>
    <x v="0"/>
    <x v="0"/>
    <x v="1"/>
    <x v="0"/>
    <n v="1.0442880106424199"/>
    <n v="-7.45943126522534E-2"/>
    <n v="1"/>
    <n v="2.0995575519985299"/>
  </r>
  <r>
    <n v="17"/>
    <x v="2"/>
    <x v="9"/>
    <s v="Girls 17 50m Freestyle "/>
    <n v="39.61"/>
    <n v="39.49"/>
    <n v="2019"/>
    <n v="1.2661433274246601"/>
    <x v="370"/>
    <x v="0"/>
    <x v="0"/>
    <x v="1"/>
    <x v="0"/>
    <n v="1.0506734659941199"/>
    <n v="-8.2336335546060194E-2"/>
    <n v="0"/>
    <n v="1.0039066556116201"/>
  </r>
  <r>
    <n v="18"/>
    <x v="2"/>
    <x v="0"/>
    <s v="Girls 17 50m Freestyle "/>
    <n v="41.19"/>
    <n v="40.43"/>
    <n v="2019"/>
    <n v="1.23670541676972"/>
    <x v="76"/>
    <x v="0"/>
    <x v="0"/>
    <x v="1"/>
    <x v="0"/>
    <n v="1.07568316612161"/>
    <n v="-0.111774246200999"/>
    <n v="0"/>
    <n v="0.53600841900877405"/>
  </r>
  <r>
    <n v="19"/>
    <x v="2"/>
    <x v="13"/>
    <s v="Girls 17 50m Freestyle "/>
    <n v="38.47"/>
    <n v="40.85"/>
    <n v="2019"/>
    <n v="1.22399020807833"/>
    <x v="75"/>
    <x v="0"/>
    <x v="0"/>
    <x v="1"/>
    <x v="0"/>
    <n v="1.08685771298708"/>
    <n v="-0.124489454892389"/>
    <n v="0"/>
    <n v="0.41238027182056802"/>
  </r>
  <r>
    <n v="20"/>
    <x v="2"/>
    <x v="25"/>
    <s v="Girls 17 50m Freestyle "/>
    <n v="42.93"/>
    <n v="42.13"/>
    <n v="2019"/>
    <n v="1.1868027533823799"/>
    <x v="282"/>
    <x v="0"/>
    <x v="0"/>
    <x v="1"/>
    <x v="0"/>
    <n v="1.12091347486281"/>
    <n v="-0.161676909588337"/>
    <n v="0"/>
    <n v="0.44842690541426899"/>
  </r>
  <r>
    <n v="21"/>
    <x v="2"/>
    <x v="22"/>
    <s v="Girls 17 50m Freestyle "/>
    <n v="41.12"/>
    <n v="42.17"/>
    <n v="2019"/>
    <n v="1.18567702157932"/>
    <x v="371"/>
    <x v="0"/>
    <x v="0"/>
    <x v="1"/>
    <x v="0"/>
    <n v="1.1219777174214201"/>
    <n v="-0.16280264139140299"/>
    <n v="0"/>
    <n v="1.45869409876764E-2"/>
  </r>
  <r>
    <n v="22"/>
    <x v="2"/>
    <x v="7"/>
    <s v="Girls 17 50m Freestyle "/>
    <n v="46.19"/>
    <n v="43.35"/>
    <n v="2019"/>
    <n v="1.1534025374855801"/>
    <x v="372"/>
    <x v="0"/>
    <x v="0"/>
    <x v="1"/>
    <x v="0"/>
    <n v="1.1533728729006101"/>
    <n v="-0.195077125485142"/>
    <n v="0"/>
    <n v="-1.6388925000408401"/>
  </r>
  <r>
    <n v="23"/>
    <x v="2"/>
    <x v="28"/>
    <s v="Girls 17 50m Freestyle "/>
    <n v="109.88"/>
    <n v="45.3"/>
    <n v="2019"/>
    <n v="1.1037527593818901"/>
    <x v="373"/>
    <x v="0"/>
    <x v="0"/>
    <x v="1"/>
    <x v="0"/>
    <n v="1.20525469763316"/>
    <n v="-0.24472690358882601"/>
    <n v="0"/>
    <n v="-0.57139146892598802"/>
  </r>
  <r>
    <n v="24"/>
    <x v="2"/>
    <x v="7"/>
    <s v="Girls 17 50m Freestyle "/>
    <n v="45.07"/>
    <n v="45.78"/>
    <n v="2019"/>
    <n v="1.09217999126256"/>
    <x v="80"/>
    <x v="0"/>
    <x v="0"/>
    <x v="1"/>
    <x v="0"/>
    <n v="1.2180256083365599"/>
    <n v="-0.25629967170816398"/>
    <n v="0"/>
    <n v="-0.209160629734853"/>
  </r>
  <r>
    <n v="1"/>
    <x v="1"/>
    <x v="0"/>
    <s v="Boys 15 50m Freestyle "/>
    <n v="25.36"/>
    <n v="25.62"/>
    <n v="2019"/>
    <n v="1.9516003122560499"/>
    <x v="284"/>
    <x v="0"/>
    <x v="1"/>
    <x v="1"/>
    <x v="0"/>
    <n v="0.82487725040916504"/>
    <n v="0.33107776754301999"/>
    <n v="20"/>
    <n v="20.241549313989299"/>
  </r>
  <r>
    <n v="2"/>
    <x v="1"/>
    <x v="12"/>
    <s v="Boys 15 50m Freestyle "/>
    <n v="27.35"/>
    <n v="26.59"/>
    <n v="2019"/>
    <n v="1.8804061677322299"/>
    <x v="237"/>
    <x v="0"/>
    <x v="1"/>
    <x v="1"/>
    <x v="0"/>
    <n v="0.85610796597891103"/>
    <n v="0.25988362301919998"/>
    <n v="18"/>
    <n v="15.741518572856201"/>
  </r>
  <r>
    <n v="3"/>
    <x v="1"/>
    <x v="3"/>
    <s v="Boys 15 50m Freestyle "/>
    <n v="26.3"/>
    <n v="26.68"/>
    <n v="2019"/>
    <n v="1.8740629685157399"/>
    <x v="285"/>
    <x v="0"/>
    <x v="1"/>
    <x v="1"/>
    <x v="0"/>
    <n v="0.85900566123795896"/>
    <n v="0.25354042380271202"/>
    <n v="16"/>
    <n v="16.248669039406"/>
  </r>
  <r>
    <n v="4"/>
    <x v="1"/>
    <x v="0"/>
    <s v="Boys 15 50m Freestyle "/>
    <n v="29.43"/>
    <n v="28.27"/>
    <n v="2019"/>
    <n v="1.76865935620799"/>
    <x v="98"/>
    <x v="0"/>
    <x v="1"/>
    <x v="1"/>
    <x v="0"/>
    <n v="0.91019827748115101"/>
    <n v="0.14813681149496499"/>
    <n v="14"/>
    <n v="13.959135197690999"/>
  </r>
  <r>
    <n v="5"/>
    <x v="1"/>
    <x v="5"/>
    <s v="Boys 15 50m Freestyle "/>
    <n v="28.87"/>
    <n v="28.29"/>
    <n v="2019"/>
    <n v="1.7674089784376099"/>
    <x v="320"/>
    <x v="0"/>
    <x v="1"/>
    <x v="1"/>
    <x v="0"/>
    <n v="0.91084220976093999"/>
    <n v="0.14688643372458099"/>
    <n v="12"/>
    <n v="12.127916574744299"/>
  </r>
  <r>
    <n v="6"/>
    <x v="1"/>
    <x v="6"/>
    <s v="Boys 15 50m Freestyle "/>
    <n v="28.11"/>
    <n v="28.51"/>
    <n v="2019"/>
    <n v="1.7537706068046299"/>
    <x v="322"/>
    <x v="0"/>
    <x v="1"/>
    <x v="1"/>
    <x v="0"/>
    <n v="0.91792546483861404"/>
    <n v="0.13324806209160001"/>
    <n v="11"/>
    <n v="11.3703536881034"/>
  </r>
  <r>
    <n v="7"/>
    <x v="1"/>
    <x v="3"/>
    <s v="Boys 15 50m Freestyle "/>
    <n v="31.08"/>
    <n v="30.43"/>
    <n v="2019"/>
    <n v="1.6431153466973301"/>
    <x v="239"/>
    <x v="0"/>
    <x v="1"/>
    <x v="1"/>
    <x v="0"/>
    <n v="0.97974296369831704"/>
    <n v="2.2592801984308901E-2"/>
    <n v="10"/>
    <n v="8.6214699052657107"/>
  </r>
  <r>
    <n v="8"/>
    <x v="1"/>
    <x v="3"/>
    <s v="Boys 15 50m Freestyle "/>
    <n v="34.130000000000003"/>
    <n v="31.06"/>
    <n v="2019"/>
    <n v="1.6097875080489299"/>
    <x v="289"/>
    <x v="0"/>
    <x v="1"/>
    <x v="1"/>
    <x v="0"/>
    <n v="1.00002683051165"/>
    <n v="-1.07350366640917E-2"/>
    <n v="9"/>
    <n v="8.8433278970751292"/>
  </r>
  <r>
    <n v="9"/>
    <x v="1"/>
    <x v="9"/>
    <s v="Boys 15 50m Freestyle "/>
    <n v="31.32"/>
    <n v="31.21"/>
    <n v="2019"/>
    <n v="1.6020506247997399"/>
    <x v="243"/>
    <x v="0"/>
    <x v="1"/>
    <x v="1"/>
    <x v="0"/>
    <n v="1.00485632261007"/>
    <n v="-1.84719199132856E-2"/>
    <n v="8"/>
    <n v="7.2476036324569897"/>
  </r>
  <r>
    <n v="10"/>
    <x v="1"/>
    <x v="0"/>
    <s v="Boys 15 50m Freestyle "/>
    <n v="32.409999999999997"/>
    <n v="31.24"/>
    <n v="2019"/>
    <n v="1.60051216389244"/>
    <x v="374"/>
    <x v="0"/>
    <x v="1"/>
    <x v="1"/>
    <x v="0"/>
    <n v="1.0058222210297501"/>
    <n v="-2.0010380820583502E-2"/>
    <n v="7"/>
    <n v="6.5317053923283996"/>
  </r>
  <r>
    <n v="11"/>
    <x v="1"/>
    <x v="24"/>
    <s v="Boys 15 50m Freestyle "/>
    <n v="32.76"/>
    <n v="31.35"/>
    <n v="2019"/>
    <n v="1.5948963317384299"/>
    <x v="290"/>
    <x v="0"/>
    <x v="1"/>
    <x v="1"/>
    <x v="0"/>
    <n v="1.0093638485685901"/>
    <n v="-2.5626212974592302E-2"/>
    <n v="6"/>
    <n v="7.5237526938906196"/>
  </r>
  <r>
    <n v="12"/>
    <x v="1"/>
    <x v="3"/>
    <s v="Boys 15 50m Freestyle "/>
    <n v="32.44"/>
    <n v="31.41"/>
    <n v="2019"/>
    <n v="1.59184972938554"/>
    <x v="375"/>
    <x v="0"/>
    <x v="1"/>
    <x v="1"/>
    <x v="0"/>
    <n v="1.01129564540795"/>
    <n v="-2.8672815327483302E-2"/>
    <n v="5"/>
    <n v="7.4051856457393797"/>
  </r>
  <r>
    <n v="13"/>
    <x v="1"/>
    <x v="0"/>
    <s v="Boys 15 50m Freestyle "/>
    <n v="32.06"/>
    <n v="31.46"/>
    <n v="2019"/>
    <n v="1.5893197711379501"/>
    <x v="287"/>
    <x v="0"/>
    <x v="1"/>
    <x v="1"/>
    <x v="0"/>
    <n v="1.0129054761074201"/>
    <n v="-3.1202773575076299E-2"/>
    <n v="4"/>
    <n v="5.8889932698743399"/>
  </r>
  <r>
    <n v="14"/>
    <x v="1"/>
    <x v="0"/>
    <s v="Boys 15 50m Freestyle "/>
    <n v="31.54"/>
    <n v="31.8"/>
    <n v="2019"/>
    <n v="1.57232704402515"/>
    <x v="186"/>
    <x v="0"/>
    <x v="1"/>
    <x v="1"/>
    <x v="0"/>
    <n v="1.02385232486383"/>
    <n v="-4.8195500687872199E-2"/>
    <n v="3"/>
    <n v="2.3099600163875"/>
  </r>
  <r>
    <n v="15"/>
    <x v="1"/>
    <x v="26"/>
    <s v="Boys 15 50m Freestyle "/>
    <n v="32.340000000000003"/>
    <n v="32.049999999999997"/>
    <n v="2019"/>
    <n v="1.5600624024961001"/>
    <x v="95"/>
    <x v="0"/>
    <x v="1"/>
    <x v="1"/>
    <x v="0"/>
    <n v="1.0319014783611899"/>
    <n v="-6.0460142216929302E-2"/>
    <n v="2"/>
    <n v="2.11452439561798"/>
  </r>
  <r>
    <n v="16"/>
    <x v="1"/>
    <x v="12"/>
    <s v="Boys 15 50m Freestyle "/>
    <n v="47.22"/>
    <n v="32.159999999999997"/>
    <n v="2019"/>
    <n v="1.5547263681592001"/>
    <x v="324"/>
    <x v="0"/>
    <x v="1"/>
    <x v="1"/>
    <x v="0"/>
    <n v="1.03544310590002"/>
    <n v="-6.5796176553825303E-2"/>
    <n v="1"/>
    <n v="1.9447616032300099"/>
  </r>
  <r>
    <n v="17"/>
    <x v="1"/>
    <x v="12"/>
    <s v="Boys 15 50m Freestyle "/>
    <n v="32.31"/>
    <n v="32.5"/>
    <n v="2019"/>
    <n v="1.5384615384615301"/>
    <x v="91"/>
    <x v="0"/>
    <x v="1"/>
    <x v="1"/>
    <x v="0"/>
    <n v="1.0463899546564299"/>
    <n v="-8.2061006251490806E-2"/>
    <n v="0"/>
    <n v="0.52176417504080497"/>
  </r>
  <r>
    <n v="18"/>
    <x v="1"/>
    <x v="7"/>
    <s v="Boys 15 50m Freestyle "/>
    <n v="35.5"/>
    <n v="32.61"/>
    <n v="2019"/>
    <n v="1.53327200245323"/>
    <x v="376"/>
    <x v="0"/>
    <x v="1"/>
    <x v="1"/>
    <x v="0"/>
    <n v="1.0499315821952699"/>
    <n v="-8.72505422597942E-2"/>
    <n v="0"/>
    <n v="-9.0384608090343706E-3"/>
  </r>
  <r>
    <n v="19"/>
    <x v="1"/>
    <x v="0"/>
    <s v="Boys 15 50m Freestyle "/>
    <n v="37.229999999999997"/>
    <n v="32.9"/>
    <n v="2019"/>
    <n v="1.5197568389057701"/>
    <x v="377"/>
    <x v="0"/>
    <x v="1"/>
    <x v="1"/>
    <x v="0"/>
    <n v="1.0592686002522"/>
    <n v="-0.100765705807254"/>
    <n v="0"/>
    <n v="-0.46526899317936499"/>
  </r>
  <r>
    <n v="20"/>
    <x v="1"/>
    <x v="13"/>
    <s v="Boys 15 50m Freestyle "/>
    <n v="32.020000000000003"/>
    <n v="33.04"/>
    <n v="2019"/>
    <n v="1.5133171912832899"/>
    <x v="96"/>
    <x v="0"/>
    <x v="1"/>
    <x v="1"/>
    <x v="0"/>
    <n v="1.0637761262107199"/>
    <n v="-0.107205353429736"/>
    <n v="0"/>
    <n v="0.85435651408575797"/>
  </r>
  <r>
    <n v="21"/>
    <x v="1"/>
    <x v="0"/>
    <s v="Boys 15 50m Freestyle "/>
    <n v="38.6"/>
    <n v="33.43"/>
    <n v="2019"/>
    <n v="1.4956625785222799"/>
    <x v="378"/>
    <x v="0"/>
    <x v="1"/>
    <x v="1"/>
    <x v="0"/>
    <n v="1.0763328056665999"/>
    <n v="-0.12485996619074299"/>
    <n v="0"/>
    <n v="-0.62715731346818904"/>
  </r>
  <r>
    <n v="22"/>
    <x v="1"/>
    <x v="23"/>
    <s v="Boys 15 50m Freestyle "/>
    <n v="37.840000000000003"/>
    <n v="33.78"/>
    <n v="2019"/>
    <n v="1.48016577856719"/>
    <x v="379"/>
    <x v="0"/>
    <x v="1"/>
    <x v="1"/>
    <x v="0"/>
    <n v="1.0876016205629"/>
    <n v="-0.14035676614582901"/>
    <n v="0"/>
    <n v="-2.9066806159740399E-2"/>
  </r>
  <r>
    <n v="23"/>
    <x v="1"/>
    <x v="12"/>
    <s v="Boys 15 50m Freestyle "/>
    <n v="35.619999999999997"/>
    <n v="34.36"/>
    <n v="2019"/>
    <n v="1.45518044237485"/>
    <x v="380"/>
    <x v="0"/>
    <x v="1"/>
    <x v="1"/>
    <x v="0"/>
    <n v="1.10627565667677"/>
    <n v="-0.16534210233817401"/>
    <n v="0"/>
    <n v="0.120687292732175"/>
  </r>
  <r>
    <n v="24"/>
    <x v="1"/>
    <x v="17"/>
    <s v="Boys 15 50m Freestyle "/>
    <n v="38.44"/>
    <n v="34.67"/>
    <n v="2019"/>
    <n v="1.4421690222093999"/>
    <x v="381"/>
    <x v="0"/>
    <x v="1"/>
    <x v="1"/>
    <x v="0"/>
    <n v="1.1162566070134901"/>
    <n v="-0.17835352250362599"/>
    <n v="0"/>
    <n v="-0.55497556594207598"/>
  </r>
  <r>
    <n v="1"/>
    <x v="0"/>
    <x v="3"/>
    <s v="Boys 16 50m Freestyle "/>
    <n v="26.78"/>
    <n v="26.28"/>
    <n v="2019"/>
    <n v="1.9025875190258701"/>
    <x v="291"/>
    <x v="0"/>
    <x v="1"/>
    <x v="1"/>
    <x v="0"/>
    <n v="0.832864556510715"/>
    <n v="0.30939677143882499"/>
    <n v="20"/>
    <n v="19.6549384423829"/>
  </r>
  <r>
    <n v="2"/>
    <x v="0"/>
    <x v="12"/>
    <s v="Boys 16 50m Freestyle "/>
    <n v="30.03"/>
    <n v="27.85"/>
    <n v="2019"/>
    <n v="1.7953321364452399"/>
    <x v="382"/>
    <x v="0"/>
    <x v="1"/>
    <x v="1"/>
    <x v="0"/>
    <n v="0.88262092461276398"/>
    <n v="0.20214138885819299"/>
    <n v="18"/>
    <n v="16.407775699969498"/>
  </r>
  <r>
    <n v="3"/>
    <x v="0"/>
    <x v="17"/>
    <s v="Boys 16 50m Freestyle "/>
    <n v="29.17"/>
    <n v="29.01"/>
    <n v="2019"/>
    <n v="1.7235436056532201"/>
    <x v="295"/>
    <x v="0"/>
    <x v="1"/>
    <x v="1"/>
    <x v="0"/>
    <n v="0.91938359149071003"/>
    <n v="0.130352858066173"/>
    <n v="16"/>
    <n v="17.144194681025901"/>
  </r>
  <r>
    <n v="4"/>
    <x v="0"/>
    <x v="22"/>
    <s v="Boys 16 50m Freestyle "/>
    <n v="32.03"/>
    <n v="29.45"/>
    <n v="2019"/>
    <n v="1.69779286926994"/>
    <x v="294"/>
    <x v="0"/>
    <x v="1"/>
    <x v="1"/>
    <x v="0"/>
    <n v="0.93332805134096597"/>
    <n v="0.10460212168289899"/>
    <n v="14"/>
    <n v="11.3950491429515"/>
  </r>
  <r>
    <n v="5"/>
    <x v="0"/>
    <x v="0"/>
    <s v="Boys 16 50m Freestyle "/>
    <n v="34.979999999999997"/>
    <n v="29.74"/>
    <n v="2019"/>
    <n v="1.6812373907195599"/>
    <x v="12"/>
    <x v="0"/>
    <x v="1"/>
    <x v="1"/>
    <x v="0"/>
    <n v="0.94251871806045195"/>
    <n v="8.8046643132520405E-2"/>
    <n v="12"/>
    <n v="11.937843517130601"/>
  </r>
  <r>
    <n v="6"/>
    <x v="0"/>
    <x v="13"/>
    <s v="Boys 16 50m Freestyle "/>
    <n v="30.02"/>
    <n v="29.9"/>
    <n v="2019"/>
    <n v="1.67224080267558"/>
    <x v="383"/>
    <x v="0"/>
    <x v="1"/>
    <x v="1"/>
    <x v="0"/>
    <n v="0.94758943073327195"/>
    <n v="7.9050055088536006E-2"/>
    <n v="11"/>
    <n v="11.2935527603968"/>
  </r>
  <r>
    <n v="7"/>
    <x v="0"/>
    <x v="6"/>
    <s v="Boys 16 50m Freestyle "/>
    <n v="29.87"/>
    <n v="30.07"/>
    <n v="2019"/>
    <n v="1.6627868307283"/>
    <x v="253"/>
    <x v="0"/>
    <x v="1"/>
    <x v="1"/>
    <x v="0"/>
    <n v="0.95297706294814399"/>
    <n v="6.9596083141251402E-2"/>
    <n v="10"/>
    <n v="9.2471318836549798"/>
  </r>
  <r>
    <n v="8"/>
    <x v="0"/>
    <x v="17"/>
    <s v="Boys 16 50m Freestyle "/>
    <n v="31.59"/>
    <n v="30.51"/>
    <n v="2019"/>
    <n v="1.63880694854146"/>
    <x v="120"/>
    <x v="0"/>
    <x v="1"/>
    <x v="1"/>
    <x v="0"/>
    <n v="0.96692152279839905"/>
    <n v="4.5616200954412503E-2"/>
    <n v="9"/>
    <n v="9.0648786700200006"/>
  </r>
  <r>
    <n v="9"/>
    <x v="0"/>
    <x v="15"/>
    <s v="Boys 16 50m Freestyle "/>
    <n v="29.32"/>
    <n v="30.6"/>
    <n v="2019"/>
    <n v="1.63398692810457"/>
    <x v="250"/>
    <x v="0"/>
    <x v="1"/>
    <x v="1"/>
    <x v="0"/>
    <n v="0.96977379867686098"/>
    <n v="4.0796180517525801E-2"/>
    <n v="8"/>
    <n v="8.9415004190653899"/>
  </r>
  <r>
    <n v="10"/>
    <x v="0"/>
    <x v="8"/>
    <s v="Boys 16 50m Freestyle "/>
    <n v="31.91"/>
    <n v="30.98"/>
    <n v="2019"/>
    <n v="1.6139444803098699"/>
    <x v="384"/>
    <x v="0"/>
    <x v="1"/>
    <x v="1"/>
    <x v="0"/>
    <n v="0.981816741274809"/>
    <n v="2.0753732722827899E-2"/>
    <n v="7"/>
    <n v="6.5756819559019597"/>
  </r>
  <r>
    <n v="11"/>
    <x v="0"/>
    <x v="0"/>
    <s v="Boys 16 50m Freestyle "/>
    <n v="33.72"/>
    <n v="31.26"/>
    <n v="2019"/>
    <n v="1.59948816378758"/>
    <x v="296"/>
    <x v="0"/>
    <x v="1"/>
    <x v="1"/>
    <x v="0"/>
    <n v="0.99069048845224394"/>
    <n v="6.2974162005386899E-3"/>
    <n v="6"/>
    <n v="5.88439595722717"/>
  </r>
  <r>
    <n v="12"/>
    <x v="0"/>
    <x v="22"/>
    <s v="Boys 16 50m Freestyle "/>
    <n v="33.99"/>
    <n v="31.33"/>
    <n v="2019"/>
    <n v="1.5959144589849901"/>
    <x v="117"/>
    <x v="0"/>
    <x v="1"/>
    <x v="1"/>
    <x v="0"/>
    <n v="0.99290892524660301"/>
    <n v="2.7237113979492402E-3"/>
    <n v="5"/>
    <n v="4.7821807178121496"/>
  </r>
  <r>
    <n v="13"/>
    <x v="0"/>
    <x v="0"/>
    <s v="Boys 16 50m Freestyle "/>
    <n v="32.94"/>
    <n v="31.57"/>
    <n v="2019"/>
    <n v="1.58378207158694"/>
    <x v="115"/>
    <x v="0"/>
    <x v="1"/>
    <x v="1"/>
    <x v="0"/>
    <n v="1.00051499425583"/>
    <n v="-9.4086760000995293E-3"/>
    <n v="4"/>
    <n v="5.26493353163045"/>
  </r>
  <r>
    <n v="14"/>
    <x v="0"/>
    <x v="11"/>
    <s v="Boys 16 50m Freestyle "/>
    <n v="32.72"/>
    <n v="31.59"/>
    <n v="2019"/>
    <n v="1.5827793605571301"/>
    <x v="385"/>
    <x v="0"/>
    <x v="1"/>
    <x v="1"/>
    <x v="0"/>
    <n v="1.0011488333399301"/>
    <n v="-1.04113870299109E-2"/>
    <n v="3"/>
    <n v="3.9890372786705401"/>
  </r>
  <r>
    <n v="15"/>
    <x v="0"/>
    <x v="15"/>
    <s v="Boys 16 50m Freestyle "/>
    <n v="32.659999999999997"/>
    <n v="31.66"/>
    <n v="2019"/>
    <n v="1.5792798483891299"/>
    <x v="386"/>
    <x v="0"/>
    <x v="1"/>
    <x v="1"/>
    <x v="0"/>
    <n v="1.0033672701342899"/>
    <n v="-1.3910899197914601E-2"/>
    <n v="2"/>
    <n v="2.75765822852475"/>
  </r>
  <r>
    <n v="16"/>
    <x v="0"/>
    <x v="24"/>
    <s v="Boys 16 50m Freestyle "/>
    <n v="32.130000000000003"/>
    <n v="31.91"/>
    <n v="2019"/>
    <n v="1.5669069257286099"/>
    <x v="114"/>
    <x v="0"/>
    <x v="1"/>
    <x v="1"/>
    <x v="0"/>
    <n v="1.0112902586855701"/>
    <n v="-2.6283821858437501E-2"/>
    <n v="1"/>
    <n v="4.06642532528583"/>
  </r>
  <r>
    <n v="17"/>
    <x v="0"/>
    <x v="11"/>
    <s v="Boys 16 50m Freestyle "/>
    <n v="32.07"/>
    <n v="32.35"/>
    <n v="2019"/>
    <n v="1.5455950540958201"/>
    <x v="387"/>
    <x v="0"/>
    <x v="1"/>
    <x v="1"/>
    <x v="0"/>
    <n v="1.0252347185358299"/>
    <n v="-4.7595693491222502E-2"/>
    <n v="0"/>
    <n v="1.61633945885192"/>
  </r>
  <r>
    <n v="18"/>
    <x v="0"/>
    <x v="8"/>
    <s v="Boys 16 50m Freestyle "/>
    <n v="37.53"/>
    <n v="33.56"/>
    <n v="2019"/>
    <n v="1.48986889153754"/>
    <x v="328"/>
    <x v="0"/>
    <x v="1"/>
    <x v="1"/>
    <x v="0"/>
    <n v="1.0635819831240301"/>
    <n v="-0.103321856049504"/>
    <n v="0"/>
    <n v="1.17865623994402E-2"/>
  </r>
  <r>
    <n v="19"/>
    <x v="0"/>
    <x v="4"/>
    <s v="Boys 16 50m Freestyle "/>
    <n v="34.67"/>
    <n v="33.57"/>
    <n v="2019"/>
    <n v="1.4894250819183701"/>
    <x v="297"/>
    <x v="0"/>
    <x v="1"/>
    <x v="1"/>
    <x v="0"/>
    <n v="1.0638989026660799"/>
    <n v="-0.103765665668669"/>
    <n v="0"/>
    <n v="1.17865623994402E-2"/>
  </r>
  <r>
    <n v="20"/>
    <x v="0"/>
    <x v="13"/>
    <s v="Boys 16 50m Freestyle "/>
    <n v="37.619999999999997"/>
    <n v="34.26"/>
    <n v="2019"/>
    <n v="1.4594279042615199"/>
    <x v="388"/>
    <x v="0"/>
    <x v="1"/>
    <x v="1"/>
    <x v="0"/>
    <n v="1.0857663510676201"/>
    <n v="-0.13376284332551899"/>
    <n v="0"/>
    <n v="0.87381262267622595"/>
  </r>
  <r>
    <n v="21"/>
    <x v="0"/>
    <x v="7"/>
    <s v="Boys 16 50m Freestyle "/>
    <n v="36.5"/>
    <n v="34.43"/>
    <n v="2019"/>
    <n v="1.4522218995062399"/>
    <x v="389"/>
    <x v="0"/>
    <x v="1"/>
    <x v="1"/>
    <x v="0"/>
    <n v="1.0911539832824899"/>
    <n v="-0.14096884808080401"/>
    <n v="0"/>
    <n v="-2.11294118601962E-2"/>
  </r>
  <r>
    <n v="22"/>
    <x v="0"/>
    <x v="12"/>
    <s v="Boys 16 50m Freestyle "/>
    <n v="36.81"/>
    <n v="34.83"/>
    <n v="2019"/>
    <n v="1.4355440712029801"/>
    <x v="390"/>
    <x v="0"/>
    <x v="1"/>
    <x v="1"/>
    <x v="0"/>
    <n v="1.10383076496454"/>
    <n v="-0.15764667638406299"/>
    <n v="0"/>
    <n v="-5.81736199741483E-2"/>
  </r>
  <r>
    <n v="23"/>
    <x v="0"/>
    <x v="13"/>
    <s v="Boys 16 50m Freestyle "/>
    <n v="38.17"/>
    <n v="34.86"/>
    <n v="2019"/>
    <n v="1.43430866322432"/>
    <x v="391"/>
    <x v="0"/>
    <x v="1"/>
    <x v="1"/>
    <x v="0"/>
    <n v="1.1047815235906899"/>
    <n v="-0.158882084362723"/>
    <n v="0"/>
    <n v="-5.81736199741483E-2"/>
  </r>
  <r>
    <n v="24"/>
    <x v="0"/>
    <x v="24"/>
    <s v="Boys 16 50m Freestyle "/>
    <n v="37.28"/>
    <n v="35.72"/>
    <n v="2019"/>
    <n v="1.3997760358342599"/>
    <x v="392"/>
    <x v="0"/>
    <x v="1"/>
    <x v="1"/>
    <x v="0"/>
    <n v="1.1320366042071"/>
    <n v="-0.19341471175278199"/>
    <n v="0"/>
    <n v="1.02512285488054"/>
  </r>
  <r>
    <n v="1"/>
    <x v="2"/>
    <x v="0"/>
    <s v="Boys 17 50m Freestyle "/>
    <n v="27.45"/>
    <n v="26.01"/>
    <n v="2019"/>
    <n v="1.92233756247597"/>
    <x v="299"/>
    <x v="0"/>
    <x v="1"/>
    <x v="1"/>
    <x v="0"/>
    <n v="0.84216774820231199"/>
    <n v="0.29612237378441297"/>
    <n v="20"/>
    <n v="19.718594713420099"/>
  </r>
  <r>
    <n v="2"/>
    <x v="2"/>
    <x v="7"/>
    <s v="Boys 17 50m Freestyle "/>
    <n v="29.88"/>
    <n v="27.8"/>
    <n v="2019"/>
    <n v="1.7985611510791299"/>
    <x v="301"/>
    <x v="0"/>
    <x v="1"/>
    <x v="1"/>
    <x v="0"/>
    <n v="0.90012546712896102"/>
    <n v="0.17234596238757899"/>
    <n v="18"/>
    <n v="16.9205651493034"/>
  </r>
  <r>
    <n v="3"/>
    <x v="2"/>
    <x v="28"/>
    <s v="Boys 17 50m Freestyle "/>
    <n v="30.25"/>
    <n v="28.35"/>
    <n v="2019"/>
    <n v="1.76366843033509"/>
    <x v="302"/>
    <x v="0"/>
    <x v="1"/>
    <x v="1"/>
    <x v="0"/>
    <n v="0.91793370478798697"/>
    <n v="0.13745324164354"/>
    <n v="16"/>
    <n v="16.6388730604105"/>
  </r>
  <r>
    <n v="4"/>
    <x v="2"/>
    <x v="0"/>
    <s v="Boys 17 50m Freestyle "/>
    <n v="29.28"/>
    <n v="28.54"/>
    <n v="2019"/>
    <n v="1.75192711983181"/>
    <x v="257"/>
    <x v="0"/>
    <x v="1"/>
    <x v="1"/>
    <x v="0"/>
    <n v="0.92408564143383198"/>
    <n v="0.125711931140258"/>
    <n v="14"/>
    <n v="14.6231506042829"/>
  </r>
  <r>
    <n v="5"/>
    <x v="2"/>
    <x v="6"/>
    <s v="Boys 17 50m Freestyle "/>
    <n v="28.91"/>
    <n v="29.18"/>
    <n v="2019"/>
    <n v="1.71350239890335"/>
    <x v="393"/>
    <x v="0"/>
    <x v="1"/>
    <x v="1"/>
    <x v="0"/>
    <n v="0.94480795434615406"/>
    <n v="8.7287210211801594E-2"/>
    <n v="12"/>
    <n v="12.659358623121999"/>
  </r>
  <r>
    <n v="6"/>
    <x v="2"/>
    <x v="0"/>
    <s v="Boys 17 50m Freestyle "/>
    <n v="32.04"/>
    <n v="29.76"/>
    <n v="2019"/>
    <n v="1.68010752688172"/>
    <x v="394"/>
    <x v="0"/>
    <x v="1"/>
    <x v="1"/>
    <x v="0"/>
    <n v="0.96358755042294497"/>
    <n v="5.3892338190163397E-2"/>
    <n v="11"/>
    <n v="10.2741340303805"/>
  </r>
  <r>
    <n v="7"/>
    <x v="2"/>
    <x v="8"/>
    <s v="Boys 17 50m Freestyle "/>
    <n v="32.18"/>
    <n v="29.8"/>
    <n v="2019"/>
    <n v="1.67785234899328"/>
    <x v="395"/>
    <x v="0"/>
    <x v="1"/>
    <x v="1"/>
    <x v="0"/>
    <n v="0.96488269497996504"/>
    <n v="5.1637160301731801E-2"/>
    <n v="10"/>
    <n v="9.3391528511675403"/>
  </r>
  <r>
    <n v="8"/>
    <x v="2"/>
    <x v="25"/>
    <s v="Boys 17 50m Freestyle "/>
    <n v="28.91"/>
    <n v="29.89"/>
    <n v="2019"/>
    <n v="1.67280026764804"/>
    <x v="396"/>
    <x v="0"/>
    <x v="1"/>
    <x v="1"/>
    <x v="0"/>
    <n v="0.96779677023326005"/>
    <n v="4.6585078956485802E-2"/>
    <n v="9"/>
    <n v="8.9144704785979307"/>
  </r>
  <r>
    <n v="9"/>
    <x v="2"/>
    <x v="3"/>
    <s v="Boys 17 50m Freestyle "/>
    <n v="32.94"/>
    <n v="29.92"/>
    <n v="2019"/>
    <n v="1.6711229946524"/>
    <x v="303"/>
    <x v="0"/>
    <x v="1"/>
    <x v="1"/>
    <x v="0"/>
    <n v="0.96876812865102502"/>
    <n v="4.4907805960849402E-2"/>
    <n v="8"/>
    <n v="8.5753452876430991"/>
  </r>
  <r>
    <n v="10"/>
    <x v="2"/>
    <x v="0"/>
    <s v="Boys 17 50m Freestyle "/>
    <n v="30.28"/>
    <n v="30.12"/>
    <n v="2019"/>
    <n v="1.66002656042496"/>
    <x v="265"/>
    <x v="0"/>
    <x v="1"/>
    <x v="1"/>
    <x v="0"/>
    <n v="0.97524385143612602"/>
    <n v="3.3811371733409798E-2"/>
    <n v="7"/>
    <n v="7.2416448190281102"/>
  </r>
  <r>
    <n v="11"/>
    <x v="2"/>
    <x v="21"/>
    <s v="Boys 17 50m Freestyle "/>
    <n v="32.1"/>
    <n v="30.32"/>
    <n v="2019"/>
    <n v="1.6490765171503901"/>
    <x v="397"/>
    <x v="0"/>
    <x v="1"/>
    <x v="1"/>
    <x v="0"/>
    <n v="0.98171957422122602"/>
    <n v="2.2861328458839002E-2"/>
    <n v="6"/>
    <n v="5.4005261145830996"/>
  </r>
  <r>
    <n v="12"/>
    <x v="2"/>
    <x v="22"/>
    <s v="Boys 17 50m Freestyle "/>
    <n v="30.5"/>
    <n v="30.5"/>
    <n v="2019"/>
    <n v="1.63934426229508"/>
    <x v="330"/>
    <x v="0"/>
    <x v="1"/>
    <x v="1"/>
    <x v="0"/>
    <n v="0.98754772472781704"/>
    <n v="1.31290736035252E-2"/>
    <n v="5"/>
    <n v="5.66911824935762"/>
  </r>
  <r>
    <n v="13"/>
    <x v="2"/>
    <x v="13"/>
    <s v="Boys 17 50m Freestyle "/>
    <n v="31.81"/>
    <n v="30.94"/>
    <n v="2019"/>
    <n v="1.6160310277957299"/>
    <x v="148"/>
    <x v="0"/>
    <x v="1"/>
    <x v="1"/>
    <x v="0"/>
    <n v="1.0017943148550299"/>
    <n v="-1.0184160895823E-2"/>
    <n v="4"/>
    <n v="4.1230765907316496"/>
  </r>
  <r>
    <n v="14"/>
    <x v="2"/>
    <x v="9"/>
    <s v="Boys 17 50m Freestyle "/>
    <n v="32.630000000000003"/>
    <n v="31.41"/>
    <n v="2019"/>
    <n v="1.59184972938554"/>
    <x v="150"/>
    <x v="0"/>
    <x v="1"/>
    <x v="1"/>
    <x v="0"/>
    <n v="1.01701226340002"/>
    <n v="-3.4365459306010697E-2"/>
    <n v="3"/>
    <n v="4.3468107833521703"/>
  </r>
  <r>
    <n v="15"/>
    <x v="2"/>
    <x v="9"/>
    <s v="Boys 17 50m Freestyle "/>
    <n v="33.56"/>
    <n v="31.44"/>
    <n v="2019"/>
    <n v="1.5903307888040701"/>
    <x v="398"/>
    <x v="0"/>
    <x v="1"/>
    <x v="1"/>
    <x v="0"/>
    <n v="1.01798362181778"/>
    <n v="-3.5884399887485603E-2"/>
    <n v="2"/>
    <n v="4.2655798450473199"/>
  </r>
  <r>
    <n v="16"/>
    <x v="2"/>
    <x v="9"/>
    <s v="Boys 17 50m Freestyle "/>
    <n v="33.5"/>
    <n v="32"/>
    <n v="2019"/>
    <n v="1.5625"/>
    <x v="144"/>
    <x v="0"/>
    <x v="1"/>
    <x v="1"/>
    <x v="0"/>
    <n v="1.0361156456160701"/>
    <n v="-6.3715188691556707E-2"/>
    <n v="1"/>
    <n v="2.2024832718810798"/>
  </r>
  <r>
    <n v="17"/>
    <x v="2"/>
    <x v="8"/>
    <s v="Boys 17 50m Freestyle "/>
    <n v="33.090000000000003"/>
    <n v="32.369999999999997"/>
    <n v="2019"/>
    <n v="1.54464009885696"/>
    <x v="399"/>
    <x v="0"/>
    <x v="1"/>
    <x v="1"/>
    <x v="0"/>
    <n v="1.0480957327685001"/>
    <n v="-8.1575089834590303E-2"/>
    <n v="0"/>
    <n v="0.56900601242592896"/>
  </r>
  <r>
    <n v="18"/>
    <x v="2"/>
    <x v="9"/>
    <s v="Boys 17 50m Freestyle "/>
    <n v="34.5"/>
    <n v="32.549999999999997"/>
    <n v="2019"/>
    <n v="1.53609831029185"/>
    <x v="400"/>
    <x v="0"/>
    <x v="1"/>
    <x v="1"/>
    <x v="0"/>
    <n v="1.0539238832750899"/>
    <n v="-9.0116878399697897E-2"/>
    <n v="0"/>
    <n v="-0.87251561532947397"/>
  </r>
  <r>
    <n v="19"/>
    <x v="2"/>
    <x v="27"/>
    <s v="Boys 17 50m Freestyle "/>
    <n v="32.4"/>
    <n v="32.92"/>
    <n v="2019"/>
    <n v="1.51883353584447"/>
    <x v="401"/>
    <x v="0"/>
    <x v="1"/>
    <x v="1"/>
    <x v="0"/>
    <n v="1.0659039704275299"/>
    <n v="-0.10738165284708499"/>
    <n v="0"/>
    <n v="0.44337804291594002"/>
  </r>
  <r>
    <n v="20"/>
    <x v="2"/>
    <x v="0"/>
    <s v="Boys 17 50m Freestyle "/>
    <n v="33.130000000000003"/>
    <n v="33.1"/>
    <n v="2019"/>
    <n v="1.5105740181268801"/>
    <x v="143"/>
    <x v="0"/>
    <x v="1"/>
    <x v="1"/>
    <x v="0"/>
    <n v="1.07173212093412"/>
    <n v="-0.11564117056466799"/>
    <n v="0"/>
    <n v="1.18600789857223"/>
  </r>
  <r>
    <n v="21"/>
    <x v="2"/>
    <x v="0"/>
    <s v="Boys 17 50m Freestyle "/>
    <n v="33.54"/>
    <n v="33.119999999999997"/>
    <n v="2019"/>
    <n v="1.5096618357487901"/>
    <x v="402"/>
    <x v="0"/>
    <x v="1"/>
    <x v="1"/>
    <x v="0"/>
    <n v="1.0723796932126299"/>
    <n v="-0.116553352942764"/>
    <n v="0"/>
    <n v="0.55149367599368904"/>
  </r>
  <r>
    <n v="22"/>
    <x v="2"/>
    <x v="0"/>
    <s v="Boys 17 50m Freestyle "/>
    <n v="33.03"/>
    <n v="33.159999999999997"/>
    <n v="2019"/>
    <n v="1.50784077201447"/>
    <x v="403"/>
    <x v="0"/>
    <x v="1"/>
    <x v="1"/>
    <x v="0"/>
    <n v="1.0736748377696499"/>
    <n v="-0.118374416677081"/>
    <n v="0"/>
    <n v="0.38568456999857798"/>
  </r>
  <r>
    <n v="23"/>
    <x v="2"/>
    <x v="25"/>
    <s v="Boys 17 50m Freestyle "/>
    <n v="34.409999999999997"/>
    <n v="33.53"/>
    <n v="2019"/>
    <n v="1.4912019087384401"/>
    <x v="404"/>
    <x v="0"/>
    <x v="1"/>
    <x v="1"/>
    <x v="0"/>
    <n v="1.0856549249220799"/>
    <n v="-0.13501327995311299"/>
    <n v="0"/>
    <n v="-0.121379999709367"/>
  </r>
  <r>
    <n v="24"/>
    <x v="2"/>
    <x v="0"/>
    <s v="Boys 17 50m Freestyle "/>
    <n v="41"/>
    <n v="34.5"/>
    <n v="2019"/>
    <n v="1.4492753623188399"/>
    <x v="149"/>
    <x v="0"/>
    <x v="1"/>
    <x v="1"/>
    <x v="0"/>
    <n v="1.11706218042982"/>
    <n v="-0.17693982637271599"/>
    <n v="0"/>
    <n v="-0.61267778542073004"/>
  </r>
  <r>
    <n v="1"/>
    <x v="1"/>
    <x v="4"/>
    <s v="Girls 15 100m Backstroke "/>
    <n v="89.13"/>
    <n v="89.74"/>
    <n v="2019"/>
    <n v="1.1143302874972101"/>
    <x v="20"/>
    <x v="0"/>
    <x v="0"/>
    <x v="2"/>
    <x v="1"/>
    <n v="0.951252799088391"/>
    <n v="5.3239977894727598E-2"/>
    <n v="20"/>
    <n v="18.840124051149299"/>
  </r>
  <r>
    <n v="2"/>
    <x v="1"/>
    <x v="0"/>
    <s v="Girls 15 100m Backstroke "/>
    <n v="86.42"/>
    <n v="91.22"/>
    <n v="2019"/>
    <n v="1.09625082218811"/>
    <x v="211"/>
    <x v="0"/>
    <x v="0"/>
    <x v="2"/>
    <x v="1"/>
    <n v="0.966940944203734"/>
    <n v="3.5160512585630001E-2"/>
    <n v="18"/>
    <n v="15.297144099158899"/>
  </r>
  <r>
    <n v="3"/>
    <x v="1"/>
    <x v="2"/>
    <s v="Girls 15 100m Backstroke "/>
    <n v="95.5"/>
    <n v="93.08"/>
    <n v="2019"/>
    <n v="1.07434464976364"/>
    <x v="166"/>
    <x v="0"/>
    <x v="0"/>
    <x v="2"/>
    <x v="1"/>
    <n v="0.98665712657841997"/>
    <n v="1.32543401611575E-2"/>
    <n v="16"/>
    <n v="14.857779102953399"/>
  </r>
  <r>
    <n v="4"/>
    <x v="1"/>
    <x v="11"/>
    <s v="Girls 15 100m Backstroke "/>
    <n v="96.52"/>
    <n v="94.14"/>
    <n v="2019"/>
    <n v="1.06224771616741"/>
    <x v="22"/>
    <x v="0"/>
    <x v="0"/>
    <x v="2"/>
    <x v="1"/>
    <n v="0.99789323051238199"/>
    <n v="1.1574065649235801E-3"/>
    <n v="14"/>
    <n v="12.475260391736301"/>
  </r>
  <r>
    <n v="5"/>
    <x v="1"/>
    <x v="6"/>
    <s v="Girls 15 100m Backstroke "/>
    <n v="102.25"/>
    <n v="94.5"/>
    <n v="2019"/>
    <n v="1.0582010582010499"/>
    <x v="405"/>
    <x v="0"/>
    <x v="0"/>
    <x v="2"/>
    <x v="1"/>
    <n v="1.0017092658107001"/>
    <n v="-2.8892514014284801E-3"/>
    <n v="12"/>
    <n v="10.928429696206599"/>
  </r>
  <r>
    <n v="6"/>
    <x v="1"/>
    <x v="4"/>
    <s v="Girls 15 100m Backstroke "/>
    <n v="100.02"/>
    <n v="94.88"/>
    <n v="2019"/>
    <n v="1.0539629005058999"/>
    <x v="312"/>
    <x v="0"/>
    <x v="0"/>
    <x v="2"/>
    <x v="1"/>
    <n v="1.00573730307005"/>
    <n v="-7.1274090965844899E-3"/>
    <n v="11"/>
    <n v="10.3353961907728"/>
  </r>
  <r>
    <n v="7"/>
    <x v="1"/>
    <x v="19"/>
    <s v="Girls 15 100m Backstroke "/>
    <n v="98.9"/>
    <n v="97.07"/>
    <n v="2019"/>
    <n v="1.03018440300813"/>
    <x v="346"/>
    <x v="0"/>
    <x v="0"/>
    <x v="2"/>
    <x v="1"/>
    <n v="1.02895151780153"/>
    <n v="-3.0905906594348002E-2"/>
    <n v="10"/>
    <n v="9.7630464978795999"/>
  </r>
  <r>
    <n v="8"/>
    <x v="1"/>
    <x v="9"/>
    <s v="Girls 15 100m Backstroke "/>
    <n v="108"/>
    <n v="100.08"/>
    <n v="2019"/>
    <n v="0.99920063948840898"/>
    <x v="406"/>
    <x v="0"/>
    <x v="0"/>
    <x v="2"/>
    <x v="1"/>
    <n v="1.0608578129347599"/>
    <n v="-6.1889670114077297E-2"/>
    <n v="9"/>
    <n v="9.1445033711450101"/>
  </r>
  <r>
    <n v="1"/>
    <x v="0"/>
    <x v="0"/>
    <s v="Girls 16 100m Backstroke "/>
    <n v="65.180000000000007"/>
    <n v="68.039999999999907"/>
    <n v="2019"/>
    <n v="1.46972369194591"/>
    <x v="313"/>
    <x v="0"/>
    <x v="0"/>
    <x v="2"/>
    <x v="1"/>
    <n v="0.76440849342770401"/>
    <n v="0.33140306578608703"/>
    <n v="20"/>
    <n v="19.6783999521199"/>
  </r>
  <r>
    <n v="2"/>
    <x v="0"/>
    <x v="8"/>
    <s v="Girls 16 100m Backstroke "/>
    <n v="90.32"/>
    <n v="83.59"/>
    <n v="2019"/>
    <n v="1.1963153487259199"/>
    <x v="314"/>
    <x v="0"/>
    <x v="0"/>
    <x v="2"/>
    <x v="1"/>
    <n v="0.93910796539714603"/>
    <n v="5.7994722566097702E-2"/>
    <n v="18"/>
    <n v="17.1270393549981"/>
  </r>
  <r>
    <n v="3"/>
    <x v="0"/>
    <x v="3"/>
    <s v="Girls 16 100m Backstroke "/>
    <n v="86.35"/>
    <n v="87.28"/>
    <n v="2019"/>
    <n v="1.1457378551787301"/>
    <x v="221"/>
    <x v="0"/>
    <x v="0"/>
    <x v="2"/>
    <x v="1"/>
    <n v="0.98056398157510305"/>
    <n v="7.4172290189087296E-3"/>
    <n v="16"/>
    <n v="13.885403682984"/>
  </r>
  <r>
    <n v="4"/>
    <x v="0"/>
    <x v="6"/>
    <s v="Girls 16 100m Backstroke "/>
    <n v="88.06"/>
    <n v="89.33"/>
    <n v="2019"/>
    <n v="1.11944475540132"/>
    <x v="315"/>
    <x v="0"/>
    <x v="0"/>
    <x v="2"/>
    <x v="1"/>
    <n v="1.0035951016739599"/>
    <n v="-1.88758707585054E-2"/>
    <n v="14"/>
    <n v="10.4661786357093"/>
  </r>
  <r>
    <n v="5"/>
    <x v="0"/>
    <x v="10"/>
    <s v="Girls 16 100m Backstroke "/>
    <n v="92.12"/>
    <n v="90.95"/>
    <n v="2019"/>
    <n v="1.0995052226498001"/>
    <x v="171"/>
    <x v="0"/>
    <x v="0"/>
    <x v="2"/>
    <x v="1"/>
    <n v="1.02179530389843"/>
    <n v="-3.8815403510018699E-2"/>
    <n v="12"/>
    <n v="9.9151620534314695"/>
  </r>
  <r>
    <n v="6"/>
    <x v="0"/>
    <x v="15"/>
    <s v="Girls 16 100m Backstroke "/>
    <n v="89.75"/>
    <n v="93.66"/>
    <n v="2019"/>
    <n v="1.0676916506512899"/>
    <x v="352"/>
    <x v="0"/>
    <x v="0"/>
    <x v="2"/>
    <x v="1"/>
    <n v="1.05224132119986"/>
    <n v="-7.0628975508534503E-2"/>
    <n v="11"/>
    <n v="10.0300595841072"/>
  </r>
  <r>
    <n v="7"/>
    <x v="0"/>
    <x v="17"/>
    <s v="Girls 16 100m Backstroke "/>
    <n v="102.01"/>
    <n v="98.18"/>
    <n v="2019"/>
    <n v="1.01853738032185"/>
    <x v="407"/>
    <x v="0"/>
    <x v="0"/>
    <x v="2"/>
    <x v="1"/>
    <n v="1.1030221323446801"/>
    <n v="-0.119783245837968"/>
    <n v="10"/>
    <n v="8.9537379112292896"/>
  </r>
  <r>
    <n v="8"/>
    <x v="0"/>
    <x v="11"/>
    <s v="Girls 16 100m Backstroke "/>
    <n v="107.29"/>
    <n v="101.05"/>
    <n v="2019"/>
    <n v="0.98960910440376004"/>
    <x v="226"/>
    <x v="0"/>
    <x v="0"/>
    <x v="2"/>
    <x v="1"/>
    <n v="1.1352657004830899"/>
    <n v="-0.148711521756065"/>
    <n v="9"/>
    <n v="8.3495106859513903"/>
  </r>
  <r>
    <n v="1"/>
    <x v="2"/>
    <x v="0"/>
    <s v="Girls 17 100m Backstroke "/>
    <n v="65"/>
    <n v="68.709999999999994"/>
    <n v="2019"/>
    <n v="1.4553922282055001"/>
    <x v="64"/>
    <x v="0"/>
    <x v="0"/>
    <x v="2"/>
    <x v="1"/>
    <n v="0.80051262633617803"/>
    <n v="0.26110551647873897"/>
    <n v="20"/>
    <n v="18.857491188471499"/>
  </r>
  <r>
    <n v="2"/>
    <x v="2"/>
    <x v="11"/>
    <s v="Girls 17 100m Backstroke "/>
    <n v="75.53"/>
    <n v="72.150000000000006"/>
    <n v="2019"/>
    <n v="1.38600138600138"/>
    <x v="317"/>
    <x v="0"/>
    <x v="0"/>
    <x v="2"/>
    <x v="1"/>
    <n v="0.84059068534645898"/>
    <n v="0.19171467427462399"/>
    <n v="18"/>
    <n v="17.938081106117298"/>
  </r>
  <r>
    <n v="3"/>
    <x v="2"/>
    <x v="22"/>
    <s v="Girls 17 100m Backstroke "/>
    <n v="75.27"/>
    <n v="73.900000000000006"/>
    <n v="2019"/>
    <n v="1.3531799729364"/>
    <x v="363"/>
    <x v="0"/>
    <x v="0"/>
    <x v="2"/>
    <x v="1"/>
    <n v="0.86097923280808497"/>
    <n v="0.15889326120963901"/>
    <n v="16"/>
    <n v="15.599615593306799"/>
  </r>
  <r>
    <n v="4"/>
    <x v="2"/>
    <x v="10"/>
    <s v="Girls 17 100m Backstroke "/>
    <n v="77.27"/>
    <n v="77.39"/>
    <n v="2019"/>
    <n v="1.2921566093810499"/>
    <x v="66"/>
    <x v="0"/>
    <x v="0"/>
    <x v="2"/>
    <x v="1"/>
    <n v="0.90163982174584201"/>
    <n v="9.7869897654295698E-2"/>
    <n v="14"/>
    <n v="13.5784257519711"/>
  </r>
  <r>
    <n v="5"/>
    <x v="2"/>
    <x v="9"/>
    <s v="Girls 17 100m Backstroke "/>
    <n v="83.22"/>
    <n v="93.96"/>
    <n v="2019"/>
    <n v="1.0642826734780699"/>
    <x v="277"/>
    <x v="0"/>
    <x v="0"/>
    <x v="2"/>
    <x v="1"/>
    <n v="1.0946902397110601"/>
    <n v="-0.13000403824868501"/>
    <n v="12"/>
    <n v="10.971878040742499"/>
  </r>
  <r>
    <n v="6"/>
    <x v="2"/>
    <x v="2"/>
    <s v="Girls 17 100m Backstroke "/>
    <n v="99.97"/>
    <n v="94.34"/>
    <n v="2019"/>
    <n v="1.0599957600169501"/>
    <x v="73"/>
    <x v="0"/>
    <x v="0"/>
    <x v="2"/>
    <x v="1"/>
    <n v="1.09911746715987"/>
    <n v="-0.13429095170980099"/>
    <n v="11"/>
    <n v="8.8142329349859807"/>
  </r>
  <r>
    <n v="7"/>
    <x v="2"/>
    <x v="0"/>
    <s v="Girls 17 100m Backstroke "/>
    <n v="97.44"/>
    <n v="98.72"/>
    <n v="2019"/>
    <n v="1.01296596434359"/>
    <x v="366"/>
    <x v="0"/>
    <x v="0"/>
    <x v="2"/>
    <x v="1"/>
    <n v="1.15014708880668"/>
    <n v="-0.18132074738316301"/>
    <n v="10"/>
    <n v="9.9951953606062993"/>
  </r>
  <r>
    <n v="8"/>
    <x v="2"/>
    <x v="0"/>
    <s v="Girls 17 100m Backstroke "/>
    <n v="113.75"/>
    <n v="107.49"/>
    <n v="2019"/>
    <n v="0.93031909945111102"/>
    <x v="81"/>
    <x v="0"/>
    <x v="0"/>
    <x v="2"/>
    <x v="1"/>
    <n v="1.2523228380858"/>
    <n v="-0.26396761227564902"/>
    <n v="9"/>
    <n v="5.5561636169213102"/>
  </r>
  <r>
    <n v="1"/>
    <x v="1"/>
    <x v="0"/>
    <s v="Boys 15 100m Backstroke "/>
    <n v="61"/>
    <n v="63.31"/>
    <n v="2019"/>
    <n v="1.57952930026852"/>
    <x v="236"/>
    <x v="0"/>
    <x v="1"/>
    <x v="2"/>
    <x v="1"/>
    <n v="0.73707341919522595"/>
    <n v="0.38850483867923902"/>
    <n v="20"/>
    <n v="19.554722495511701"/>
  </r>
  <r>
    <n v="2"/>
    <x v="1"/>
    <x v="6"/>
    <s v="Boys 15 100m Backstroke "/>
    <n v="75.34"/>
    <n v="74.25"/>
    <n v="2019"/>
    <n v="1.34680134680134"/>
    <x v="185"/>
    <x v="0"/>
    <x v="1"/>
    <x v="2"/>
    <x v="1"/>
    <n v="0.86444007858546101"/>
    <n v="0.15577688521206601"/>
    <n v="18"/>
    <n v="18.0785669446254"/>
  </r>
  <r>
    <n v="3"/>
    <x v="1"/>
    <x v="22"/>
    <s v="Boys 15 100m Backstroke "/>
    <n v="81.28"/>
    <n v="81.7"/>
    <n v="2019"/>
    <n v="1.22399020807833"/>
    <x v="187"/>
    <x v="0"/>
    <x v="1"/>
    <x v="2"/>
    <x v="1"/>
    <n v="0.95117514370952405"/>
    <n v="3.29657464890553E-2"/>
    <n v="16"/>
    <n v="16.175793531335199"/>
  </r>
  <r>
    <n v="4"/>
    <x v="1"/>
    <x v="22"/>
    <s v="Boys 15 100m Backstroke "/>
    <n v="85.08"/>
    <n v="83.16"/>
    <n v="2019"/>
    <n v="1.2025012025012001"/>
    <x v="242"/>
    <x v="0"/>
    <x v="1"/>
    <x v="2"/>
    <x v="1"/>
    <n v="0.96817288801571599"/>
    <n v="1.14767409119225E-2"/>
    <n v="14"/>
    <n v="13.3146326351069"/>
  </r>
  <r>
    <n v="5"/>
    <x v="1"/>
    <x v="11"/>
    <s v="Boys 15 100m Backstroke "/>
    <n v="93.84"/>
    <n v="90.03"/>
    <n v="2019"/>
    <n v="1.1107408641563901"/>
    <x v="325"/>
    <x v="0"/>
    <x v="1"/>
    <x v="2"/>
    <x v="1"/>
    <n v="1.0481554245797799"/>
    <n v="-8.0283597432887696E-2"/>
    <n v="12"/>
    <n v="11.790415515090199"/>
  </r>
  <r>
    <n v="6"/>
    <x v="1"/>
    <x v="7"/>
    <s v="Boys 15 100m Backstroke "/>
    <n v="96.55"/>
    <n v="92.47"/>
    <n v="2019"/>
    <n v="1.0814318157240099"/>
    <x v="376"/>
    <x v="0"/>
    <x v="1"/>
    <x v="2"/>
    <x v="1"/>
    <n v="1.0765626136942399"/>
    <n v="-0.109592645865261"/>
    <n v="11"/>
    <n v="9.3184104581194305"/>
  </r>
  <r>
    <n v="7"/>
    <x v="1"/>
    <x v="16"/>
    <s v="Boys 15 100m Backstroke "/>
    <n v="94.09"/>
    <n v="95.91"/>
    <n v="2019"/>
    <n v="1.0426441455531199"/>
    <x v="94"/>
    <x v="0"/>
    <x v="1"/>
    <x v="2"/>
    <x v="1"/>
    <n v="1.1166120934293799"/>
    <n v="-0.14838031603615701"/>
    <n v="10"/>
    <n v="9.97538901298641"/>
  </r>
  <r>
    <n v="8"/>
    <x v="1"/>
    <x v="17"/>
    <s v="Boys 15 100m Backstroke "/>
    <n v="93.13"/>
    <n v="106.32"/>
    <n v="2019"/>
    <n v="0.94055680963130095"/>
    <x v="381"/>
    <x v="0"/>
    <x v="1"/>
    <x v="2"/>
    <x v="1"/>
    <n v="1.23780833879065"/>
    <n v="-0.25046765195797799"/>
    <n v="9"/>
    <n v="6.4044873744894097"/>
  </r>
  <r>
    <n v="1"/>
    <x v="0"/>
    <x v="0"/>
    <s v="Boys 16 100m Backstroke "/>
    <n v="67.790000000000006"/>
    <n v="66.06"/>
    <n v="2019"/>
    <n v="1.5137753557372"/>
    <x v="292"/>
    <x v="0"/>
    <x v="1"/>
    <x v="2"/>
    <x v="1"/>
    <n v="0.79818758495695497"/>
    <n v="0.26559867070281601"/>
    <n v="20"/>
    <n v="19.7246672990699"/>
  </r>
  <r>
    <n v="2"/>
    <x v="0"/>
    <x v="7"/>
    <s v="Boys 16 100m Backstroke "/>
    <n v="77.33"/>
    <n v="69.64"/>
    <n v="2019"/>
    <n v="1.43595634692705"/>
    <x v="408"/>
    <x v="0"/>
    <x v="1"/>
    <x v="2"/>
    <x v="1"/>
    <n v="0.84144389065095904"/>
    <n v="0.18777966189266099"/>
    <n v="18"/>
    <n v="16.8427486696574"/>
  </r>
  <r>
    <n v="3"/>
    <x v="0"/>
    <x v="22"/>
    <s v="Boys 16 100m Backstroke "/>
    <n v="72.94"/>
    <n v="74.03"/>
    <n v="2019"/>
    <n v="1.3508037282182901"/>
    <x v="113"/>
    <x v="0"/>
    <x v="1"/>
    <x v="2"/>
    <x v="1"/>
    <n v="0.894487237577405"/>
    <n v="0.102627043183898"/>
    <n v="16"/>
    <n v="16.068269104389"/>
  </r>
  <r>
    <n v="4"/>
    <x v="0"/>
    <x v="9"/>
    <s v="Boys 16 100m Backstroke "/>
    <n v="80.25"/>
    <n v="74.58"/>
    <n v="2019"/>
    <n v="1.3408420488066499"/>
    <x v="308"/>
    <x v="0"/>
    <x v="1"/>
    <x v="2"/>
    <x v="1"/>
    <n v="0.90113275940190296"/>
    <n v="9.2665363772258896E-2"/>
    <n v="14"/>
    <n v="13.7848531862216"/>
  </r>
  <r>
    <n v="5"/>
    <x v="0"/>
    <x v="11"/>
    <s v="Boys 16 100m Backstroke "/>
    <n v="85.63"/>
    <n v="80.42"/>
    <n v="2019"/>
    <n v="1.2434717731907401"/>
    <x v="193"/>
    <x v="0"/>
    <x v="1"/>
    <x v="2"/>
    <x v="1"/>
    <n v="0.97169611841111603"/>
    <n v="-4.7049118436430703E-3"/>
    <n v="12"/>
    <n v="11.7993607883213"/>
  </r>
  <r>
    <n v="6"/>
    <x v="0"/>
    <x v="15"/>
    <s v="Boys 16 100m Backstroke "/>
    <n v="83.78"/>
    <n v="84.039999999999907"/>
    <n v="2019"/>
    <n v="1.1899095668729101"/>
    <x v="386"/>
    <x v="0"/>
    <x v="1"/>
    <x v="2"/>
    <x v="1"/>
    <n v="1.0154357347832601"/>
    <n v="-5.8267118161473702E-2"/>
    <n v="11"/>
    <n v="10.556250025669801"/>
  </r>
  <r>
    <n v="7"/>
    <x v="0"/>
    <x v="17"/>
    <s v="Boys 16 100m Backstroke "/>
    <n v="95.01"/>
    <n v="92.1"/>
    <n v="2019"/>
    <n v="1.0857763300759999"/>
    <x v="116"/>
    <x v="0"/>
    <x v="1"/>
    <x v="2"/>
    <x v="1"/>
    <n v="1.1128228364295401"/>
    <n v="-0.16240035495838701"/>
    <n v="10"/>
    <n v="8.9119444529991707"/>
  </r>
  <r>
    <n v="8"/>
    <x v="0"/>
    <x v="7"/>
    <s v="Boys 16 100m Backstroke "/>
    <n v="136.97"/>
    <n v="121.23"/>
    <n v="2019"/>
    <n v="0.82487833044625902"/>
    <x v="409"/>
    <x v="0"/>
    <x v="1"/>
    <x v="2"/>
    <x v="1"/>
    <n v="1.4647938377888501"/>
    <n v="-0.42329835458813198"/>
    <n v="9"/>
    <n v="9.1399618510489606"/>
  </r>
  <r>
    <n v="1"/>
    <x v="2"/>
    <x v="0"/>
    <s v="Boys 17 100m Backstroke "/>
    <n v="69.38"/>
    <n v="69.400000000000006"/>
    <n v="2019"/>
    <n v="1.44092219020172"/>
    <x v="410"/>
    <x v="0"/>
    <x v="1"/>
    <x v="2"/>
    <x v="1"/>
    <n v="0.87813364966389795"/>
    <n v="0.167644695939277"/>
    <n v="20"/>
    <n v="16.856629513561"/>
  </r>
  <r>
    <n v="2"/>
    <x v="2"/>
    <x v="9"/>
    <s v="Boys 17 100m Backstroke "/>
    <n v="73.16"/>
    <n v="72.92"/>
    <n v="2019"/>
    <n v="1.37136588041689"/>
    <x v="135"/>
    <x v="0"/>
    <x v="1"/>
    <x v="2"/>
    <x v="1"/>
    <n v="0.92267299327797503"/>
    <n v="9.8088386154443694E-2"/>
    <n v="18"/>
    <n v="16.374513445064899"/>
  </r>
  <r>
    <n v="3"/>
    <x v="2"/>
    <x v="11"/>
    <s v="Boys 17 100m Backstroke "/>
    <n v="75.33"/>
    <n v="76.72"/>
    <n v="2019"/>
    <n v="1.30344108446298"/>
    <x v="411"/>
    <x v="0"/>
    <x v="1"/>
    <x v="2"/>
    <x v="1"/>
    <n v="0.97075523922498996"/>
    <n v="3.0163590200530801E-2"/>
    <n v="16"/>
    <n v="16.178340393312499"/>
  </r>
  <r>
    <n v="4"/>
    <x v="2"/>
    <x v="24"/>
    <s v="Boys 17 100m Backstroke "/>
    <n v="78.650000000000006"/>
    <n v="76.8"/>
    <n v="2019"/>
    <n v="1.3020833333333299"/>
    <x v="137"/>
    <x v="0"/>
    <x v="1"/>
    <x v="2"/>
    <x v="1"/>
    <n v="0.97176749703440002"/>
    <n v="2.8805839070882001E-2"/>
    <n v="14"/>
    <n v="14.894544560877099"/>
  </r>
  <r>
    <n v="5"/>
    <x v="2"/>
    <x v="0"/>
    <s v="Boys 17 100m Backstroke "/>
    <n v="84.85"/>
    <n v="77.66"/>
    <n v="2019"/>
    <n v="1.2876641771825901"/>
    <x v="136"/>
    <x v="0"/>
    <x v="1"/>
    <x v="2"/>
    <x v="1"/>
    <n v="0.982649268485567"/>
    <n v="1.4386682920139299E-2"/>
    <n v="12"/>
    <n v="11.9682187679702"/>
  </r>
  <r>
    <n v="6"/>
    <x v="2"/>
    <x v="7"/>
    <s v="Boys 17 100m Backstroke "/>
    <n v="88.66"/>
    <n v="83.09"/>
    <n v="2019"/>
    <n v="1.203514261644"/>
    <x v="138"/>
    <x v="0"/>
    <x v="1"/>
    <x v="2"/>
    <x v="1"/>
    <n v="1.05135626729932"/>
    <n v="-6.9763232618450896E-2"/>
    <n v="11"/>
    <n v="10.396860409456901"/>
  </r>
  <r>
    <n v="7"/>
    <x v="2"/>
    <x v="0"/>
    <s v="Boys 17 100m Backstroke "/>
    <n v="94.33"/>
    <n v="87.24"/>
    <n v="2019"/>
    <n v="1.1462631820265901"/>
    <x v="142"/>
    <x v="0"/>
    <x v="1"/>
    <x v="2"/>
    <x v="1"/>
    <n v="1.1038671411625101"/>
    <n v="-0.12701431223585799"/>
    <n v="10"/>
    <n v="7.0631196250339903"/>
  </r>
  <r>
    <n v="8"/>
    <x v="2"/>
    <x v="8"/>
    <s v="Boys 17 100m Backstroke "/>
    <n v="91.42"/>
    <n v="88.42"/>
    <n v="2019"/>
    <n v="1.1309658448314801"/>
    <x v="331"/>
    <x v="0"/>
    <x v="1"/>
    <x v="2"/>
    <x v="1"/>
    <n v="1.11879794385132"/>
    <n v="-0.142311649430965"/>
    <n v="9"/>
    <n v="8.8980923477469798"/>
  </r>
  <r>
    <n v="1"/>
    <x v="1"/>
    <x v="1"/>
    <s v="Girls 15 50m Breaststroke "/>
    <n v="34.340000000000003"/>
    <n v="35.99"/>
    <n v="2019"/>
    <n v="1.3892747985551499"/>
    <x v="160"/>
    <x v="0"/>
    <x v="0"/>
    <x v="1"/>
    <x v="2"/>
    <n v="0.80199440119218401"/>
    <n v="0.26173754182487402"/>
    <n v="20"/>
    <n v="20.048246768164599"/>
  </r>
  <r>
    <n v="2"/>
    <x v="1"/>
    <x v="23"/>
    <s v="Girls 15 50m Breaststroke "/>
    <n v="42.22"/>
    <n v="36.64"/>
    <n v="2019"/>
    <n v="1.36462882096069"/>
    <x v="161"/>
    <x v="0"/>
    <x v="0"/>
    <x v="1"/>
    <x v="2"/>
    <n v="0.81647887912424599"/>
    <n v="0.23709156423041899"/>
    <n v="18"/>
    <n v="16.4757591623063"/>
  </r>
  <r>
    <n v="3"/>
    <x v="1"/>
    <x v="0"/>
    <s v="Girls 15 50m Breaststroke "/>
    <n v="35.76"/>
    <n v="37.86"/>
    <n v="2019"/>
    <n v="1.32065504490227"/>
    <x v="162"/>
    <x v="0"/>
    <x v="0"/>
    <x v="1"/>
    <x v="2"/>
    <n v="0.84366513001211596"/>
    <n v="0.19311778817199199"/>
    <n v="16"/>
    <n v="12.2490193461648"/>
  </r>
  <r>
    <n v="4"/>
    <x v="1"/>
    <x v="17"/>
    <s v="Girls 15 50m Breaststroke "/>
    <n v="42.4"/>
    <n v="42.44"/>
    <n v="2019"/>
    <n v="1.1781338360037701"/>
    <x v="165"/>
    <x v="0"/>
    <x v="0"/>
    <x v="1"/>
    <x v="2"/>
    <n v="0.94572498990264697"/>
    <n v="5.0596579273490802E-2"/>
    <n v="14"/>
    <n v="14.916223710725999"/>
  </r>
  <r>
    <n v="5"/>
    <x v="1"/>
    <x v="6"/>
    <s v="Girls 15 50m Breaststroke "/>
    <n v="43.64"/>
    <n v="43.33"/>
    <n v="2019"/>
    <n v="1.15393491807062"/>
    <x v="18"/>
    <x v="0"/>
    <x v="0"/>
    <x v="1"/>
    <x v="2"/>
    <n v="0.96555758276347103"/>
    <n v="2.6397661340341601E-2"/>
    <n v="12"/>
    <n v="9.9026740305995293"/>
  </r>
  <r>
    <n v="6"/>
    <x v="1"/>
    <x v="8"/>
    <s v="Girls 15 50m Breaststroke "/>
    <n v="47.9"/>
    <n v="43.38"/>
    <n v="2019"/>
    <n v="1.1526048870447201"/>
    <x v="341"/>
    <x v="0"/>
    <x v="0"/>
    <x v="1"/>
    <x v="2"/>
    <n v="0.96667177337362997"/>
    <n v="2.5067630314441699E-2"/>
    <n v="11"/>
    <n v="8.1835442018132891"/>
  </r>
  <r>
    <n v="7"/>
    <x v="1"/>
    <x v="11"/>
    <s v="Girls 15 50m Breaststroke "/>
    <n v="44.69"/>
    <n v="44.06"/>
    <n v="2019"/>
    <n v="1.13481615978211"/>
    <x v="340"/>
    <x v="0"/>
    <x v="0"/>
    <x v="1"/>
    <x v="2"/>
    <n v="0.981824765671787"/>
    <n v="7.2789030518358704E-3"/>
    <n v="10"/>
    <n v="8.9885051281299404"/>
  </r>
  <r>
    <n v="8"/>
    <x v="1"/>
    <x v="2"/>
    <s v="Girls 15 50m Breaststroke "/>
    <n v="41.78"/>
    <n v="44.48"/>
    <n v="2019"/>
    <n v="1.1241007194244601"/>
    <x v="214"/>
    <x v="0"/>
    <x v="0"/>
    <x v="1"/>
    <x v="2"/>
    <n v="0.99118396679711895"/>
    <n v="-3.4365373058187201E-3"/>
    <n v="9"/>
    <n v="9.6762535974115007"/>
  </r>
  <r>
    <n v="9"/>
    <x v="1"/>
    <x v="12"/>
    <s v="Girls 15 50m Breaststroke "/>
    <n v="46.47"/>
    <n v="45.7"/>
    <n v="2019"/>
    <n v="1.0940919037199099"/>
    <x v="311"/>
    <x v="0"/>
    <x v="0"/>
    <x v="1"/>
    <x v="2"/>
    <n v="1.01837021768499"/>
    <n v="-3.3445353010366802E-2"/>
    <n v="8"/>
    <n v="6.2984036267739398"/>
  </r>
  <r>
    <n v="10"/>
    <x v="1"/>
    <x v="6"/>
    <s v="Girls 15 50m Breaststroke "/>
    <n v="46.72"/>
    <n v="46.83"/>
    <n v="2019"/>
    <n v="1.0676916506512899"/>
    <x v="343"/>
    <x v="0"/>
    <x v="0"/>
    <x v="1"/>
    <x v="2"/>
    <n v="1.0435509254745701"/>
    <n v="-5.9845606078987298E-2"/>
    <n v="7"/>
    <n v="6.8491877969511501"/>
  </r>
  <r>
    <n v="11"/>
    <x v="1"/>
    <x v="5"/>
    <s v="Girls 15 50m Breaststroke "/>
    <n v="51.82"/>
    <n v="47.54"/>
    <n v="2019"/>
    <n v="1.05174589819099"/>
    <x v="347"/>
    <x v="0"/>
    <x v="0"/>
    <x v="1"/>
    <x v="2"/>
    <n v="1.05937243213882"/>
    <n v="-7.5791358539282205E-2"/>
    <n v="6"/>
    <n v="4.3741866030485399"/>
  </r>
  <r>
    <n v="12"/>
    <x v="1"/>
    <x v="15"/>
    <s v="Girls 15 50m Breaststroke "/>
    <n v="52.44"/>
    <n v="48.45"/>
    <n v="2019"/>
    <n v="1.03199174406604"/>
    <x v="348"/>
    <x v="0"/>
    <x v="0"/>
    <x v="1"/>
    <x v="2"/>
    <n v="1.07965070124371"/>
    <n v="-9.5545512664231905E-2"/>
    <n v="5"/>
    <n v="5.49632849567588"/>
  </r>
  <r>
    <n v="13"/>
    <x v="1"/>
    <x v="0"/>
    <s v="Girls 15 50m Breaststroke "/>
    <n v="50.87"/>
    <n v="48.92"/>
    <n v="2019"/>
    <n v="1.02207686017988"/>
    <x v="32"/>
    <x v="0"/>
    <x v="0"/>
    <x v="1"/>
    <x v="2"/>
    <n v="1.0901240929792"/>
    <n v="-0.10546039655039301"/>
    <n v="4"/>
    <n v="4.3309248995366296"/>
  </r>
  <r>
    <n v="14"/>
    <x v="1"/>
    <x v="8"/>
    <s v="Girls 15 50m Breaststroke "/>
    <n v="52.93"/>
    <n v="49.05"/>
    <n v="2019"/>
    <n v="1.01936799184505"/>
    <x v="342"/>
    <x v="0"/>
    <x v="0"/>
    <x v="1"/>
    <x v="2"/>
    <n v="1.0930209885656099"/>
    <n v="-0.10816926488522299"/>
    <n v="3"/>
    <n v="2.69567198601887"/>
  </r>
  <r>
    <n v="15"/>
    <x v="1"/>
    <x v="6"/>
    <s v="Girls 15 50m Breaststroke "/>
    <n v="54.62"/>
    <n v="51.26"/>
    <n v="2019"/>
    <n v="0.97541943035505196"/>
    <x v="412"/>
    <x v="0"/>
    <x v="0"/>
    <x v="1"/>
    <x v="2"/>
    <n v="1.14226821353463"/>
    <n v="-0.152117826375226"/>
    <n v="2"/>
    <n v="4.3522414644519198"/>
  </r>
  <r>
    <n v="16"/>
    <x v="1"/>
    <x v="17"/>
    <s v="Girls 15 50m Breaststroke "/>
    <n v="62.02"/>
    <n v="52.08"/>
    <n v="2019"/>
    <n v="0.960061443932411"/>
    <x v="413"/>
    <x v="0"/>
    <x v="0"/>
    <x v="1"/>
    <x v="2"/>
    <n v="1.1605409395412301"/>
    <n v="-0.167475812797867"/>
    <n v="1"/>
    <n v="3.1207209840092598"/>
  </r>
  <r>
    <n v="1"/>
    <x v="0"/>
    <x v="0"/>
    <s v="Girls 16 50m Breaststroke "/>
    <n v="37.520000000000003"/>
    <n v="36.94"/>
    <n v="2019"/>
    <n v="1.35354629128316"/>
    <x v="167"/>
    <x v="0"/>
    <x v="0"/>
    <x v="1"/>
    <x v="2"/>
    <n v="0.76504090297193705"/>
    <n v="0.30376899066887098"/>
    <n v="20"/>
    <n v="20.288048641200302"/>
  </r>
  <r>
    <n v="2"/>
    <x v="0"/>
    <x v="17"/>
    <s v="Girls 16 50m Breaststroke "/>
    <n v="38.159999999999997"/>
    <n v="37.880000000000003"/>
    <n v="2019"/>
    <n v="1.31995776135163"/>
    <x v="40"/>
    <x v="0"/>
    <x v="0"/>
    <x v="1"/>
    <x v="2"/>
    <n v="0.78450864657761199"/>
    <n v="0.27018046073734497"/>
    <n v="18"/>
    <n v="17.721311868327199"/>
  </r>
  <r>
    <n v="3"/>
    <x v="0"/>
    <x v="3"/>
    <s v="Girls 16 50m Breaststroke "/>
    <n v="44.91"/>
    <n v="40.1"/>
    <n v="2019"/>
    <n v="1.24688279301745"/>
    <x v="170"/>
    <x v="0"/>
    <x v="0"/>
    <x v="1"/>
    <x v="2"/>
    <n v="0.83048565807186503"/>
    <n v="0.19710549240316499"/>
    <n v="16"/>
    <n v="15.939554918369801"/>
  </r>
  <r>
    <n v="4"/>
    <x v="0"/>
    <x v="12"/>
    <s v="Girls 16 50m Breaststroke "/>
    <n v="51.4"/>
    <n v="47.19"/>
    <n v="2019"/>
    <n v="1.05954651409196"/>
    <x v="223"/>
    <x v="0"/>
    <x v="0"/>
    <x v="1"/>
    <x v="2"/>
    <n v="0.977322149735942"/>
    <n v="9.7692134776778908E-3"/>
    <n v="14"/>
    <n v="13.2916924094793"/>
  </r>
  <r>
    <n v="5"/>
    <x v="0"/>
    <x v="7"/>
    <s v="Girls 16 50m Breaststroke "/>
    <n v="51.1"/>
    <n v="47.37"/>
    <n v="2019"/>
    <n v="1.05552037154317"/>
    <x v="173"/>
    <x v="0"/>
    <x v="0"/>
    <x v="1"/>
    <x v="2"/>
    <n v="0.98105001553277404"/>
    <n v="5.7430709288801502E-3"/>
    <n v="12"/>
    <n v="11.692236418736799"/>
  </r>
  <r>
    <n v="6"/>
    <x v="0"/>
    <x v="7"/>
    <s v="Girls 16 50m Breaststroke "/>
    <n v="49.25"/>
    <n v="47.97"/>
    <n v="2019"/>
    <n v="1.0423181154888399"/>
    <x v="174"/>
    <x v="0"/>
    <x v="0"/>
    <x v="1"/>
    <x v="2"/>
    <n v="0.99347623485554504"/>
    <n v="-7.4591851254435203E-3"/>
    <n v="11"/>
    <n v="11.202966540637"/>
  </r>
  <r>
    <n v="7"/>
    <x v="0"/>
    <x v="9"/>
    <s v="Girls 16 50m Breaststroke "/>
    <n v="51.44"/>
    <n v="48.79"/>
    <n v="2019"/>
    <n v="1.02480016396802"/>
    <x v="414"/>
    <x v="0"/>
    <x v="0"/>
    <x v="1"/>
    <x v="2"/>
    <n v="1.01045873459666"/>
    <n v="-2.4977136646264501E-2"/>
    <n v="10"/>
    <n v="8.0859980312182103"/>
  </r>
  <r>
    <n v="8"/>
    <x v="0"/>
    <x v="21"/>
    <s v="Girls 16 50m Breaststroke "/>
    <n v="53.66"/>
    <n v="49.34"/>
    <n v="2019"/>
    <n v="1.0133765707336799"/>
    <x v="357"/>
    <x v="0"/>
    <x v="0"/>
    <x v="1"/>
    <x v="2"/>
    <n v="1.0218494356425301"/>
    <n v="-3.6400729880606102E-2"/>
    <n v="9"/>
    <n v="8.4051482480809891"/>
  </r>
  <r>
    <n v="9"/>
    <x v="0"/>
    <x v="17"/>
    <s v="Girls 16 50m Breaststroke "/>
    <n v="51.3"/>
    <n v="50.41"/>
    <n v="2019"/>
    <n v="0.99186669311644504"/>
    <x v="407"/>
    <x v="0"/>
    <x v="0"/>
    <x v="1"/>
    <x v="2"/>
    <n v="1.04400952676814"/>
    <n v="-5.79106074978454E-2"/>
    <n v="8"/>
    <n v="7.2967021075082403"/>
  </r>
  <r>
    <n v="10"/>
    <x v="0"/>
    <x v="2"/>
    <s v="Girls 16 50m Breaststroke "/>
    <n v="53.88"/>
    <n v="51.08"/>
    <n v="2019"/>
    <n v="0.97885669537979603"/>
    <x v="361"/>
    <x v="0"/>
    <x v="0"/>
    <x v="1"/>
    <x v="2"/>
    <n v="1.0578854716785699"/>
    <n v="-7.09206052344942E-2"/>
    <n v="7"/>
    <n v="5.9336025454558801"/>
  </r>
  <r>
    <n v="11"/>
    <x v="0"/>
    <x v="22"/>
    <s v="Girls 16 50m Breaststroke "/>
    <n v="49.47"/>
    <n v="51.27"/>
    <n v="2019"/>
    <n v="0.97522917885703098"/>
    <x v="415"/>
    <x v="0"/>
    <x v="0"/>
    <x v="1"/>
    <x v="2"/>
    <n v="1.0618204411307799"/>
    <n v="-7.4548121757259403E-2"/>
    <n v="6"/>
    <n v="4.7413626142213197"/>
  </r>
  <r>
    <n v="12"/>
    <x v="0"/>
    <x v="8"/>
    <s v="Girls 16 50m Breaststroke "/>
    <n v="50.74"/>
    <n v="51.28"/>
    <n v="2019"/>
    <n v="0.97503900156006196"/>
    <x v="356"/>
    <x v="0"/>
    <x v="0"/>
    <x v="1"/>
    <x v="2"/>
    <n v="1.06202754478616"/>
    <n v="-7.4738299054228297E-2"/>
    <n v="5"/>
    <n v="4.0865699195301302"/>
  </r>
  <r>
    <n v="13"/>
    <x v="0"/>
    <x v="7"/>
    <s v="Girls 16 50m Breaststroke "/>
    <n v="53.84"/>
    <n v="51.5"/>
    <n v="2019"/>
    <n v="0.970873786407767"/>
    <x v="416"/>
    <x v="0"/>
    <x v="0"/>
    <x v="1"/>
    <x v="2"/>
    <n v="1.0665838252045099"/>
    <n v="-7.8903514206523695E-2"/>
    <n v="4"/>
    <n v="4.3871159968409899"/>
  </r>
  <r>
    <n v="14"/>
    <x v="0"/>
    <x v="7"/>
    <s v="Girls 16 50m Breaststroke "/>
    <n v="53.6"/>
    <n v="52.24"/>
    <n v="2019"/>
    <n v="0.95712098009188296"/>
    <x v="417"/>
    <x v="0"/>
    <x v="0"/>
    <x v="1"/>
    <x v="2"/>
    <n v="1.0819094957025901"/>
    <n v="-9.2656320522407104E-2"/>
    <n v="3"/>
    <n v="1.3172354614381501"/>
  </r>
  <r>
    <n v="15"/>
    <x v="0"/>
    <x v="11"/>
    <s v="Girls 16 50m Breaststroke "/>
    <n v="54.9"/>
    <n v="54.59"/>
    <n v="2019"/>
    <n v="0.91591866642242104"/>
    <x v="53"/>
    <x v="0"/>
    <x v="0"/>
    <x v="1"/>
    <x v="2"/>
    <n v="1.1305788547167801"/>
    <n v="-0.133858634191869"/>
    <n v="2"/>
    <n v="4.9581067318726699"/>
  </r>
  <r>
    <n v="16"/>
    <x v="0"/>
    <x v="0"/>
    <s v="Girls 16 50m Breaststroke "/>
    <n v="53.98"/>
    <n v="54.61"/>
    <n v="2019"/>
    <n v="0.91558322651529001"/>
    <x v="418"/>
    <x v="0"/>
    <x v="0"/>
    <x v="1"/>
    <x v="2"/>
    <n v="1.1309930620275399"/>
    <n v="-0.134194074099"/>
    <n v="1"/>
    <n v="3.5153729790556301"/>
  </r>
  <r>
    <n v="1"/>
    <x v="2"/>
    <x v="0"/>
    <s v="Girls 17 50m Breaststroke "/>
    <n v="36.01"/>
    <n v="36.39"/>
    <n v="2019"/>
    <n v="1.3740038472107701"/>
    <x v="175"/>
    <x v="0"/>
    <x v="0"/>
    <x v="1"/>
    <x v="2"/>
    <n v="0.75980686415242005"/>
    <n v="0.30742920467097001"/>
    <n v="20"/>
    <n v="19.3797448597692"/>
  </r>
  <r>
    <n v="2"/>
    <x v="2"/>
    <x v="13"/>
    <s v="Girls 17 50m Breaststroke "/>
    <n v="88.97"/>
    <n v="38.25"/>
    <n v="2019"/>
    <n v="1.3071895424836599"/>
    <x v="319"/>
    <x v="0"/>
    <x v="0"/>
    <x v="1"/>
    <x v="2"/>
    <n v="0.79864282917917195"/>
    <n v="0.24061489994385801"/>
    <n v="18"/>
    <n v="18.459105593343399"/>
  </r>
  <r>
    <n v="3"/>
    <x v="2"/>
    <x v="17"/>
    <s v="Girls 17 50m Breaststroke "/>
    <n v="42.15"/>
    <n v="40.86"/>
    <n v="2019"/>
    <n v="1.22369065100342"/>
    <x v="176"/>
    <x v="0"/>
    <x v="0"/>
    <x v="1"/>
    <x v="2"/>
    <n v="0.85313845752316297"/>
    <n v="0.157116008463624"/>
    <n v="16"/>
    <n v="15.343965592050299"/>
  </r>
  <r>
    <n v="4"/>
    <x v="2"/>
    <x v="12"/>
    <s v="Girls 17 50m Breaststroke "/>
    <n v="44.43"/>
    <n v="42.32"/>
    <n v="2019"/>
    <n v="1.18147448015122"/>
    <x v="69"/>
    <x v="0"/>
    <x v="0"/>
    <x v="1"/>
    <x v="2"/>
    <n v="0.88362260211405397"/>
    <n v="0.114899837611426"/>
    <n v="14"/>
    <n v="14.1198165471639"/>
  </r>
  <r>
    <n v="5"/>
    <x v="2"/>
    <x v="24"/>
    <s v="Girls 17 50m Breaststroke "/>
    <n v="42.28"/>
    <n v="42.38"/>
    <n v="2019"/>
    <n v="1.1798017932987199"/>
    <x v="177"/>
    <x v="0"/>
    <x v="0"/>
    <x v="1"/>
    <x v="2"/>
    <n v="0.88487537517943304"/>
    <n v="0.11322715075892301"/>
    <n v="12"/>
    <n v="11.269185869099299"/>
  </r>
  <r>
    <n v="6"/>
    <x v="2"/>
    <x v="22"/>
    <s v="Girls 17 50m Breaststroke "/>
    <n v="46.72"/>
    <n v="42.46"/>
    <n v="2019"/>
    <n v="1.1775788977861501"/>
    <x v="178"/>
    <x v="0"/>
    <x v="0"/>
    <x v="1"/>
    <x v="2"/>
    <n v="0.88654573926660496"/>
    <n v="0.11100425524634901"/>
    <n v="11"/>
    <n v="11.4872465957387"/>
  </r>
  <r>
    <n v="7"/>
    <x v="2"/>
    <x v="12"/>
    <s v="Girls 17 50m Breaststroke "/>
    <n v="51.48"/>
    <n v="46.28"/>
    <n v="2019"/>
    <n v="1.0803802938634399"/>
    <x v="364"/>
    <x v="0"/>
    <x v="0"/>
    <x v="1"/>
    <x v="2"/>
    <n v="0.96630562442907397"/>
    <n v="1.38056513236379E-2"/>
    <n v="10"/>
    <n v="8.8217631534709096"/>
  </r>
  <r>
    <n v="8"/>
    <x v="2"/>
    <x v="22"/>
    <s v="Girls 17 50m Breaststroke "/>
    <n v="48.5"/>
    <n v="46.8"/>
    <n v="2019"/>
    <n v="1.0683760683760599"/>
    <x v="180"/>
    <x v="0"/>
    <x v="0"/>
    <x v="1"/>
    <x v="2"/>
    <n v="0.97716299099569304"/>
    <n v="1.80142583626641E-3"/>
    <n v="9"/>
    <n v="9.4984291671217598"/>
  </r>
  <r>
    <n v="9"/>
    <x v="2"/>
    <x v="7"/>
    <s v="Girls 17 50m Breaststroke "/>
    <n v="51.67"/>
    <n v="47.9"/>
    <n v="2019"/>
    <n v="1.0438413361169101"/>
    <x v="369"/>
    <x v="0"/>
    <x v="0"/>
    <x v="1"/>
    <x v="2"/>
    <n v="1.0001304971943099"/>
    <n v="-2.2733306422891598E-2"/>
    <n v="8"/>
    <n v="7.59788269305486"/>
  </r>
  <r>
    <n v="10"/>
    <x v="2"/>
    <x v="6"/>
    <s v="Girls 17 50m Breaststroke "/>
    <n v="41.22"/>
    <n v="49.58"/>
    <n v="2019"/>
    <n v="1.0084711577248799"/>
    <x v="181"/>
    <x v="0"/>
    <x v="0"/>
    <x v="1"/>
    <x v="2"/>
    <n v="1.03520814302492"/>
    <n v="-5.8103484814912898E-2"/>
    <n v="7"/>
    <n v="7.9598179671836196"/>
  </r>
  <r>
    <n v="11"/>
    <x v="2"/>
    <x v="11"/>
    <s v="Girls 17 50m Breaststroke "/>
    <n v="55.45"/>
    <n v="51.8"/>
    <n v="2019"/>
    <n v="0.96525096525096499"/>
    <x v="182"/>
    <x v="0"/>
    <x v="0"/>
    <x v="1"/>
    <x v="2"/>
    <n v="1.0815607464439501"/>
    <n v="-0.101323677288836"/>
    <n v="6"/>
    <n v="5.9016520693828998"/>
  </r>
  <r>
    <n v="12"/>
    <x v="2"/>
    <x v="22"/>
    <s v="Girls 17 50m Breaststroke "/>
    <n v="52.3"/>
    <n v="53.6"/>
    <n v="2019"/>
    <n v="0.93283582089552197"/>
    <x v="367"/>
    <x v="0"/>
    <x v="0"/>
    <x v="1"/>
    <x v="2"/>
    <n v="1.1191439384053199"/>
    <n v="-0.133738821644279"/>
    <n v="5"/>
    <n v="4.6599022245860198"/>
  </r>
  <r>
    <n v="13"/>
    <x v="2"/>
    <x v="11"/>
    <s v="Girls 17 50m Breaststroke "/>
    <n v="60.36"/>
    <n v="54.17"/>
    <n v="2019"/>
    <n v="0.92302012183865501"/>
    <x v="419"/>
    <x v="0"/>
    <x v="0"/>
    <x v="1"/>
    <x v="2"/>
    <n v="1.1310452825264199"/>
    <n v="-0.14355452070114499"/>
    <n v="4"/>
    <n v="4.61389746251671"/>
  </r>
  <r>
    <n v="14"/>
    <x v="2"/>
    <x v="22"/>
    <s v="Girls 17 50m Breaststroke "/>
    <n v="53.76"/>
    <n v="55.38"/>
    <n v="2019"/>
    <n v="0.90285301552907105"/>
    <x v="371"/>
    <x v="0"/>
    <x v="0"/>
    <x v="1"/>
    <x v="2"/>
    <n v="1.1563095393449001"/>
    <n v="-0.16372162701073001"/>
    <n v="3"/>
    <n v="4.8732901085718403"/>
  </r>
  <r>
    <n v="15"/>
    <x v="2"/>
    <x v="9"/>
    <s v="Girls 17 50m Breaststroke "/>
    <n v="56.72"/>
    <n v="56.43"/>
    <n v="2019"/>
    <n v="0.88605351763246398"/>
    <x v="79"/>
    <x v="0"/>
    <x v="0"/>
    <x v="1"/>
    <x v="2"/>
    <n v="1.17823306798903"/>
    <n v="-0.18052112490733599"/>
    <n v="2"/>
    <n v="4.4015667559388598"/>
  </r>
  <r>
    <n v="16"/>
    <x v="2"/>
    <x v="17"/>
    <s v="Girls 17 50m Breaststroke "/>
    <n v="67.180000000000007"/>
    <n v="61.7"/>
    <n v="2019"/>
    <n v="0.81037277147487796"/>
    <x v="420"/>
    <x v="0"/>
    <x v="0"/>
    <x v="1"/>
    <x v="2"/>
    <n v="1.2882683022315"/>
    <n v="-0.25620187106492298"/>
    <n v="1"/>
    <n v="2.5171936541607001"/>
  </r>
  <r>
    <n v="1"/>
    <x v="1"/>
    <x v="0"/>
    <s v="Boys 15 50m Breaststroke "/>
    <n v="31.07"/>
    <n v="31.5"/>
    <n v="2019"/>
    <n v="1.5873015873015801"/>
    <x v="88"/>
    <x v="0"/>
    <x v="1"/>
    <x v="1"/>
    <x v="2"/>
    <n v="0.74438388940582201"/>
    <n v="0.38468124698600697"/>
    <n v="20"/>
    <n v="19.3881135012142"/>
  </r>
  <r>
    <n v="2"/>
    <x v="1"/>
    <x v="8"/>
    <s v="Boys 15 50m Breaststroke "/>
    <n v="32.119999999999997"/>
    <n v="32.86"/>
    <n v="2019"/>
    <n v="1.5216068167985299"/>
    <x v="183"/>
    <x v="0"/>
    <x v="1"/>
    <x v="1"/>
    <x v="2"/>
    <n v="0.77652236844048605"/>
    <n v="0.31898647648296002"/>
    <n v="18"/>
    <n v="17.056814683353402"/>
  </r>
  <r>
    <n v="3"/>
    <x v="1"/>
    <x v="12"/>
    <s v="Boys 15 50m Breaststroke "/>
    <n v="37.94"/>
    <n v="34.909999999999997"/>
    <n v="2019"/>
    <n v="1.43225436837582"/>
    <x v="184"/>
    <x v="0"/>
    <x v="1"/>
    <x v="1"/>
    <x v="2"/>
    <n v="0.82496639933832505"/>
    <n v="0.22963402806024399"/>
    <n v="16"/>
    <n v="16.203614649573002"/>
  </r>
  <r>
    <n v="4"/>
    <x v="1"/>
    <x v="11"/>
    <s v="Boys 15 50m Breaststroke "/>
    <n v="39"/>
    <n v="37.9"/>
    <n v="2019"/>
    <n v="1.3192612137203099"/>
    <x v="321"/>
    <x v="0"/>
    <x v="1"/>
    <x v="1"/>
    <x v="2"/>
    <n v="0.89562379074541698"/>
    <n v="0.116640873404737"/>
    <n v="14"/>
    <n v="12.988012281728601"/>
  </r>
  <r>
    <n v="5"/>
    <x v="1"/>
    <x v="2"/>
    <s v="Boys 15 50m Breaststroke "/>
    <n v="42.4"/>
    <n v="40.29"/>
    <n v="2019"/>
    <n v="1.241002730206"/>
    <x v="286"/>
    <x v="0"/>
    <x v="1"/>
    <x v="1"/>
    <x v="2"/>
    <n v="0.95210244140192302"/>
    <n v="3.8382389890427103E-2"/>
    <n v="12"/>
    <n v="12.057466811232899"/>
  </r>
  <r>
    <n v="6"/>
    <x v="1"/>
    <x v="2"/>
    <s v="Boys 15 50m Breaststroke "/>
    <n v="43.62"/>
    <n v="41.33"/>
    <n v="2019"/>
    <n v="1.2097749818533701"/>
    <x v="188"/>
    <x v="0"/>
    <x v="1"/>
    <x v="1"/>
    <x v="2"/>
    <n v="0.97667892536960699"/>
    <n v="7.1546415377961E-3"/>
    <n v="11"/>
    <n v="10.9642512123192"/>
  </r>
  <r>
    <n v="7"/>
    <x v="1"/>
    <x v="17"/>
    <s v="Boys 15 50m Breaststroke "/>
    <n v="45.38"/>
    <n v="42.26"/>
    <n v="2019"/>
    <n v="1.1831519167061"/>
    <x v="92"/>
    <x v="0"/>
    <x v="1"/>
    <x v="1"/>
    <x v="2"/>
    <n v="0.99865597353301705"/>
    <n v="-1.9468423609474199E-2"/>
    <n v="10"/>
    <n v="8.22624009449334"/>
  </r>
  <r>
    <n v="8"/>
    <x v="1"/>
    <x v="0"/>
    <s v="Boys 15 50m Breaststroke "/>
    <n v="49.12"/>
    <n v="44.25"/>
    <n v="2019"/>
    <n v="1.1299435028248499"/>
    <x v="374"/>
    <x v="0"/>
    <x v="1"/>
    <x v="1"/>
    <x v="2"/>
    <n v="1.0456821303557899"/>
    <n v="-7.26768374907205E-2"/>
    <n v="9"/>
    <n v="8.83406699203233"/>
  </r>
  <r>
    <n v="9"/>
    <x v="1"/>
    <x v="24"/>
    <s v="Boys 15 50m Breaststroke "/>
    <n v="49.8"/>
    <n v="44.38"/>
    <n v="2019"/>
    <n v="1.1266336187471799"/>
    <x v="421"/>
    <x v="0"/>
    <x v="1"/>
    <x v="1"/>
    <x v="2"/>
    <n v="1.0487541908517499"/>
    <n v="-7.5986721568396004E-2"/>
    <n v="8"/>
    <n v="7.9192850348451502"/>
  </r>
  <r>
    <n v="10"/>
    <x v="1"/>
    <x v="14"/>
    <s v="Boys 15 50m Breaststroke "/>
    <n v="52.06"/>
    <n v="44.46"/>
    <n v="2019"/>
    <n v="1.12460638776428"/>
    <x v="422"/>
    <x v="0"/>
    <x v="1"/>
    <x v="1"/>
    <x v="2"/>
    <n v="1.0506446896185"/>
    <n v="-7.8013952551296797E-2"/>
    <n v="7"/>
    <n v="6.7944633280233502"/>
  </r>
  <r>
    <n v="11"/>
    <x v="1"/>
    <x v="11"/>
    <s v="Boys 15 50m Breaststroke "/>
    <n v="50.69"/>
    <n v="45.68"/>
    <n v="2019"/>
    <n v="1.09457092819614"/>
    <x v="423"/>
    <x v="0"/>
    <x v="1"/>
    <x v="1"/>
    <x v="2"/>
    <n v="1.07947479581136"/>
    <n v="-0.108049412119432"/>
    <n v="6"/>
    <n v="5.7116926535444401"/>
  </r>
  <r>
    <n v="12"/>
    <x v="1"/>
    <x v="25"/>
    <s v="Boys 15 50m Breaststroke "/>
    <n v="49"/>
    <n v="45.94"/>
    <n v="2019"/>
    <n v="1.0883761427949501"/>
    <x v="424"/>
    <x v="0"/>
    <x v="1"/>
    <x v="1"/>
    <x v="2"/>
    <n v="1.0856189168032799"/>
    <n v="-0.114244197520629"/>
    <n v="5"/>
    <n v="4.9673935059320904"/>
  </r>
  <r>
    <n v="13"/>
    <x v="1"/>
    <x v="12"/>
    <s v="Boys 15 50m Breaststroke "/>
    <n v="46.41"/>
    <n v="46.17"/>
    <n v="2019"/>
    <n v="1.0829542993285599"/>
    <x v="425"/>
    <x v="0"/>
    <x v="1"/>
    <x v="1"/>
    <x v="2"/>
    <n v="1.09105410075767"/>
    <n v="-0.11966604098701"/>
    <n v="4"/>
    <n v="4.3924693635562297"/>
  </r>
  <r>
    <n v="14"/>
    <x v="1"/>
    <x v="0"/>
    <s v="Boys 15 50m Breaststroke "/>
    <n v="50.43"/>
    <n v="48.16"/>
    <n v="2019"/>
    <n v="1.03820598006644"/>
    <x v="426"/>
    <x v="0"/>
    <x v="1"/>
    <x v="1"/>
    <x v="2"/>
    <n v="1.1380802575804501"/>
    <n v="-0.164414360249134"/>
    <n v="3"/>
    <n v="4.41523893647057"/>
  </r>
  <r>
    <n v="15"/>
    <x v="1"/>
    <x v="9"/>
    <s v="Boys 15 50m Breaststroke "/>
    <n v="52.09"/>
    <n v="48.48"/>
    <n v="2019"/>
    <n v="1.0313531353135299"/>
    <x v="427"/>
    <x v="0"/>
    <x v="1"/>
    <x v="1"/>
    <x v="2"/>
    <n v="1.1456422526474299"/>
    <n v="-0.17126720500204701"/>
    <n v="2"/>
    <n v="4.2897773448197398"/>
  </r>
  <r>
    <n v="16"/>
    <x v="1"/>
    <x v="6"/>
    <s v="Boys 15 50m Breaststroke "/>
    <n v="49.7"/>
    <n v="48.5"/>
    <n v="2019"/>
    <n v="1.0309278350515401"/>
    <x v="428"/>
    <x v="0"/>
    <x v="1"/>
    <x v="1"/>
    <x v="2"/>
    <n v="1.1461148773391201"/>
    <n v="-0.17169250526403301"/>
    <n v="1"/>
    <n v="2.8447787153245301"/>
  </r>
  <r>
    <n v="1"/>
    <x v="0"/>
    <x v="24"/>
    <s v="Boys 16 50m Breaststroke "/>
    <n v="35.94"/>
    <n v="32.159999999999997"/>
    <n v="2019"/>
    <n v="1.5547263681592001"/>
    <x v="248"/>
    <x v="0"/>
    <x v="1"/>
    <x v="1"/>
    <x v="2"/>
    <n v="0.78940828130033802"/>
    <n v="0.30487267352953401"/>
    <n v="20"/>
    <n v="20.265874314133701"/>
  </r>
  <r>
    <n v="2"/>
    <x v="0"/>
    <x v="0"/>
    <s v="Boys 16 50m Breaststroke "/>
    <n v="32.630000000000003"/>
    <n v="32.36"/>
    <n v="2019"/>
    <n v="1.5451174289245899"/>
    <x v="191"/>
    <x v="0"/>
    <x v="1"/>
    <x v="1"/>
    <x v="2"/>
    <n v="0.79431753678106198"/>
    <n v="0.29526373429492803"/>
    <n v="18"/>
    <n v="18.0702789166379"/>
  </r>
  <r>
    <n v="3"/>
    <x v="0"/>
    <x v="8"/>
    <s v="Boys 16 50m Breaststroke "/>
    <n v="28.78"/>
    <n v="32.89"/>
    <n v="2019"/>
    <n v="1.5202189115232501"/>
    <x v="192"/>
    <x v="0"/>
    <x v="1"/>
    <x v="1"/>
    <x v="2"/>
    <n v="0.80732706380497898"/>
    <n v="0.270365216893589"/>
    <n v="16"/>
    <n v="16.8044515187357"/>
  </r>
  <r>
    <n v="4"/>
    <x v="0"/>
    <x v="6"/>
    <s v="Boys 16 50m Breaststroke "/>
    <n v="32.549999999999997"/>
    <n v="33.479999999999997"/>
    <n v="2019"/>
    <n v="1.4934289127837499"/>
    <x v="326"/>
    <x v="0"/>
    <x v="1"/>
    <x v="1"/>
    <x v="2"/>
    <n v="0.82180936747311395"/>
    <n v="0.24357521815408201"/>
    <n v="14"/>
    <n v="14.3647299447937"/>
  </r>
  <r>
    <n v="5"/>
    <x v="0"/>
    <x v="12"/>
    <s v="Boys 16 50m Breaststroke "/>
    <n v="40.590000000000003"/>
    <n v="37.96"/>
    <n v="2019"/>
    <n v="1.3171759747102201"/>
    <x v="382"/>
    <x v="0"/>
    <x v="1"/>
    <x v="1"/>
    <x v="2"/>
    <n v="0.93177669024132004"/>
    <n v="6.7322280080551494E-2"/>
    <n v="12"/>
    <n v="11.471226737606701"/>
  </r>
  <r>
    <n v="6"/>
    <x v="0"/>
    <x v="13"/>
    <s v="Boys 16 50m Breaststroke "/>
    <n v="43.96"/>
    <n v="38.549999999999997"/>
    <n v="2019"/>
    <n v="1.2970168612191899"/>
    <x v="383"/>
    <x v="0"/>
    <x v="1"/>
    <x v="1"/>
    <x v="2"/>
    <n v="0.946258993909454"/>
    <n v="4.7163166589526198E-2"/>
    <n v="11"/>
    <n v="11.7744106686566"/>
  </r>
  <r>
    <n v="7"/>
    <x v="0"/>
    <x v="0"/>
    <s v="Boys 16 50m Breaststroke "/>
    <n v="44.06"/>
    <n v="41.68"/>
    <n v="2019"/>
    <n v="1.1996161228406901"/>
    <x v="195"/>
    <x v="0"/>
    <x v="1"/>
    <x v="1"/>
    <x v="2"/>
    <n v="1.02308884218277"/>
    <n v="-5.0237571788978697E-2"/>
    <n v="10"/>
    <n v="8.7444580756632799"/>
  </r>
  <r>
    <n v="8"/>
    <x v="0"/>
    <x v="9"/>
    <s v="Boys 16 50m Breaststroke "/>
    <n v="43.5"/>
    <n v="42.39"/>
    <n v="2019"/>
    <n v="1.1795234725171"/>
    <x v="194"/>
    <x v="0"/>
    <x v="1"/>
    <x v="1"/>
    <x v="2"/>
    <n v="1.04051669913934"/>
    <n v="-7.0330222112566496E-2"/>
    <n v="9"/>
    <n v="6.8160165460820199"/>
  </r>
  <r>
    <n v="9"/>
    <x v="0"/>
    <x v="2"/>
    <s v="Boys 16 50m Breaststroke "/>
    <n v="44.72"/>
    <n v="42.62"/>
    <n v="2019"/>
    <n v="1.1731581417175001"/>
    <x v="196"/>
    <x v="0"/>
    <x v="1"/>
    <x v="1"/>
    <x v="2"/>
    <n v="1.04616234294217"/>
    <n v="-7.6695552912165996E-2"/>
    <n v="8"/>
    <n v="7.6844551239871999"/>
  </r>
  <r>
    <n v="10"/>
    <x v="0"/>
    <x v="8"/>
    <s v="Boys 16 50m Breaststroke "/>
    <n v="44.7"/>
    <n v="43.02"/>
    <n v="2019"/>
    <n v="1.1622501162250101"/>
    <x v="384"/>
    <x v="0"/>
    <x v="1"/>
    <x v="1"/>
    <x v="2"/>
    <n v="1.05598085390362"/>
    <n v="-8.7603578404658003E-2"/>
    <n v="7"/>
    <n v="5.9809007434606896"/>
  </r>
  <r>
    <n v="11"/>
    <x v="0"/>
    <x v="0"/>
    <s v="Boys 16 50m Breaststroke "/>
    <n v="45.1"/>
    <n v="44.16"/>
    <n v="2019"/>
    <n v="1.13224637681159"/>
    <x v="197"/>
    <x v="0"/>
    <x v="1"/>
    <x v="1"/>
    <x v="2"/>
    <n v="1.08396361014374"/>
    <n v="-0.117607317818075"/>
    <n v="6"/>
    <n v="5.6297417900285902"/>
  </r>
  <r>
    <n v="12"/>
    <x v="0"/>
    <x v="7"/>
    <s v="Boys 16 50m Breaststroke "/>
    <n v="52.47"/>
    <n v="45.02"/>
    <n v="2019"/>
    <n v="1.1106175033318499"/>
    <x v="198"/>
    <x v="0"/>
    <x v="1"/>
    <x v="1"/>
    <x v="2"/>
    <n v="1.10507340871086"/>
    <n v="-0.139236191297817"/>
    <n v="5"/>
    <n v="4.9222493685376296"/>
  </r>
  <r>
    <n v="13"/>
    <x v="0"/>
    <x v="11"/>
    <s v="Boys 16 50m Breaststroke "/>
    <n v="49.43"/>
    <n v="45.42"/>
    <n v="2019"/>
    <n v="1.10083663584324"/>
    <x v="429"/>
    <x v="0"/>
    <x v="1"/>
    <x v="1"/>
    <x v="2"/>
    <n v="1.1148919196722999"/>
    <n v="-0.14901705878642801"/>
    <n v="4"/>
    <n v="3.29033736757036"/>
  </r>
  <r>
    <n v="14"/>
    <x v="0"/>
    <x v="11"/>
    <s v="Boys 16 50m Breaststroke "/>
    <n v="48.25"/>
    <n v="46.43"/>
    <n v="2019"/>
    <n v="1.0768899418479401"/>
    <x v="385"/>
    <x v="0"/>
    <x v="1"/>
    <x v="1"/>
    <x v="2"/>
    <n v="1.13968365984996"/>
    <n v="-0.17296375278172599"/>
    <n v="3"/>
    <n v="4.2592475350261001"/>
  </r>
  <r>
    <n v="15"/>
    <x v="0"/>
    <x v="13"/>
    <s v="Boys 16 50m Breaststroke "/>
    <n v="51.74"/>
    <n v="46.47"/>
    <n v="2019"/>
    <n v="1.0759629868732501"/>
    <x v="388"/>
    <x v="0"/>
    <x v="1"/>
    <x v="1"/>
    <x v="2"/>
    <n v="1.1406655109460999"/>
    <n v="-0.17389070775641799"/>
    <n v="2"/>
    <n v="4.2382832958413301"/>
  </r>
  <r>
    <n v="16"/>
    <x v="0"/>
    <x v="11"/>
    <s v="Boys 16 50m Breaststroke "/>
    <n v="49.78"/>
    <n v="47.22"/>
    <n v="2019"/>
    <n v="1.05887335874629"/>
    <x v="430"/>
    <x v="0"/>
    <x v="1"/>
    <x v="1"/>
    <x v="2"/>
    <n v="1.1590752189988101"/>
    <n v="-0.19098033588337501"/>
    <n v="1"/>
    <n v="2.2860124023473198"/>
  </r>
  <r>
    <n v="1"/>
    <x v="2"/>
    <x v="0"/>
    <s v="Boys 17 50m Breaststroke "/>
    <n v="34.99"/>
    <n v="33.299999999999997"/>
    <n v="2019"/>
    <n v="1.5015015015015001"/>
    <x v="199"/>
    <x v="0"/>
    <x v="1"/>
    <x v="1"/>
    <x v="2"/>
    <n v="0.79671028037383096"/>
    <n v="0.297459417634031"/>
    <n v="20"/>
    <n v="19.610957747836402"/>
  </r>
  <r>
    <n v="2"/>
    <x v="2"/>
    <x v="22"/>
    <s v="Boys 17 50m Breaststroke "/>
    <n v="31.87"/>
    <n v="36.57"/>
    <n v="2019"/>
    <n v="1.3672409078479599"/>
    <x v="300"/>
    <x v="0"/>
    <x v="1"/>
    <x v="1"/>
    <x v="2"/>
    <n v="0.87494579439252296"/>
    <n v="0.16319882398049301"/>
    <n v="18"/>
    <n v="16.994093275928201"/>
  </r>
  <r>
    <n v="3"/>
    <x v="2"/>
    <x v="21"/>
    <s v="Boys 17 50m Breaststroke "/>
    <n v="43.35"/>
    <n v="40.25"/>
    <n v="2019"/>
    <n v="1.24223602484472"/>
    <x v="201"/>
    <x v="0"/>
    <x v="1"/>
    <x v="1"/>
    <x v="2"/>
    <n v="0.96299065420560703"/>
    <n v="3.81939409772507E-2"/>
    <n v="16"/>
    <n v="15.0264245338417"/>
  </r>
  <r>
    <n v="4"/>
    <x v="2"/>
    <x v="25"/>
    <s v="Boys 17 50m Breaststroke "/>
    <n v="40.78"/>
    <n v="40.65"/>
    <n v="2019"/>
    <n v="1.2300123001229999"/>
    <x v="396"/>
    <x v="0"/>
    <x v="1"/>
    <x v="1"/>
    <x v="2"/>
    <n v="0.97256074766355105"/>
    <n v="2.59702162555315E-2"/>
    <n v="14"/>
    <n v="13.2986816353015"/>
  </r>
  <r>
    <n v="5"/>
    <x v="2"/>
    <x v="9"/>
    <s v="Boys 17 50m Breaststroke "/>
    <n v="42.2"/>
    <n v="40.68"/>
    <n v="2019"/>
    <n v="1.2291052114060901"/>
    <x v="204"/>
    <x v="0"/>
    <x v="1"/>
    <x v="1"/>
    <x v="2"/>
    <n v="0.973278504672897"/>
    <n v="2.5063127538626599E-2"/>
    <n v="12"/>
    <n v="11.236203499112699"/>
  </r>
  <r>
    <n v="6"/>
    <x v="2"/>
    <x v="6"/>
    <s v="Boys 17 50m Breaststroke "/>
    <n v="43.72"/>
    <n v="40.93"/>
    <n v="2019"/>
    <n v="1.22159784998778"/>
    <x v="393"/>
    <x v="0"/>
    <x v="1"/>
    <x v="1"/>
    <x v="2"/>
    <n v="0.97925981308411203"/>
    <n v="1.75557661203142E-2"/>
    <n v="11"/>
    <n v="9.5922693189305495"/>
  </r>
  <r>
    <n v="7"/>
    <x v="2"/>
    <x v="17"/>
    <s v="Boys 17 50m Breaststroke "/>
    <n v="41.52"/>
    <n v="41.48"/>
    <n v="2019"/>
    <n v="1.2054001928640301"/>
    <x v="262"/>
    <x v="0"/>
    <x v="1"/>
    <x v="1"/>
    <x v="2"/>
    <n v="0.99241869158878404"/>
    <n v="1.3581089965613001E-3"/>
    <n v="10"/>
    <n v="9.3418760055987295"/>
  </r>
  <r>
    <n v="8"/>
    <x v="2"/>
    <x v="8"/>
    <s v="Boys 17 50m Breaststroke "/>
    <n v="44.77"/>
    <n v="41.71"/>
    <n v="2019"/>
    <n v="1.1987532965715599"/>
    <x v="395"/>
    <x v="0"/>
    <x v="1"/>
    <x v="1"/>
    <x v="2"/>
    <n v="0.99792149532710195"/>
    <n v="-5.2887872959042001E-3"/>
    <n v="9"/>
    <n v="8.8139999486786298"/>
  </r>
  <r>
    <n v="9"/>
    <x v="2"/>
    <x v="0"/>
    <s v="Boys 17 50m Breaststroke "/>
    <n v="46.4"/>
    <n v="42.75"/>
    <n v="2019"/>
    <n v="1.16959064327485"/>
    <x v="431"/>
    <x v="0"/>
    <x v="1"/>
    <x v="1"/>
    <x v="2"/>
    <n v="1.02280373831775"/>
    <n v="-3.4451440592615901E-2"/>
    <n v="8"/>
    <n v="7.2878955403608101"/>
  </r>
  <r>
    <n v="10"/>
    <x v="2"/>
    <x v="9"/>
    <s v="Boys 17 50m Breaststroke "/>
    <n v="44.1"/>
    <n v="42.89"/>
    <n v="2019"/>
    <n v="1.16577290743763"/>
    <x v="400"/>
    <x v="0"/>
    <x v="1"/>
    <x v="1"/>
    <x v="2"/>
    <n v="1.0261532710280299"/>
    <n v="-3.8269176429838597E-2"/>
    <n v="7"/>
    <n v="7.9278940015790402"/>
  </r>
  <r>
    <n v="11"/>
    <x v="2"/>
    <x v="9"/>
    <s v="Boys 17 50m Breaststroke "/>
    <n v="44.72"/>
    <n v="43.03"/>
    <n v="2019"/>
    <n v="1.1619800139437599"/>
    <x v="205"/>
    <x v="0"/>
    <x v="1"/>
    <x v="1"/>
    <x v="2"/>
    <n v="1.02950280373831"/>
    <n v="-4.2062069923709498E-2"/>
    <n v="6"/>
    <n v="7.1436021396836704"/>
  </r>
  <r>
    <n v="12"/>
    <x v="2"/>
    <x v="9"/>
    <s v="Boys 17 50m Breaststroke "/>
    <n v="44.85"/>
    <n v="43.57"/>
    <n v="2019"/>
    <n v="1.14757860913472"/>
    <x v="432"/>
    <x v="0"/>
    <x v="1"/>
    <x v="1"/>
    <x v="2"/>
    <n v="1.0424224299065401"/>
    <n v="-5.64634747327439E-2"/>
    <n v="5"/>
    <n v="2.84974204668625"/>
  </r>
  <r>
    <n v="13"/>
    <x v="2"/>
    <x v="17"/>
    <s v="Boys 17 50m Breaststroke "/>
    <n v="44.44"/>
    <n v="43.96"/>
    <n v="2019"/>
    <n v="1.13739763421292"/>
    <x v="206"/>
    <x v="0"/>
    <x v="1"/>
    <x v="1"/>
    <x v="2"/>
    <n v="1.05175327102803"/>
    <n v="-6.6644449654548799E-2"/>
    <n v="4"/>
    <n v="3.3013373967115802"/>
  </r>
  <r>
    <n v="14"/>
    <x v="2"/>
    <x v="0"/>
    <s v="Boys 17 50m Breaststroke "/>
    <n v="49.26"/>
    <n v="44.41"/>
    <n v="2019"/>
    <n v="1.1258725512272001"/>
    <x v="433"/>
    <x v="0"/>
    <x v="1"/>
    <x v="1"/>
    <x v="2"/>
    <n v="1.0625196261682199"/>
    <n v="-7.8169532640268394E-2"/>
    <n v="3"/>
    <n v="2.6432924895763099"/>
  </r>
  <r>
    <n v="15"/>
    <x v="2"/>
    <x v="7"/>
    <s v="Boys 17 50m Breaststroke "/>
    <n v="46.62"/>
    <n v="45.96"/>
    <n v="2019"/>
    <n v="1.08790252393385"/>
    <x v="434"/>
    <x v="0"/>
    <x v="1"/>
    <x v="1"/>
    <x v="2"/>
    <n v="1.0996037383177499"/>
    <n v="-0.11613955993361399"/>
    <n v="2"/>
    <n v="2.1250709765315698"/>
  </r>
  <r>
    <n v="16"/>
    <x v="2"/>
    <x v="15"/>
    <s v="Boys 17 50m Breaststroke "/>
    <n v="43.35"/>
    <n v="46.61"/>
    <n v="2019"/>
    <n v="1.0727311735678999"/>
    <x v="435"/>
    <x v="0"/>
    <x v="1"/>
    <x v="1"/>
    <x v="2"/>
    <n v="1.11515514018691"/>
    <n v="-0.13131091029956499"/>
    <n v="1"/>
    <n v="2.00125277389676"/>
  </r>
  <r>
    <n v="1"/>
    <x v="1"/>
    <x v="29"/>
    <s v="Girls Open 100m Butterfly "/>
    <n v="70.89"/>
    <n v="66.56"/>
    <n v="2019"/>
    <n v="1.50240384615384"/>
    <x v="339"/>
    <x v="0"/>
    <x v="0"/>
    <x v="2"/>
    <x v="3"/>
    <n v="0.84619133382773504"/>
    <n v="0.206050042886019"/>
    <n v="20"/>
    <n v="20.650917296266702"/>
  </r>
  <r>
    <n v="2"/>
    <x v="2"/>
    <x v="0"/>
    <s v="Girls Open 100m Butterfly "/>
    <n v="62.92"/>
    <n v="67.44"/>
    <n v="2019"/>
    <n v="1.48279952550415"/>
    <x v="316"/>
    <x v="0"/>
    <x v="0"/>
    <x v="2"/>
    <x v="3"/>
    <n v="0.85737895963555399"/>
    <n v="0.186445722236325"/>
    <n v="18"/>
    <n v="12.997879904068601"/>
  </r>
  <r>
    <n v="3"/>
    <x v="2"/>
    <x v="17"/>
    <s v="Girls Open 100m Butterfly "/>
    <n v="78"/>
    <n v="75.98"/>
    <n v="2019"/>
    <n v="1.31613582521716"/>
    <x v="318"/>
    <x v="0"/>
    <x v="0"/>
    <x v="2"/>
    <x v="3"/>
    <n v="0.96594978281597599"/>
    <n v="1.9782021949336301E-2"/>
    <n v="16"/>
    <n v="15.1490378303585"/>
  </r>
  <r>
    <n v="4"/>
    <x v="1"/>
    <x v="10"/>
    <s v="Girls Open 100m Butterfly "/>
    <n v="81.52"/>
    <n v="78.13"/>
    <n v="2019"/>
    <n v="1.27991808524254"/>
    <x v="268"/>
    <x v="0"/>
    <x v="0"/>
    <x v="2"/>
    <x v="3"/>
    <n v="0.99328318677826"/>
    <n v="-1.6435718025281602E-2"/>
    <n v="14"/>
    <n v="14.461012088244599"/>
  </r>
  <r>
    <n v="5"/>
    <x v="2"/>
    <x v="7"/>
    <s v="Girls Open 100m Butterfly "/>
    <n v="70.83"/>
    <n v="82.92"/>
    <n v="2019"/>
    <n v="1.20598166907862"/>
    <x v="67"/>
    <x v="0"/>
    <x v="0"/>
    <x v="2"/>
    <x v="3"/>
    <n v="1.054179468164"/>
    <n v="-9.0372134189196096E-2"/>
    <n v="12"/>
    <n v="10.6388745248637"/>
  </r>
  <r>
    <n v="6"/>
    <x v="1"/>
    <x v="4"/>
    <s v="Girls Open 100m Butterfly "/>
    <n v="99.5"/>
    <n v="100.92"/>
    <n v="2019"/>
    <n v="0.99088386841062204"/>
    <x v="270"/>
    <x v="0"/>
    <x v="0"/>
    <x v="2"/>
    <x v="3"/>
    <n v="1.28301726877847"/>
    <n v="-0.30546993485720297"/>
    <n v="11"/>
    <n v="10.420223987100099"/>
  </r>
  <r>
    <n v="1"/>
    <x v="2"/>
    <x v="22"/>
    <s v="Boys Open 100m Butterfly "/>
    <n v="58.7"/>
    <n v="63.25"/>
    <n v="2019"/>
    <n v="1.5810276679841799"/>
    <x v="256"/>
    <x v="0"/>
    <x v="1"/>
    <x v="2"/>
    <x v="3"/>
    <n v="0.84610533557559997"/>
    <n v="0.225041411323914"/>
    <n v="20"/>
    <n v="19.827953222844801"/>
  </r>
  <r>
    <n v="2"/>
    <x v="2"/>
    <x v="9"/>
    <s v="Boys Open 100m Butterfly "/>
    <n v="69.38"/>
    <n v="66.5"/>
    <n v="2019"/>
    <n v="1.5037593984962401"/>
    <x v="329"/>
    <x v="0"/>
    <x v="1"/>
    <x v="2"/>
    <x v="3"/>
    <n v="0.88958110380675703"/>
    <n v="0.14777314183596499"/>
    <n v="18"/>
    <n v="17.0480364900355"/>
  </r>
  <r>
    <n v="3"/>
    <x v="2"/>
    <x v="11"/>
    <s v="Boys Open 100m Butterfly "/>
    <n v="68.209999999999994"/>
    <n v="71.83"/>
    <n v="2019"/>
    <n v="1.3921759710427399"/>
    <x v="411"/>
    <x v="0"/>
    <x v="1"/>
    <x v="2"/>
    <x v="3"/>
    <n v="0.96088136370585497"/>
    <n v="3.6189714382464502E-2"/>
    <n v="16"/>
    <n v="15.546434550426699"/>
  </r>
  <r>
    <n v="4"/>
    <x v="2"/>
    <x v="24"/>
    <s v="Boys Open 100m Butterfly "/>
    <n v="71.41"/>
    <n v="72.53"/>
    <n v="2019"/>
    <n v="1.37873983179374"/>
    <x v="258"/>
    <x v="0"/>
    <x v="1"/>
    <x v="2"/>
    <x v="3"/>
    <n v="0.97024537532487398"/>
    <n v="2.2753575133465001E-2"/>
    <n v="14"/>
    <n v="14.440613133827"/>
  </r>
  <r>
    <n v="5"/>
    <x v="1"/>
    <x v="0"/>
    <s v="Boys Open 100m Butterfly "/>
    <n v="81.69"/>
    <n v="77.77"/>
    <n v="2019"/>
    <n v="1.2858428700012801"/>
    <x v="240"/>
    <x v="0"/>
    <x v="1"/>
    <x v="2"/>
    <x v="3"/>
    <n v="1.0403416908729499"/>
    <n v="-7.0143386658989504E-2"/>
    <n v="12"/>
    <n v="10.7998769806407"/>
  </r>
  <r>
    <n v="6"/>
    <x v="2"/>
    <x v="9"/>
    <s v="Boys Open 100m Butterfly "/>
    <n v="89.62"/>
    <n v="78.489999999999995"/>
    <n v="2019"/>
    <n v="1.27404764938208"/>
    <x v="309"/>
    <x v="0"/>
    <x v="1"/>
    <x v="2"/>
    <x v="3"/>
    <n v="1.04997324568108"/>
    <n v="-8.19386072781884E-2"/>
    <n v="11"/>
    <n v="10.711876160301401"/>
  </r>
  <r>
    <n v="7"/>
    <x v="2"/>
    <x v="10"/>
    <s v="Boys Open 100m Butterfly "/>
    <n v="94.44"/>
    <n v="92.91"/>
    <n v="2019"/>
    <n v="1.0763104079216399"/>
    <x v="147"/>
    <x v="0"/>
    <x v="1"/>
    <x v="2"/>
    <x v="3"/>
    <n v="1.2428718850328599"/>
    <n v="-0.27967584873863"/>
    <n v="10"/>
    <n v="8.0988391075921395"/>
  </r>
  <r>
    <n v="1"/>
    <x v="0"/>
    <x v="11"/>
    <s v="Girls Open 400m Freestyle "/>
    <n v="276.20999999999998"/>
    <n v="278.94"/>
    <n v="2019"/>
    <n v="1.43400014340001"/>
    <x v="168"/>
    <x v="0"/>
    <x v="0"/>
    <x v="3"/>
    <x v="0"/>
    <n v="0.83778345096861395"/>
    <n v="0.20505396885254101"/>
    <n v="20"/>
    <n v="18.9615575855358"/>
  </r>
  <r>
    <n v="2"/>
    <x v="1"/>
    <x v="1"/>
    <s v="Girls Open 400m Freestyle "/>
    <n v="268"/>
    <n v="281.07"/>
    <n v="2019"/>
    <n v="1.42313302735973"/>
    <x v="1"/>
    <x v="0"/>
    <x v="0"/>
    <x v="3"/>
    <x v="0"/>
    <n v="0.84418080792911798"/>
    <n v="0.194186852812259"/>
    <n v="18"/>
    <n v="17.4229033655579"/>
  </r>
  <r>
    <n v="3"/>
    <x v="1"/>
    <x v="1"/>
    <s v="Girls Open 400m Freestyle "/>
    <n v="275.02"/>
    <n v="288.73"/>
    <n v="2019"/>
    <n v="1.38537734215356"/>
    <x v="4"/>
    <x v="0"/>
    <x v="0"/>
    <x v="3"/>
    <x v="0"/>
    <n v="0.867187265355158"/>
    <n v="0.15643116760609599"/>
    <n v="16"/>
    <n v="16.6501996016036"/>
  </r>
  <r>
    <n v="4"/>
    <x v="2"/>
    <x v="4"/>
    <s v="Girls Open 400m Freestyle "/>
    <n v="327.22000000000003"/>
    <n v="315.38"/>
    <n v="2019"/>
    <n v="1.2683112435791699"/>
    <x v="5"/>
    <x v="0"/>
    <x v="0"/>
    <x v="3"/>
    <x v="0"/>
    <n v="0.94722931371076702"/>
    <n v="3.9365069031701699E-2"/>
    <n v="14"/>
    <n v="15.2229381735894"/>
  </r>
  <r>
    <n v="5"/>
    <x v="0"/>
    <x v="5"/>
    <s v="Girls Open 400m Freestyle "/>
    <n v="332.5"/>
    <n v="329.03"/>
    <n v="2019"/>
    <n v="1.21569461751208"/>
    <x v="6"/>
    <x v="0"/>
    <x v="0"/>
    <x v="3"/>
    <x v="0"/>
    <n v="0.98822646042949402"/>
    <n v="-1.32515570353914E-2"/>
    <n v="12"/>
    <n v="11.4344178172675"/>
  </r>
  <r>
    <n v="6"/>
    <x v="0"/>
    <x v="0"/>
    <s v="Girls Open 400m Freestyle "/>
    <n v="327.13"/>
    <n v="361.24"/>
    <n v="2019"/>
    <n v="1.1072970878086501"/>
    <x v="222"/>
    <x v="0"/>
    <x v="0"/>
    <x v="3"/>
    <x v="0"/>
    <n v="1.0849677128698001"/>
    <n v="-0.121649086738813"/>
    <n v="11"/>
    <n v="10.6495078516534"/>
  </r>
  <r>
    <n v="7"/>
    <x v="2"/>
    <x v="24"/>
    <s v="Girls Open 400m Freestyle "/>
    <n v="368.97"/>
    <n v="363.6"/>
    <n v="2019"/>
    <n v="1.1001100110011"/>
    <x v="70"/>
    <x v="0"/>
    <x v="0"/>
    <x v="3"/>
    <x v="0"/>
    <n v="1.09205586424388"/>
    <n v="-0.12883616354637201"/>
    <n v="10"/>
    <n v="8.4454148868035297"/>
  </r>
  <r>
    <n v="8"/>
    <x v="0"/>
    <x v="19"/>
    <s v="Girls Open 400m Freestyle "/>
    <n v="482.71"/>
    <n v="445.61"/>
    <n v="2019"/>
    <n v="0.89764592356544903"/>
    <x v="47"/>
    <x v="0"/>
    <x v="0"/>
    <x v="3"/>
    <x v="0"/>
    <n v="1.3383691244931599"/>
    <n v="-0.33130025098202298"/>
    <n v="9"/>
    <n v="9.1399618510489606"/>
  </r>
  <r>
    <n v="1"/>
    <x v="0"/>
    <x v="1"/>
    <s v="Boys Open 400m Freestyle "/>
    <n v="256.36"/>
    <n v="254.34"/>
    <n v="2019"/>
    <n v="1.57269796335613"/>
    <x v="307"/>
    <x v="0"/>
    <x v="1"/>
    <x v="3"/>
    <x v="0"/>
    <n v="0.76912783643105798"/>
    <n v="0.32364039246742898"/>
    <n v="20"/>
    <n v="19.255738961781901"/>
  </r>
  <r>
    <n v="2"/>
    <x v="2"/>
    <x v="0"/>
    <s v="Boys Open 400m Freestyle "/>
    <n v="261.60000000000002"/>
    <n v="267.61"/>
    <n v="2019"/>
    <n v="1.49471245469152"/>
    <x v="410"/>
    <x v="0"/>
    <x v="1"/>
    <x v="3"/>
    <x v="0"/>
    <n v="0.80925650824610895"/>
    <n v="0.24565488380282"/>
    <n v="18"/>
    <n v="18.2645512534571"/>
  </r>
  <r>
    <n v="3"/>
    <x v="1"/>
    <x v="1"/>
    <s v="Boys Open 400m Freestyle "/>
    <n v="286.57"/>
    <n v="280.31"/>
    <n v="2019"/>
    <n v="1.4269915450750901"/>
    <x v="8"/>
    <x v="0"/>
    <x v="1"/>
    <x v="3"/>
    <x v="0"/>
    <n v="0.84766149182192996"/>
    <n v="0.17793397418638601"/>
    <n v="16"/>
    <n v="15.484411754801"/>
  </r>
  <r>
    <n v="4"/>
    <x v="0"/>
    <x v="7"/>
    <s v="Boys Open 400m Freestyle "/>
    <n v="326.10000000000002"/>
    <n v="302.52"/>
    <n v="2019"/>
    <n v="1.3222266296443199"/>
    <x v="408"/>
    <x v="0"/>
    <x v="1"/>
    <x v="3"/>
    <x v="0"/>
    <n v="0.91482485286279602"/>
    <n v="7.3169058755612595E-2"/>
    <n v="14"/>
    <n v="13.4340860639852"/>
  </r>
  <r>
    <n v="5"/>
    <x v="1"/>
    <x v="11"/>
    <s v="Boys Open 400m Freestyle "/>
    <n v="343.34"/>
    <n v="343"/>
    <n v="2019"/>
    <n v="1.1661807580174901"/>
    <x v="323"/>
    <x v="0"/>
    <x v="1"/>
    <x v="3"/>
    <x v="0"/>
    <n v="1.0372369579926499"/>
    <n v="-8.2876812871215594E-2"/>
    <n v="12"/>
    <n v="11.4178274926272"/>
  </r>
  <r>
    <n v="6"/>
    <x v="2"/>
    <x v="10"/>
    <s v="Boys Open 400m Freestyle "/>
    <n v="354.28"/>
    <n v="379.28"/>
    <n v="2019"/>
    <n v="1.0546298249314401"/>
    <x v="202"/>
    <x v="0"/>
    <x v="1"/>
    <x v="3"/>
    <x v="0"/>
    <n v="1.1469482024124"/>
    <n v="-0.19442774595725901"/>
    <n v="11"/>
    <n v="11.215740438349201"/>
  </r>
  <r>
    <n v="7"/>
    <x v="0"/>
    <x v="16"/>
    <s v="Boys Open 400m Freestyle "/>
    <n v="446.1"/>
    <n v="406.97"/>
    <n v="2019"/>
    <n v="0.98287343047399001"/>
    <x v="436"/>
    <x v="0"/>
    <x v="1"/>
    <x v="3"/>
    <x v="0"/>
    <n v="1.2306831626655099"/>
    <n v="-0.266184140414717"/>
    <n v="10"/>
    <n v="9.1237151185748502"/>
  </r>
  <r>
    <n v="8"/>
    <x v="2"/>
    <x v="6"/>
    <s v="Boys Open 400m Freestyle "/>
    <n v="411.25"/>
    <n v="411.46"/>
    <n v="2019"/>
    <n v="0.97214796091965106"/>
    <x v="437"/>
    <x v="0"/>
    <x v="1"/>
    <x v="3"/>
    <x v="0"/>
    <n v="1.2442609875675199"/>
    <n v="-0.276909609969056"/>
    <n v="9"/>
    <n v="8.5250640025058502"/>
  </r>
  <r>
    <n v="1"/>
    <x v="3"/>
    <x v="1"/>
    <s v="Girls 15 200m Medley Relay"/>
    <m/>
    <n v="136.85"/>
    <n v="2019"/>
    <n v="1.4614541468761399"/>
    <x v="438"/>
    <x v="1"/>
    <x v="0"/>
    <x v="0"/>
    <x v="5"/>
    <n v="0.78926878971095704"/>
    <n v="0.27651038222038898"/>
    <n v="20"/>
    <n v="19.5081837897215"/>
  </r>
  <r>
    <n v="2"/>
    <x v="3"/>
    <x v="11"/>
    <s v="Girls 15 200m Medley Relay"/>
    <m/>
    <n v="151.36000000000001"/>
    <n v="2019"/>
    <n v="1.3213530655391099"/>
    <x v="334"/>
    <x v="1"/>
    <x v="0"/>
    <x v="0"/>
    <x v="5"/>
    <n v="0.87295377428316001"/>
    <n v="0.13640930088336001"/>
    <n v="18"/>
    <n v="16.581829302293201"/>
  </r>
  <r>
    <n v="3"/>
    <x v="3"/>
    <x v="0"/>
    <s v="Girls 15 200m Medley Relay"/>
    <m/>
    <n v="153.43"/>
    <n v="2019"/>
    <n v="1.3035260379325999"/>
    <x v="333"/>
    <x v="1"/>
    <x v="0"/>
    <x v="0"/>
    <x v="5"/>
    <n v="0.884892293791393"/>
    <n v="0.118582273276855"/>
    <n v="16"/>
    <n v="16.818879758734699"/>
  </r>
  <r>
    <n v="4"/>
    <x v="3"/>
    <x v="13"/>
    <s v="Girls 15 200m Medley Relay"/>
    <m/>
    <n v="188.27"/>
    <n v="2019"/>
    <n v="1.0623041376746101"/>
    <x v="439"/>
    <x v="1"/>
    <x v="0"/>
    <x v="0"/>
    <x v="5"/>
    <n v="1.0858285351763299"/>
    <n v="-0.12263962698113499"/>
    <n v="14"/>
    <n v="12.104808537622899"/>
  </r>
  <r>
    <n v="5"/>
    <x v="3"/>
    <x v="11"/>
    <s v="Girls 15 200m Medley Relay"/>
    <m/>
    <n v="189.29"/>
    <n v="2019"/>
    <n v="1.0565798510222399"/>
    <x v="336"/>
    <x v="1"/>
    <x v="0"/>
    <x v="0"/>
    <x v="5"/>
    <n v="1.09171128391952"/>
    <n v="-0.12836391363350999"/>
    <n v="12"/>
    <n v="10.298831696222599"/>
  </r>
  <r>
    <n v="6"/>
    <x v="3"/>
    <x v="10"/>
    <s v="Girls 15 200m Medley Relay"/>
    <m/>
    <n v="221.13"/>
    <n v="2019"/>
    <n v="0.904445348889793"/>
    <x v="335"/>
    <x v="1"/>
    <x v="0"/>
    <x v="0"/>
    <x v="5"/>
    <n v="1.27534532311862"/>
    <n v="-0.28049841576595802"/>
    <n v="11"/>
    <n v="10.6642221737065"/>
  </r>
  <r>
    <n v="1"/>
    <x v="3"/>
    <x v="0"/>
    <s v="Girls 16 200m Medley Relay"/>
    <m/>
    <n v="132.21"/>
    <n v="2019"/>
    <n v="1.5127448755767301"/>
    <x v="333"/>
    <x v="1"/>
    <x v="0"/>
    <x v="0"/>
    <x v="5"/>
    <n v="0.83754078109657504"/>
    <n v="0.23387711620246701"/>
    <n v="20"/>
    <n v="20.542073024339199"/>
  </r>
  <r>
    <n v="2"/>
    <x v="3"/>
    <x v="2"/>
    <s v="Girls 16 200m Medley Relay"/>
    <m/>
    <n v="146.34"/>
    <n v="2019"/>
    <n v="1.36668033347"/>
    <x v="440"/>
    <x v="1"/>
    <x v="0"/>
    <x v="0"/>
    <x v="5"/>
    <n v="0.92705330841595102"/>
    <n v="8.7812574095734702E-2"/>
    <n v="18"/>
    <n v="17.5858874861289"/>
  </r>
  <r>
    <n v="3"/>
    <x v="3"/>
    <x v="3"/>
    <s v="Girls 16 200m Medley Relay"/>
    <m/>
    <n v="146.62"/>
    <n v="2019"/>
    <n v="1.3640703860319101"/>
    <x v="338"/>
    <x v="1"/>
    <x v="0"/>
    <x v="0"/>
    <x v="5"/>
    <n v="0.92882708815051795"/>
    <n v="8.5202626657652603E-2"/>
    <n v="16"/>
    <n v="16.3994196808837"/>
  </r>
  <r>
    <n v="4"/>
    <x v="3"/>
    <x v="6"/>
    <s v="Girls 16 200m Medley Relay"/>
    <m/>
    <n v="150.87"/>
    <n v="2019"/>
    <n v="1.32564459468416"/>
    <x v="441"/>
    <x v="1"/>
    <x v="0"/>
    <x v="0"/>
    <x v="5"/>
    <n v="0.95575053055018799"/>
    <n v="4.6776835309898498E-2"/>
    <n v="14"/>
    <n v="14.1462614035876"/>
  </r>
  <r>
    <n v="5"/>
    <x v="3"/>
    <x v="17"/>
    <s v="Girls 16 200m Medley Relay"/>
    <m/>
    <n v="164.9"/>
    <n v="2019"/>
    <n v="1.2128562765312301"/>
    <x v="442"/>
    <x v="1"/>
    <x v="0"/>
    <x v="0"/>
    <x v="5"/>
    <n v="1.0446295651072099"/>
    <n v="-6.6011482843035596E-2"/>
    <n v="12"/>
    <n v="10.6568634575691"/>
  </r>
  <r>
    <n v="6"/>
    <x v="3"/>
    <x v="9"/>
    <s v="Girls 16 200m Medley Relay"/>
    <m/>
    <n v="173.66"/>
    <n v="2019"/>
    <n v="1.15167568812622"/>
    <x v="443"/>
    <x v="1"/>
    <x v="0"/>
    <x v="0"/>
    <x v="5"/>
    <n v="1.1001235310886499"/>
    <n v="-0.12719207124804199"/>
    <n v="11"/>
    <n v="8.0027468611294701"/>
  </r>
  <r>
    <n v="7"/>
    <x v="3"/>
    <x v="7"/>
    <s v="Girls 16 200m Medley Relay"/>
    <m/>
    <n v="173.9"/>
    <n v="2019"/>
    <n v="1.15008625646923"/>
    <x v="444"/>
    <x v="1"/>
    <x v="0"/>
    <x v="0"/>
    <x v="5"/>
    <n v="1.1016439137182801"/>
    <n v="-0.12878150290503099"/>
    <n v="10"/>
    <n v="7.0244978207505397"/>
  </r>
  <r>
    <n v="8"/>
    <x v="3"/>
    <x v="10"/>
    <s v="Girls 16 200m Medley Relay"/>
    <m/>
    <n v="174.34"/>
    <n v="2019"/>
    <n v="1.14718366410462"/>
    <x v="335"/>
    <x v="1"/>
    <x v="0"/>
    <x v="0"/>
    <x v="5"/>
    <n v="1.1044312818726001"/>
    <n v="-0.131684095269643"/>
    <n v="9"/>
    <n v="7.1130643694256497"/>
  </r>
  <r>
    <n v="1"/>
    <x v="3"/>
    <x v="0"/>
    <s v="Girls 17 200m Medley Relay"/>
    <m/>
    <n v="128.49"/>
    <n v="2019"/>
    <n v="1.5565413650867701"/>
    <x v="333"/>
    <x v="1"/>
    <x v="0"/>
    <x v="0"/>
    <x v="5"/>
    <n v="0.86252989301447403"/>
    <n v="0.20633173640099101"/>
    <n v="20"/>
    <n v="15.9206641894606"/>
  </r>
  <r>
    <n v="2"/>
    <x v="3"/>
    <x v="24"/>
    <s v="Girls 17 200m Medley Relay"/>
    <m/>
    <n v="140.96"/>
    <n v="2019"/>
    <n v="1.4188422247446"/>
    <x v="445"/>
    <x v="1"/>
    <x v="0"/>
    <x v="0"/>
    <x v="5"/>
    <n v="0.94623872456471503"/>
    <n v="6.86325960588232E-2"/>
    <n v="18"/>
    <n v="16.468629081524199"/>
  </r>
  <r>
    <n v="3"/>
    <x v="3"/>
    <x v="22"/>
    <s v="Girls 17 200m Medley Relay"/>
    <m/>
    <n v="144.4"/>
    <n v="2019"/>
    <n v="1.3850415512465299"/>
    <x v="446"/>
    <x v="1"/>
    <x v="0"/>
    <x v="0"/>
    <x v="5"/>
    <n v="0.96933081602685101"/>
    <n v="3.4831922560752002E-2"/>
    <n v="16"/>
    <n v="15.471658681806399"/>
  </r>
  <r>
    <n v="4"/>
    <x v="3"/>
    <x v="17"/>
    <s v="Girls 17 200m Medley Relay"/>
    <m/>
    <n v="147.07"/>
    <n v="2019"/>
    <n v="1.3598966478547601"/>
    <x v="442"/>
    <x v="1"/>
    <x v="0"/>
    <x v="0"/>
    <x v="5"/>
    <n v="0.98725403817914803"/>
    <n v="9.6870191689779599E-3"/>
    <n v="14"/>
    <n v="14.4205449457298"/>
  </r>
  <r>
    <n v="5"/>
    <x v="3"/>
    <x v="6"/>
    <s v="Girls 17 200m Medley Relay"/>
    <m/>
    <n v="148.47"/>
    <n v="2019"/>
    <n v="1.34707348285849"/>
    <x v="441"/>
    <x v="1"/>
    <x v="0"/>
    <x v="0"/>
    <x v="5"/>
    <n v="0.996651982378854"/>
    <n v="-3.1361458272951498E-3"/>
    <n v="12"/>
    <n v="11.963100533741301"/>
  </r>
  <r>
    <n v="6"/>
    <x v="3"/>
    <x v="12"/>
    <s v="Girls 17 200m Medley Relay"/>
    <m/>
    <n v="157.28"/>
    <n v="2019"/>
    <n v="1.27161749745676"/>
    <x v="447"/>
    <x v="1"/>
    <x v="0"/>
    <x v="0"/>
    <x v="5"/>
    <n v="1.05579190266414"/>
    <n v="-7.8592131229020298E-2"/>
    <n v="11"/>
    <n v="10.1513253238187"/>
  </r>
  <r>
    <n v="7"/>
    <x v="3"/>
    <x v="13"/>
    <s v="Girls 17 200m Medley Relay"/>
    <m/>
    <n v="158.22999999999999"/>
    <n v="2019"/>
    <n v="1.26398280983378"/>
    <x v="439"/>
    <x v="1"/>
    <x v="0"/>
    <x v="0"/>
    <x v="5"/>
    <n v="1.0621690790853699"/>
    <n v="-8.6226818851998704E-2"/>
    <n v="10"/>
    <n v="9.1879827314156906"/>
  </r>
  <r>
    <n v="8"/>
    <x v="3"/>
    <x v="4"/>
    <s v="Girls 17 200m Medley Relay"/>
    <m/>
    <n v="166.85"/>
    <n v="2019"/>
    <n v="1.19868145040455"/>
    <x v="448"/>
    <x v="1"/>
    <x v="0"/>
    <x v="0"/>
    <x v="5"/>
    <n v="1.1200335640864201"/>
    <n v="-0.15152817828123"/>
    <n v="9"/>
    <n v="9.5242701357033308"/>
  </r>
  <r>
    <n v="1"/>
    <x v="3"/>
    <x v="0"/>
    <s v="Boys 15 200m Medley Relay"/>
    <m/>
    <n v="118.04"/>
    <n v="2019"/>
    <n v="1.69434090138935"/>
    <x v="333"/>
    <x v="1"/>
    <x v="1"/>
    <x v="0"/>
    <x v="5"/>
    <n v="0.65065686724850702"/>
    <n v="0.52825808270873698"/>
    <n v="20"/>
    <n v="19.434892504816698"/>
  </r>
  <r>
    <n v="2"/>
    <x v="3"/>
    <x v="0"/>
    <s v="Boys 15 200m Medley Relay"/>
    <m/>
    <n v="150.52000000000001"/>
    <n v="2019"/>
    <n v="1.3287270794578701"/>
    <x v="337"/>
    <x v="1"/>
    <x v="1"/>
    <x v="0"/>
    <x v="5"/>
    <n v="0.82969223702342598"/>
    <n v="0.16264426077725699"/>
    <n v="18"/>
    <n v="17.2311958553944"/>
  </r>
  <r>
    <n v="3"/>
    <x v="3"/>
    <x v="11"/>
    <s v="Boys 15 200m Medley Relay"/>
    <m/>
    <n v="175.59"/>
    <n v="2019"/>
    <n v="1.13901702830457"/>
    <x v="334"/>
    <x v="1"/>
    <x v="1"/>
    <x v="0"/>
    <x v="5"/>
    <n v="0.96788240698208505"/>
    <n v="-2.7065790376048698E-2"/>
    <n v="16"/>
    <n v="12.429736354008"/>
  </r>
  <r>
    <n v="4"/>
    <x v="3"/>
    <x v="17"/>
    <s v="Boys 15 200m Medley Relay"/>
    <m/>
    <n v="184.53"/>
    <n v="2019"/>
    <n v="1.0838346068389899"/>
    <x v="442"/>
    <x v="1"/>
    <x v="1"/>
    <x v="0"/>
    <x v="5"/>
    <n v="1.0171612310519"/>
    <n v="-8.2248211841625396E-2"/>
    <n v="14"/>
    <n v="11.8389766922469"/>
  </r>
  <r>
    <n v="5"/>
    <x v="3"/>
    <x v="10"/>
    <s v="Boys 15 200m Medley Relay"/>
    <m/>
    <n v="211.88"/>
    <n v="2019"/>
    <n v="0.94393052671323396"/>
    <x v="335"/>
    <x v="1"/>
    <x v="1"/>
    <x v="0"/>
    <x v="5"/>
    <n v="1.1679191548001799"/>
    <n v="-0.22215229196738701"/>
    <n v="12"/>
    <n v="10.937581773020501"/>
  </r>
  <r>
    <n v="6"/>
    <x v="3"/>
    <x v="11"/>
    <s v="Boys 15 200m Medley Relay"/>
    <m/>
    <n v="247.94"/>
    <n v="2019"/>
    <n v="0.80664676937968804"/>
    <x v="336"/>
    <x v="1"/>
    <x v="1"/>
    <x v="0"/>
    <x v="5"/>
    <n v="1.36668810289389"/>
    <n v="-0.35943604930093298"/>
    <n v="11"/>
    <n v="10.7647867006258"/>
  </r>
  <r>
    <n v="1"/>
    <x v="3"/>
    <x v="0"/>
    <s v="Boys 16 200m Medley Relay"/>
    <m/>
    <n v="129.69"/>
    <n v="2019"/>
    <n v="1.54213894671909"/>
    <x v="333"/>
    <x v="1"/>
    <x v="1"/>
    <x v="0"/>
    <x v="5"/>
    <n v="0.92837968431225104"/>
    <n v="0.10450348205780401"/>
    <n v="20"/>
    <n v="18.506320668030899"/>
  </r>
  <r>
    <n v="2"/>
    <x v="3"/>
    <x v="3"/>
    <s v="Boys 16 200m Medley Relay"/>
    <m/>
    <n v="132.44"/>
    <n v="2019"/>
    <n v="1.5101177891875499"/>
    <x v="338"/>
    <x v="1"/>
    <x v="1"/>
    <x v="0"/>
    <x v="5"/>
    <n v="0.94806542825441098"/>
    <n v="7.2482324526261493E-2"/>
    <n v="18"/>
    <n v="17.221434256684201"/>
  </r>
  <r>
    <n v="3"/>
    <x v="3"/>
    <x v="6"/>
    <s v="Boys 16 200m Medley Relay"/>
    <m/>
    <n v="132.72"/>
    <n v="2019"/>
    <n v="1.50693188667872"/>
    <x v="441"/>
    <x v="1"/>
    <x v="1"/>
    <x v="0"/>
    <x v="5"/>
    <n v="0.95006979491034005"/>
    <n v="6.9296422017427195E-2"/>
    <n v="16"/>
    <n v="16.182434116089699"/>
  </r>
  <r>
    <n v="4"/>
    <x v="3"/>
    <x v="12"/>
    <s v="Boys 16 200m Medley Relay"/>
    <m/>
    <n v="132.96"/>
    <n v="2019"/>
    <n v="1.5042117930204499"/>
    <x v="447"/>
    <x v="1"/>
    <x v="1"/>
    <x v="0"/>
    <x v="5"/>
    <n v="0.95178782347256496"/>
    <n v="6.6576328359162204E-2"/>
    <n v="14"/>
    <n v="14.149855604056"/>
  </r>
  <r>
    <n v="5"/>
    <x v="3"/>
    <x v="8"/>
    <s v="Boys 16 200m Medley Relay"/>
    <m/>
    <n v="139.72"/>
    <n v="2019"/>
    <n v="1.4314342971657601"/>
    <x v="449"/>
    <x v="1"/>
    <x v="1"/>
    <x v="0"/>
    <x v="5"/>
    <n v="1.0001789613085601"/>
    <n v="-6.2011674955348896E-3"/>
    <n v="12"/>
    <n v="11.0031525186949"/>
  </r>
  <r>
    <n v="6"/>
    <x v="3"/>
    <x v="7"/>
    <s v="Boys 16 200m Medley Relay"/>
    <m/>
    <n v="142.32"/>
    <n v="2019"/>
    <n v="1.4052838673412"/>
    <x v="444"/>
    <x v="1"/>
    <x v="1"/>
    <x v="0"/>
    <x v="5"/>
    <n v="1.01879093739933"/>
    <n v="-3.2351597320091997E-2"/>
    <n v="11"/>
    <n v="11.0514757444396"/>
  </r>
  <r>
    <n v="7"/>
    <x v="3"/>
    <x v="2"/>
    <s v="Boys 16 200m Medley Relay"/>
    <m/>
    <n v="150.66999999999999"/>
    <n v="2019"/>
    <n v="1.3274042609676699"/>
    <x v="440"/>
    <x v="1"/>
    <x v="1"/>
    <x v="0"/>
    <x v="5"/>
    <n v="1.0785640144600701"/>
    <n v="-0.110231203693617"/>
    <n v="10"/>
    <n v="9.2600999081792796"/>
  </r>
  <r>
    <n v="8"/>
    <x v="3"/>
    <x v="11"/>
    <s v="Boys 16 200m Medley Relay"/>
    <m/>
    <n v="157.04"/>
    <n v="2019"/>
    <n v="1.27356087620988"/>
    <x v="334"/>
    <x v="1"/>
    <x v="1"/>
    <x v="0"/>
    <x v="5"/>
    <n v="1.12416335588245"/>
    <n v="-0.16407458845141201"/>
    <n v="9"/>
    <n v="9.9883942029386397"/>
  </r>
  <r>
    <n v="1"/>
    <x v="3"/>
    <x v="0"/>
    <s v="Boys 17 200m Medley Relay"/>
    <m/>
    <n v="126.09"/>
    <n v="2019"/>
    <n v="1.5861686097232099"/>
    <x v="333"/>
    <x v="1"/>
    <x v="1"/>
    <x v="0"/>
    <x v="5"/>
    <n v="0.91960142582344895"/>
    <n v="0.124318335155001"/>
    <n v="20"/>
    <n v="18.162188030555001"/>
  </r>
  <r>
    <n v="2"/>
    <x v="3"/>
    <x v="22"/>
    <s v="Boys 17 200m Medley Relay"/>
    <m/>
    <n v="129.09"/>
    <n v="2019"/>
    <n v="1.5493066852583399"/>
    <x v="446"/>
    <x v="1"/>
    <x v="1"/>
    <x v="0"/>
    <x v="5"/>
    <n v="0.94148106954991695"/>
    <n v="8.7456410690134698E-2"/>
    <n v="18"/>
    <n v="15.783324804406201"/>
  </r>
  <r>
    <n v="3"/>
    <x v="3"/>
    <x v="9"/>
    <s v="Boys 17 200m Medley Relay"/>
    <m/>
    <n v="133.66999999999999"/>
    <n v="2019"/>
    <n v="1.49622203935063"/>
    <x v="443"/>
    <x v="1"/>
    <x v="1"/>
    <x v="0"/>
    <x v="5"/>
    <n v="0.97488399230565803"/>
    <n v="3.4371764782427698E-2"/>
    <n v="16"/>
    <n v="15.697206457211299"/>
  </r>
  <r>
    <n v="4"/>
    <x v="3"/>
    <x v="11"/>
    <s v="Boys 17 200m Medley Relay"/>
    <m/>
    <n v="138.81"/>
    <n v="2019"/>
    <n v="1.4408183848425899"/>
    <x v="334"/>
    <x v="1"/>
    <x v="1"/>
    <x v="0"/>
    <x v="5"/>
    <n v="1.0123711152236701"/>
    <n v="-2.1031889725621401E-2"/>
    <n v="14"/>
    <n v="12.983501121986199"/>
  </r>
  <r>
    <n v="5"/>
    <x v="3"/>
    <x v="7"/>
    <s v="Boys 17 200m Medley Relay"/>
    <m/>
    <n v="140.22"/>
    <n v="2019"/>
    <n v="1.42633005277421"/>
    <x v="444"/>
    <x v="1"/>
    <x v="1"/>
    <x v="0"/>
    <x v="5"/>
    <n v="1.0226545477751099"/>
    <n v="-3.5520221794000002E-2"/>
    <n v="12"/>
    <n v="8.8142642314624506"/>
  </r>
  <r>
    <n v="6"/>
    <x v="3"/>
    <x v="6"/>
    <s v="Boys 17 200m Medley Relay"/>
    <m/>
    <n v="141.88999999999999"/>
    <n v="2019"/>
    <n v="1.4095426034251799"/>
    <x v="441"/>
    <x v="1"/>
    <x v="1"/>
    <x v="0"/>
    <x v="5"/>
    <n v="1.0348342161161801"/>
    <n v="-5.2307671143023399E-2"/>
    <n v="11"/>
    <n v="11.267705101503299"/>
  </r>
  <r>
    <n v="7"/>
    <x v="3"/>
    <x v="8"/>
    <s v="Boys 17 200m Medley Relay"/>
    <m/>
    <n v="142.04"/>
    <n v="2019"/>
    <n v="1.40805406927626"/>
    <x v="449"/>
    <x v="1"/>
    <x v="1"/>
    <x v="0"/>
    <x v="5"/>
    <n v="1.0359281983024999"/>
    <n v="-5.3796205291951803E-2"/>
    <n v="10"/>
    <n v="10.2894560611243"/>
  </r>
  <r>
    <n v="8"/>
    <x v="3"/>
    <x v="9"/>
    <s v="Boys 17 200m Medley Relay"/>
    <m/>
    <n v="145.1"/>
    <n v="2019"/>
    <n v="1.37835975189524"/>
    <x v="450"/>
    <x v="1"/>
    <x v="1"/>
    <x v="0"/>
    <x v="5"/>
    <n v="1.0582454349035"/>
    <n v="-8.3490522672967402E-2"/>
    <n v="9"/>
    <n v="8.4765504683220598"/>
  </r>
  <r>
    <n v="1"/>
    <x v="3"/>
    <x v="13"/>
    <s v="Girls 15 200m Freestyle Relay"/>
    <m/>
    <n v="122.29"/>
    <n v="2019"/>
    <n v="1.6354567012838299"/>
    <x v="439"/>
    <x v="1"/>
    <x v="0"/>
    <x v="0"/>
    <x v="0"/>
    <n v="0.87956270003955805"/>
    <n v="0.17948096844842901"/>
    <n v="20"/>
    <n v="20.004632008123099"/>
  </r>
  <r>
    <n v="2"/>
    <x v="3"/>
    <x v="1"/>
    <s v="Girls 15 200m Freestyle Relay"/>
    <m/>
    <n v="123.96"/>
    <n v="2019"/>
    <n v="1.6134236850596899"/>
    <x v="438"/>
    <x v="1"/>
    <x v="0"/>
    <x v="0"/>
    <x v="0"/>
    <n v="0.89157406408458295"/>
    <n v="0.157447952224293"/>
    <n v="18"/>
    <n v="17.335776502909699"/>
  </r>
  <r>
    <n v="3"/>
    <x v="3"/>
    <x v="0"/>
    <s v="Girls 15 200m Freestyle Relay"/>
    <m/>
    <n v="125.12"/>
    <n v="2019"/>
    <n v="1.5984654731457799"/>
    <x v="333"/>
    <x v="1"/>
    <x v="0"/>
    <x v="0"/>
    <x v="0"/>
    <n v="0.89991728701406104"/>
    <n v="0.14248974031037601"/>
    <n v="16"/>
    <n v="13.8842989024924"/>
  </r>
  <r>
    <n v="4"/>
    <x v="3"/>
    <x v="6"/>
    <s v="Girls 15 200m Freestyle Relay"/>
    <m/>
    <n v="131.38999999999999"/>
    <n v="2019"/>
    <n v="1.5221858588933701"/>
    <x v="441"/>
    <x v="1"/>
    <x v="0"/>
    <x v="0"/>
    <x v="0"/>
    <n v="0.94501384543460198"/>
    <n v="6.62101260579675E-2"/>
    <n v="14"/>
    <n v="13.033996363295"/>
  </r>
  <r>
    <n v="5"/>
    <x v="3"/>
    <x v="11"/>
    <s v="Girls 15 200m Freestyle Relay"/>
    <m/>
    <n v="134.72"/>
    <n v="2019"/>
    <n v="1.4845605700712501"/>
    <x v="334"/>
    <x v="1"/>
    <x v="0"/>
    <x v="0"/>
    <x v="0"/>
    <n v="0.96896464918905301"/>
    <n v="2.85848372358554E-2"/>
    <n v="12"/>
    <n v="12.244305525342501"/>
  </r>
  <r>
    <n v="6"/>
    <x v="3"/>
    <x v="9"/>
    <s v="Girls 15 200m Freestyle Relay"/>
    <m/>
    <n v="152.94999999999999"/>
    <n v="2019"/>
    <n v="1.3076168682575999"/>
    <x v="443"/>
    <x v="1"/>
    <x v="0"/>
    <x v="0"/>
    <x v="0"/>
    <n v="1.1000827129859301"/>
    <n v="-0.14835886457780201"/>
    <n v="11"/>
    <n v="11.4718197674036"/>
  </r>
  <r>
    <n v="7"/>
    <x v="3"/>
    <x v="12"/>
    <s v="Girls 15 200m Freestyle Relay"/>
    <m/>
    <n v="158.72"/>
    <n v="2019"/>
    <n v="1.26008064516129"/>
    <x v="451"/>
    <x v="1"/>
    <x v="0"/>
    <x v="0"/>
    <x v="0"/>
    <n v="1.14158305462653"/>
    <n v="-0.19589508767411301"/>
    <n v="10"/>
    <n v="10.469035152383499"/>
  </r>
  <r>
    <n v="8"/>
    <x v="3"/>
    <x v="15"/>
    <s v="Girls 15 200m Freestyle Relay"/>
    <m/>
    <n v="163.13"/>
    <n v="2019"/>
    <n v="1.2260160608103901"/>
    <x v="452"/>
    <x v="1"/>
    <x v="0"/>
    <x v="0"/>
    <x v="0"/>
    <n v="1.17330168662566"/>
    <n v="-0.229959672025006"/>
    <n v="9"/>
    <n v="9.4682018166004092"/>
  </r>
  <r>
    <n v="1"/>
    <x v="3"/>
    <x v="0"/>
    <s v="Girls 16 200m Freestyle Relay"/>
    <m/>
    <n v="123.21"/>
    <n v="2019"/>
    <n v="1.6232448664881001"/>
    <x v="333"/>
    <x v="1"/>
    <x v="0"/>
    <x v="0"/>
    <x v="0"/>
    <n v="0.83718085919584095"/>
    <n v="0.25486435372959898"/>
    <n v="20"/>
    <n v="19.5624268319621"/>
  </r>
  <r>
    <n v="2"/>
    <x v="3"/>
    <x v="4"/>
    <s v="Girls 16 200m Freestyle Relay"/>
    <m/>
    <n v="142.13"/>
    <n v="2019"/>
    <n v="1.40716245690564"/>
    <x v="448"/>
    <x v="1"/>
    <x v="0"/>
    <x v="0"/>
    <x v="0"/>
    <n v="0.96573748492415301"/>
    <n v="3.8781944147139299E-2"/>
    <n v="18"/>
    <n v="16.128598866704198"/>
  </r>
  <r>
    <n v="3"/>
    <x v="3"/>
    <x v="3"/>
    <s v="Girls 16 200m Freestyle Relay"/>
    <m/>
    <n v="144.29"/>
    <n v="2019"/>
    <n v="1.38609744265021"/>
    <x v="338"/>
    <x v="1"/>
    <x v="0"/>
    <x v="0"/>
    <x v="0"/>
    <n v="0.98041413986988002"/>
    <n v="1.7716929891707901E-2"/>
    <n v="16"/>
    <n v="15.2106883091428"/>
  </r>
  <r>
    <n v="4"/>
    <x v="3"/>
    <x v="17"/>
    <s v="Girls 16 200m Freestyle Relay"/>
    <m/>
    <n v="145.02000000000001"/>
    <n v="2019"/>
    <n v="1.3791201213625699"/>
    <x v="442"/>
    <x v="1"/>
    <x v="0"/>
    <x v="0"/>
    <x v="0"/>
    <n v="0.98537430566172302"/>
    <n v="1.0739608604059999E-2"/>
    <n v="14"/>
    <n v="14.345669439551701"/>
  </r>
  <r>
    <n v="5"/>
    <x v="3"/>
    <x v="11"/>
    <s v="Girls 16 200m Freestyle Relay"/>
    <m/>
    <n v="145.12"/>
    <n v="2019"/>
    <n v="1.37816979051819"/>
    <x v="334"/>
    <x v="1"/>
    <x v="0"/>
    <x v="0"/>
    <x v="0"/>
    <n v="0.98605378042772895"/>
    <n v="9.7892777596812995E-3"/>
    <n v="12"/>
    <n v="11.778166561432499"/>
  </r>
  <r>
    <n v="6"/>
    <x v="3"/>
    <x v="22"/>
    <s v="Girls 16 200m Freestyle Relay"/>
    <m/>
    <n v="154.06"/>
    <n v="2019"/>
    <n v="1.2981955082435399"/>
    <x v="446"/>
    <x v="1"/>
    <x v="0"/>
    <x v="0"/>
    <x v="0"/>
    <n v="1.0467988245086499"/>
    <n v="-7.0185004514968993E-2"/>
    <n v="11"/>
    <n v="11.521790693625"/>
  </r>
  <r>
    <n v="7"/>
    <x v="3"/>
    <x v="8"/>
    <s v="Girls 16 200m Freestyle Relay"/>
    <m/>
    <n v="156.65"/>
    <n v="2019"/>
    <n v="1.27673156718799"/>
    <x v="449"/>
    <x v="1"/>
    <x v="0"/>
    <x v="0"/>
    <x v="0"/>
    <n v="1.0643972209482"/>
    <n v="-9.16489455705118E-2"/>
    <n v="10"/>
    <n v="9.8355835740689095"/>
  </r>
  <r>
    <n v="8"/>
    <x v="3"/>
    <x v="2"/>
    <s v="Girls 16 200m Freestyle Relay"/>
    <m/>
    <n v="166.9"/>
    <n v="2019"/>
    <n v="1.1983223487118"/>
    <x v="440"/>
    <x v="1"/>
    <x v="0"/>
    <x v="0"/>
    <x v="0"/>
    <n v="1.1340433844638"/>
    <n v="-0.17005816404670601"/>
    <n v="9"/>
    <n v="10.4114012774534"/>
  </r>
  <r>
    <n v="1"/>
    <x v="3"/>
    <x v="22"/>
    <s v="Girls 17 200m Freestyle Relay"/>
    <m/>
    <n v="127.68"/>
    <n v="2019"/>
    <n v="1.56641604010025"/>
    <x v="446"/>
    <x v="1"/>
    <x v="0"/>
    <x v="0"/>
    <x v="0"/>
    <n v="0.91180461329715001"/>
    <n v="0.132401695600113"/>
    <n v="20"/>
    <n v="17.404152436963901"/>
  </r>
  <r>
    <n v="2"/>
    <x v="3"/>
    <x v="2"/>
    <s v="Girls 17 200m Freestyle Relay"/>
    <m/>
    <n v="132.38999999999999"/>
    <n v="2019"/>
    <n v="1.5106881184379399"/>
    <x v="440"/>
    <x v="1"/>
    <x v="0"/>
    <x v="0"/>
    <x v="0"/>
    <n v="0.94544026280082805"/>
    <n v="7.6673773937811301E-2"/>
    <n v="18"/>
    <n v="17.281458776381701"/>
  </r>
  <r>
    <n v="3"/>
    <x v="3"/>
    <x v="7"/>
    <s v="Girls 17 200m Freestyle Relay"/>
    <m/>
    <n v="134.26"/>
    <n v="2019"/>
    <n v="1.4896469536719801"/>
    <x v="444"/>
    <x v="1"/>
    <x v="0"/>
    <x v="0"/>
    <x v="0"/>
    <n v="0.95879454402627995"/>
    <n v="5.5632609171842602E-2"/>
    <n v="16"/>
    <n v="16.0743333382655"/>
  </r>
  <r>
    <n v="4"/>
    <x v="3"/>
    <x v="17"/>
    <s v="Girls 17 200m Freestyle Relay"/>
    <m/>
    <n v="134.75"/>
    <n v="2019"/>
    <n v="1.4842300556586201"/>
    <x v="442"/>
    <x v="1"/>
    <x v="0"/>
    <x v="0"/>
    <x v="0"/>
    <n v="0.96229379418696004"/>
    <n v="5.0215711158489697E-2"/>
    <n v="14"/>
    <n v="13.977513005357"/>
  </r>
  <r>
    <n v="5"/>
    <x v="3"/>
    <x v="0"/>
    <s v="Girls 17 200m Freestyle Relay"/>
    <m/>
    <n v="140.06"/>
    <n v="2019"/>
    <n v="1.42795944595173"/>
    <x v="333"/>
    <x v="1"/>
    <x v="0"/>
    <x v="0"/>
    <x v="0"/>
    <n v="1.0002142398057501"/>
    <n v="-6.05489854840235E-3"/>
    <n v="12"/>
    <n v="11.0031525186949"/>
  </r>
  <r>
    <n v="6"/>
    <x v="3"/>
    <x v="13"/>
    <s v="Girls 17 200m Freestyle Relay"/>
    <m/>
    <n v="144.82"/>
    <n v="2019"/>
    <n v="1.3810247203424899"/>
    <x v="439"/>
    <x v="1"/>
    <x v="0"/>
    <x v="0"/>
    <x v="0"/>
    <n v="1.0342069556523601"/>
    <n v="-5.2989624157643002E-2"/>
    <n v="11"/>
    <n v="9.7359308601245207"/>
  </r>
  <r>
    <n v="7"/>
    <x v="3"/>
    <x v="0"/>
    <s v="Girls 17 200m Freestyle Relay"/>
    <m/>
    <n v="151.94"/>
    <n v="2019"/>
    <n v="1.3163090693694799"/>
    <x v="337"/>
    <x v="1"/>
    <x v="0"/>
    <x v="0"/>
    <x v="0"/>
    <n v="1.0850532028850901"/>
    <n v="-0.117705275130649"/>
    <n v="10"/>
    <n v="10.225582516586099"/>
  </r>
  <r>
    <n v="8"/>
    <x v="3"/>
    <x v="6"/>
    <s v="Girls 17 200m Freestyle Relay"/>
    <m/>
    <n v="154.34"/>
    <n v="2019"/>
    <n v="1.29584035246857"/>
    <x v="441"/>
    <x v="1"/>
    <x v="0"/>
    <x v="0"/>
    <x v="0"/>
    <n v="1.1021923873455599"/>
    <n v="-0.138173992031561"/>
    <n v="9"/>
    <n v="10.3035409180371"/>
  </r>
  <r>
    <n v="1"/>
    <x v="3"/>
    <x v="0"/>
    <s v="Boys 15 200m Freestyle Relay"/>
    <m/>
    <n v="104.91"/>
    <n v="2019"/>
    <n v="1.9063959584405601"/>
    <x v="333"/>
    <x v="1"/>
    <x v="1"/>
    <x v="0"/>
    <x v="0"/>
    <n v="0.75104027776534898"/>
    <n v="0.449538751838645"/>
    <n v="20"/>
    <n v="19.7248303879886"/>
  </r>
  <r>
    <n v="2"/>
    <x v="3"/>
    <x v="22"/>
    <s v="Boys 15 200m Freestyle Relay"/>
    <m/>
    <n v="125.93"/>
    <n v="2019"/>
    <n v="1.58818391169697"/>
    <x v="446"/>
    <x v="1"/>
    <x v="1"/>
    <x v="0"/>
    <x v="0"/>
    <n v="0.90152037154694897"/>
    <n v="0.13132670509505201"/>
    <n v="18"/>
    <n v="16.121993552132299"/>
  </r>
  <r>
    <n v="3"/>
    <x v="3"/>
    <x v="0"/>
    <s v="Boys 15 200m Freestyle Relay"/>
    <m/>
    <n v="129.84"/>
    <n v="2019"/>
    <n v="1.5403573629081899"/>
    <x v="337"/>
    <x v="1"/>
    <x v="1"/>
    <x v="0"/>
    <x v="0"/>
    <n v="0.92951167348253605"/>
    <n v="8.3500156306272194E-2"/>
    <n v="16"/>
    <n v="15.9521381714768"/>
  </r>
  <r>
    <n v="4"/>
    <x v="3"/>
    <x v="12"/>
    <s v="Boys 15 200m Freestyle Relay"/>
    <m/>
    <n v="142"/>
    <n v="2019"/>
    <n v="1.40845070422535"/>
    <x v="447"/>
    <x v="1"/>
    <x v="1"/>
    <x v="0"/>
    <x v="0"/>
    <n v="1.0165639066121299"/>
    <n v="-4.8406502376570203E-2"/>
    <n v="14"/>
    <n v="13.1744645148688"/>
  </r>
  <r>
    <n v="5"/>
    <x v="3"/>
    <x v="24"/>
    <s v="Boys 15 200m Freestyle Relay"/>
    <m/>
    <n v="149.28"/>
    <n v="2019"/>
    <n v="1.33976420150053"/>
    <x v="445"/>
    <x v="1"/>
    <x v="1"/>
    <x v="0"/>
    <x v="0"/>
    <n v="1.0686807040778801"/>
    <n v="-0.117093005101386"/>
    <n v="12"/>
    <n v="12.1675529549691"/>
  </r>
  <r>
    <n v="6"/>
    <x v="3"/>
    <x v="17"/>
    <s v="Boys 15 200m Freestyle Relay"/>
    <m/>
    <n v="149.76"/>
    <n v="2019"/>
    <n v="1.3354700854700801"/>
    <x v="442"/>
    <x v="1"/>
    <x v="1"/>
    <x v="0"/>
    <x v="0"/>
    <n v="1.0721169764382601"/>
    <n v="-0.121387121131836"/>
    <n v="11"/>
    <n v="11.0109321528899"/>
  </r>
  <r>
    <n v="7"/>
    <x v="3"/>
    <x v="6"/>
    <s v="Boys 15 200m Freestyle Relay"/>
    <m/>
    <n v="152.69"/>
    <n v="2019"/>
    <n v="1.3098434737048901"/>
    <x v="441"/>
    <x v="1"/>
    <x v="1"/>
    <x v="0"/>
    <x v="0"/>
    <n v="1.0930925556380799"/>
    <n v="-0.14701373289702999"/>
    <n v="10"/>
    <n v="9.2383481344983096"/>
  </r>
  <r>
    <n v="8"/>
    <x v="3"/>
    <x v="9"/>
    <s v="Boys 15 200m Freestyle Relay"/>
    <m/>
    <n v="163.07999999999899"/>
    <n v="2019"/>
    <n v="1.2263919548687701"/>
    <x v="443"/>
    <x v="1"/>
    <x v="1"/>
    <x v="0"/>
    <x v="0"/>
    <n v="1.1674735344387801"/>
    <n v="-0.230465251733146"/>
    <n v="9"/>
    <n v="9.8532800892351808"/>
  </r>
  <r>
    <n v="1"/>
    <x v="3"/>
    <x v="3"/>
    <s v="Boys 16 200m Freestyle Relay"/>
    <m/>
    <n v="113.47"/>
    <n v="2019"/>
    <n v="1.7625804177315501"/>
    <x v="338"/>
    <x v="1"/>
    <x v="1"/>
    <x v="0"/>
    <x v="0"/>
    <n v="0.87922901835439904"/>
    <n v="0.205649236323174"/>
    <n v="20"/>
    <n v="18.101726898173801"/>
  </r>
  <r>
    <n v="2"/>
    <x v="3"/>
    <x v="6"/>
    <s v="Boys 16 200m Freestyle Relay"/>
    <m/>
    <n v="118.95"/>
    <n v="2019"/>
    <n v="1.68137873055905"/>
    <x v="441"/>
    <x v="1"/>
    <x v="1"/>
    <x v="0"/>
    <x v="0"/>
    <n v="0.92169112305680601"/>
    <n v="0.12444754915067301"/>
    <n v="18"/>
    <n v="17.798963355657602"/>
  </r>
  <r>
    <n v="3"/>
    <x v="3"/>
    <x v="0"/>
    <s v="Boys 16 200m Freestyle Relay"/>
    <m/>
    <n v="126.55"/>
    <n v="2019"/>
    <n v="1.5804030027656999"/>
    <x v="333"/>
    <x v="1"/>
    <x v="1"/>
    <x v="0"/>
    <x v="0"/>
    <n v="0.98058017337401304"/>
    <n v="2.3471821357320399E-2"/>
    <n v="16"/>
    <n v="14.369716382024301"/>
  </r>
  <r>
    <n v="4"/>
    <x v="3"/>
    <x v="7"/>
    <s v="Boys 16 200m Freestyle Relay"/>
    <m/>
    <n v="129.72"/>
    <n v="2019"/>
    <n v="1.5417823003391899"/>
    <x v="444"/>
    <x v="1"/>
    <x v="1"/>
    <x v="0"/>
    <x v="0"/>
    <n v="1.00514310620369"/>
    <n v="-1.5148881069192601E-2"/>
    <n v="14"/>
    <n v="13.8771792805289"/>
  </r>
  <r>
    <n v="5"/>
    <x v="3"/>
    <x v="2"/>
    <s v="Boys 16 200m Freestyle Relay"/>
    <m/>
    <n v="129.97999999999999"/>
    <n v="2019"/>
    <n v="1.5386982612709601"/>
    <x v="440"/>
    <x v="1"/>
    <x v="1"/>
    <x v="0"/>
    <x v="0"/>
    <n v="1.0071577316092699"/>
    <n v="-1.8232920137419801E-2"/>
    <n v="12"/>
    <n v="11.409505121161301"/>
  </r>
  <r>
    <n v="6"/>
    <x v="3"/>
    <x v="24"/>
    <s v="Boys 16 200m Freestyle Relay"/>
    <m/>
    <n v="136.12"/>
    <n v="2019"/>
    <n v="1.46929180135174"/>
    <x v="445"/>
    <x v="1"/>
    <x v="1"/>
    <x v="0"/>
    <x v="0"/>
    <n v="1.05473388541818"/>
    <n v="-8.7639380056636407E-2"/>
    <n v="11"/>
    <n v="9.0254783352114902"/>
  </r>
  <r>
    <n v="7"/>
    <x v="3"/>
    <x v="17"/>
    <s v="Boys 16 200m Freestyle Relay"/>
    <m/>
    <n v="138.04"/>
    <n v="2019"/>
    <n v="1.4488554042306501"/>
    <x v="442"/>
    <x v="1"/>
    <x v="1"/>
    <x v="0"/>
    <x v="0"/>
    <n v="1.0696111191825199"/>
    <n v="-0.108075777177726"/>
    <n v="10"/>
    <n v="9.3447029646712192"/>
  </r>
  <r>
    <n v="8"/>
    <x v="3"/>
    <x v="11"/>
    <s v="Boys 16 200m Freestyle Relay"/>
    <m/>
    <n v="139.62"/>
    <n v="2019"/>
    <n v="1.43245953301819"/>
    <x v="334"/>
    <x v="1"/>
    <x v="1"/>
    <x v="0"/>
    <x v="0"/>
    <n v="1.0818538428011"/>
    <n v="-0.12447164839019199"/>
    <n v="9"/>
    <n v="10.031943689597"/>
  </r>
  <r>
    <n v="1"/>
    <x v="3"/>
    <x v="0"/>
    <s v="Boys 17 200m Freestyle Relay"/>
    <m/>
    <n v="110.77"/>
    <n v="2019"/>
    <n v="1.8055430170623801"/>
    <x v="333"/>
    <x v="1"/>
    <x v="1"/>
    <x v="0"/>
    <x v="0"/>
    <n v="0.91809121236609204"/>
    <n v="0.14278628434308599"/>
    <n v="20"/>
    <n v="19.2268946406619"/>
  </r>
  <r>
    <n v="2"/>
    <x v="3"/>
    <x v="22"/>
    <s v="Boys 17 200m Freestyle Relay"/>
    <m/>
    <n v="111.3"/>
    <n v="2019"/>
    <n v="1.7969451931716001"/>
    <x v="446"/>
    <x v="1"/>
    <x v="1"/>
    <x v="0"/>
    <x v="0"/>
    <n v="0.92248399328650399"/>
    <n v="0.134188460452312"/>
    <n v="18"/>
    <n v="16.828407477162301"/>
  </r>
  <r>
    <n v="3"/>
    <x v="3"/>
    <x v="24"/>
    <s v="Boys 17 200m Freestyle Relay"/>
    <m/>
    <n v="118.21"/>
    <n v="2019"/>
    <n v="1.6919042382201099"/>
    <x v="445"/>
    <x v="1"/>
    <x v="1"/>
    <x v="0"/>
    <x v="0"/>
    <n v="0.97975591056961098"/>
    <n v="2.9147505500821201E-2"/>
    <n v="16"/>
    <n v="12.6206870481309"/>
  </r>
  <r>
    <n v="4"/>
    <x v="3"/>
    <x v="17"/>
    <s v="Boys 17 200m Freestyle Relay"/>
    <m/>
    <n v="118.56"/>
    <n v="2019"/>
    <n v="1.6869095816464199"/>
    <x v="442"/>
    <x v="1"/>
    <x v="1"/>
    <x v="0"/>
    <x v="0"/>
    <n v="0.98265680363025998"/>
    <n v="2.4152848927128299E-2"/>
    <n v="14"/>
    <n v="12.313982162460301"/>
  </r>
  <r>
    <n v="5"/>
    <x v="3"/>
    <x v="9"/>
    <s v="Boys 17 200m Freestyle Relay"/>
    <m/>
    <n v="124.59"/>
    <n v="2019"/>
    <n v="1.60526527008588"/>
    <x v="443"/>
    <x v="1"/>
    <x v="1"/>
    <x v="0"/>
    <x v="0"/>
    <n v="1.0326350469323"/>
    <n v="-5.7491462633413697E-2"/>
    <n v="12"/>
    <n v="7.3318405331461696"/>
  </r>
  <r>
    <n v="6"/>
    <x v="3"/>
    <x v="0"/>
    <s v="Boys 17 200m Freestyle Relay"/>
    <m/>
    <n v="125.07"/>
    <n v="2019"/>
    <n v="1.59910450147917"/>
    <x v="337"/>
    <x v="1"/>
    <x v="1"/>
    <x v="0"/>
    <x v="0"/>
    <n v="1.0366134145583299"/>
    <n v="-6.3652231240123494E-2"/>
    <n v="11"/>
    <n v="7.0829509960886696"/>
  </r>
  <r>
    <n v="7"/>
    <x v="3"/>
    <x v="8"/>
    <s v="Boys 17 200m Freestyle Relay"/>
    <m/>
    <n v="127.48"/>
    <n v="2019"/>
    <n v="1.5688735487919601"/>
    <x v="453"/>
    <x v="1"/>
    <x v="1"/>
    <x v="0"/>
    <x v="0"/>
    <n v="1.0565881353473801"/>
    <n v="-9.3883183927327904E-2"/>
    <n v="10"/>
    <n v="8.1720038096431296"/>
  </r>
  <r>
    <n v="8"/>
    <x v="3"/>
    <x v="10"/>
    <s v="Boys 17 200m Freestyle Relay"/>
    <m/>
    <n v="129.24"/>
    <n v="2019"/>
    <n v="1.5475085112968101"/>
    <x v="335"/>
    <x v="1"/>
    <x v="1"/>
    <x v="0"/>
    <x v="0"/>
    <n v="1.0711754833095"/>
    <n v="-0.115248221422483"/>
    <n v="9"/>
    <n v="8.9378440642318697"/>
  </r>
  <r>
    <n v="1"/>
    <x v="3"/>
    <x v="24"/>
    <s v="Mixed Open 400m Medley Relay"/>
    <m/>
    <n v="296.92"/>
    <n v="2019"/>
    <n v="1.34716421931833"/>
    <x v="445"/>
    <x v="1"/>
    <x v="2"/>
    <x v="3"/>
    <x v="5"/>
    <n v="0.94847468455518302"/>
    <n v="6.6501756823577202E-2"/>
    <n v="20"/>
    <n v="19.647935446127299"/>
  </r>
  <r>
    <n v="2"/>
    <x v="3"/>
    <x v="8"/>
    <s v="Mixed Open 400m Medley Relay"/>
    <m/>
    <n v="298.62"/>
    <n v="2019"/>
    <n v="1.3394950103810801"/>
    <x v="449"/>
    <x v="1"/>
    <x v="2"/>
    <x v="3"/>
    <x v="5"/>
    <n v="0.95390512697652097"/>
    <n v="5.8832547886328697E-2"/>
    <n v="18"/>
    <n v="16.240040356483401"/>
  </r>
  <r>
    <n v="3"/>
    <x v="3"/>
    <x v="0"/>
    <s v="Mixed Open 400m Medley Relay"/>
    <m/>
    <n v="303.94"/>
    <n v="2019"/>
    <n v="1.31604922024083"/>
    <x v="333"/>
    <x v="1"/>
    <x v="2"/>
    <x v="3"/>
    <x v="5"/>
    <n v="0.97089921737741602"/>
    <n v="3.53867577460793E-2"/>
    <n v="16"/>
    <n v="15.2041585168681"/>
  </r>
  <r>
    <n v="4"/>
    <x v="3"/>
    <x v="6"/>
    <s v="Mixed Open 400m Medley Relay"/>
    <m/>
    <n v="305.97000000000003"/>
    <n v="2019"/>
    <n v="1.30731771088668"/>
    <x v="441"/>
    <x v="1"/>
    <x v="2"/>
    <x v="3"/>
    <x v="5"/>
    <n v="0.97738380450407203"/>
    <n v="2.6655248391930401E-2"/>
    <n v="14"/>
    <n v="14.998245063410399"/>
  </r>
  <r>
    <n v="5"/>
    <x v="3"/>
    <x v="11"/>
    <s v="Mixed Open 400m Medley Relay"/>
    <m/>
    <n v="307.64"/>
    <n v="2019"/>
    <n v="1.3002210375763801"/>
    <x v="334"/>
    <x v="1"/>
    <x v="2"/>
    <x v="3"/>
    <x v="5"/>
    <n v="0.98271841558856399"/>
    <n v="1.9558575081630499E-2"/>
    <n v="12"/>
    <n v="12.111295304751"/>
  </r>
  <r>
    <n v="6"/>
    <x v="3"/>
    <x v="11"/>
    <s v="Mixed Open 400m Medley Relay"/>
    <m/>
    <n v="318.44"/>
    <n v="2019"/>
    <n v="1.25612360256249"/>
    <x v="336"/>
    <x v="1"/>
    <x v="2"/>
    <x v="3"/>
    <x v="5"/>
    <n v="1.01721769685353"/>
    <n v="-2.4538859932265299E-2"/>
    <n v="11"/>
    <n v="11.043408967957699"/>
  </r>
  <r>
    <n v="7"/>
    <x v="3"/>
    <x v="24"/>
    <s v="Mixed Open 400m Medley Relay"/>
    <m/>
    <n v="329.35"/>
    <n v="2019"/>
    <n v="1.2145134355548799"/>
    <x v="454"/>
    <x v="1"/>
    <x v="2"/>
    <x v="3"/>
    <x v="5"/>
    <n v="1.05206835968695"/>
    <n v="-6.6149026939876704E-2"/>
    <n v="10"/>
    <n v="8.4444992603407307"/>
  </r>
  <r>
    <n v="8"/>
    <x v="3"/>
    <x v="9"/>
    <s v="Mixed Open 400m Medley Relay"/>
    <m/>
    <n v="343.52"/>
    <n v="2019"/>
    <n v="1.16441546343735"/>
    <x v="443"/>
    <x v="1"/>
    <x v="2"/>
    <x v="3"/>
    <x v="5"/>
    <n v="1.0973326944577499"/>
    <n v="-0.116246999057403"/>
    <n v="9"/>
    <n v="8.86795701783377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D40" firstHeaderRow="0" firstDataRow="1" firstDataCol="1" rowPageCount="6" colPageCount="1"/>
  <pivotFields count="17">
    <pivotField showAll="0"/>
    <pivotField axis="axisPage" showAll="0">
      <items count="5">
        <item x="1"/>
        <item x="0"/>
        <item x="2"/>
        <item x="3"/>
        <item t="default"/>
      </items>
    </pivotField>
    <pivotField axis="axisRow" showAll="0" sortType="ascending">
      <items count="32">
        <item x="22"/>
        <item x="7"/>
        <item x="10"/>
        <item x="18"/>
        <item x="15"/>
        <item x="8"/>
        <item x="14"/>
        <item x="27"/>
        <item x="12"/>
        <item x="25"/>
        <item x="30"/>
        <item x="6"/>
        <item x="5"/>
        <item x="26"/>
        <item x="23"/>
        <item x="17"/>
        <item x="3"/>
        <item x="24"/>
        <item x="9"/>
        <item x="21"/>
        <item x="2"/>
        <item x="20"/>
        <item x="11"/>
        <item x="13"/>
        <item x="4"/>
        <item x="19"/>
        <item x="28"/>
        <item x="29"/>
        <item x="0"/>
        <item x="1"/>
        <item x="16"/>
        <item t="default"/>
      </items>
    </pivotField>
    <pivotField showAll="0"/>
    <pivotField showAll="0"/>
    <pivotField showAll="0"/>
    <pivotField showAll="0"/>
    <pivotField showAll="0"/>
    <pivotField axis="axisPage" dataField="1" showAll="0">
      <items count="456">
        <item x="254"/>
        <item x="172"/>
        <item x="266"/>
        <item x="110"/>
        <item x="153"/>
        <item x="87"/>
        <item x="158"/>
        <item x="289"/>
        <item x="64"/>
        <item x="404"/>
        <item x="122"/>
        <item x="446"/>
        <item x="444"/>
        <item x="335"/>
        <item x="73"/>
        <item x="188"/>
        <item x="281"/>
        <item x="80"/>
        <item x="15"/>
        <item x="452"/>
        <item x="248"/>
        <item x="237"/>
        <item x="111"/>
        <item x="307"/>
        <item x="54"/>
        <item x="125"/>
        <item x="265"/>
        <item x="294"/>
        <item x="383"/>
        <item x="436"/>
        <item x="244"/>
        <item x="55"/>
        <item x="146"/>
        <item x="143"/>
        <item x="159"/>
        <item x="449"/>
        <item x="453"/>
        <item x="211"/>
        <item x="234"/>
        <item x="30"/>
        <item x="98"/>
        <item x="65"/>
        <item x="357"/>
        <item x="292"/>
        <item x="313"/>
        <item x="47"/>
        <item x="25"/>
        <item x="133"/>
        <item x="304"/>
        <item x="74"/>
        <item x="359"/>
        <item x="297"/>
        <item x="183"/>
        <item x="93"/>
        <item x="57"/>
        <item x="286"/>
        <item x="43"/>
        <item x="377"/>
        <item x="263"/>
        <item x="163"/>
        <item x="26"/>
        <item x="285"/>
        <item x="116"/>
        <item x="236"/>
        <item x="105"/>
        <item x="394"/>
        <item x="46"/>
        <item x="315"/>
        <item x="56"/>
        <item x="308"/>
        <item x="419"/>
        <item x="72"/>
        <item x="414"/>
        <item x="421"/>
        <item x="231"/>
        <item x="407"/>
        <item x="279"/>
        <item x="137"/>
        <item x="351"/>
        <item x="52"/>
        <item x="213"/>
        <item x="70"/>
        <item x="182"/>
        <item x="12"/>
        <item x="209"/>
        <item x="8"/>
        <item x="329"/>
        <item x="190"/>
        <item x="67"/>
        <item x="260"/>
        <item x="369"/>
        <item x="186"/>
        <item x="327"/>
        <item x="219"/>
        <item x="403"/>
        <item x="45"/>
        <item x="373"/>
        <item x="175"/>
        <item x="62"/>
        <item x="23"/>
        <item x="60"/>
        <item x="269"/>
        <item x="230"/>
        <item x="138"/>
        <item x="187"/>
        <item x="365"/>
        <item x="395"/>
        <item x="328"/>
        <item x="288"/>
        <item x="1"/>
        <item x="10"/>
        <item x="253"/>
        <item x="225"/>
        <item x="197"/>
        <item x="324"/>
        <item x="127"/>
        <item x="121"/>
        <item x="13"/>
        <item x="434"/>
        <item x="201"/>
        <item x="245"/>
        <item x="78"/>
        <item x="239"/>
        <item x="397"/>
        <item x="423"/>
        <item x="167"/>
        <item x="290"/>
        <item x="68"/>
        <item x="160"/>
        <item x="291"/>
        <item x="34"/>
        <item x="129"/>
        <item x="49"/>
        <item x="20"/>
        <item x="50"/>
        <item x="299"/>
        <item x="151"/>
        <item x="293"/>
        <item x="97"/>
        <item x="344"/>
        <item x="109"/>
        <item x="170"/>
        <item x="41"/>
        <item x="249"/>
        <item x="223"/>
        <item x="386"/>
        <item x="370"/>
        <item x="354"/>
        <item x="165"/>
        <item x="325"/>
        <item x="59"/>
        <item x="410"/>
        <item x="92"/>
        <item x="107"/>
        <item x="96"/>
        <item x="278"/>
        <item x="3"/>
        <item x="447"/>
        <item x="451"/>
        <item x="361"/>
        <item x="200"/>
        <item x="391"/>
        <item x="426"/>
        <item x="169"/>
        <item x="63"/>
        <item x="33"/>
        <item x="120"/>
        <item x="276"/>
        <item x="233"/>
        <item x="101"/>
        <item x="428"/>
        <item x="112"/>
        <item x="381"/>
        <item x="358"/>
        <item x="412"/>
        <item x="283"/>
        <item x="368"/>
        <item x="275"/>
        <item x="343"/>
        <item x="247"/>
        <item x="115"/>
        <item x="274"/>
        <item x="81"/>
        <item x="250"/>
        <item x="417"/>
        <item x="273"/>
        <item x="4"/>
        <item x="282"/>
        <item x="366"/>
        <item x="126"/>
        <item x="371"/>
        <item x="319"/>
        <item x="124"/>
        <item x="38"/>
        <item x="140"/>
        <item x="71"/>
        <item x="5"/>
        <item x="413"/>
        <item x="353"/>
        <item x="162"/>
        <item x="86"/>
        <item x="90"/>
        <item x="40"/>
        <item x="176"/>
        <item x="232"/>
        <item x="193"/>
        <item x="235"/>
        <item x="238"/>
        <item x="418"/>
        <item x="58"/>
        <item x="262"/>
        <item x="119"/>
        <item x="372"/>
        <item x="387"/>
        <item x="181"/>
        <item x="425"/>
        <item x="218"/>
        <item x="217"/>
        <item x="228"/>
        <item x="268"/>
        <item x="340"/>
        <item x="280"/>
        <item x="91"/>
        <item x="79"/>
        <item x="215"/>
        <item x="202"/>
        <item x="427"/>
        <item x="18"/>
        <item x="100"/>
        <item x="194"/>
        <item x="16"/>
        <item x="206"/>
        <item x="441"/>
        <item x="226"/>
        <item x="229"/>
        <item x="243"/>
        <item x="362"/>
        <item x="435"/>
        <item x="184"/>
        <item x="355"/>
        <item x="267"/>
        <item x="422"/>
        <item x="345"/>
        <item x="117"/>
        <item x="61"/>
        <item x="341"/>
        <item x="216"/>
        <item x="296"/>
        <item x="37"/>
        <item x="227"/>
        <item x="252"/>
        <item x="363"/>
        <item x="264"/>
        <item x="134"/>
        <item x="42"/>
        <item x="302"/>
        <item x="303"/>
        <item x="240"/>
        <item x="242"/>
        <item x="346"/>
        <item x="164"/>
        <item x="104"/>
        <item x="356"/>
        <item x="32"/>
        <item x="442"/>
        <item x="85"/>
        <item x="375"/>
        <item x="338"/>
        <item x="255"/>
        <item x="147"/>
        <item x="114"/>
        <item x="306"/>
        <item x="29"/>
        <item x="83"/>
        <item x="409"/>
        <item x="48"/>
        <item x="203"/>
        <item x="108"/>
        <item x="322"/>
        <item x="379"/>
        <item x="208"/>
        <item x="330"/>
        <item x="258"/>
        <item x="445"/>
        <item x="454"/>
        <item x="314"/>
        <item x="224"/>
        <item x="316"/>
        <item x="287"/>
        <item x="88"/>
        <item x="401"/>
        <item x="367"/>
        <item x="199"/>
        <item x="310"/>
        <item x="443"/>
        <item x="450"/>
        <item x="393"/>
        <item x="320"/>
        <item x="185"/>
        <item x="405"/>
        <item x="150"/>
        <item x="144"/>
        <item x="440"/>
        <item x="149"/>
        <item x="9"/>
        <item x="155"/>
        <item x="174"/>
        <item x="385"/>
        <item x="180"/>
        <item x="103"/>
        <item x="424"/>
        <item x="139"/>
        <item x="95"/>
        <item x="141"/>
        <item x="156"/>
        <item x="210"/>
        <item x="270"/>
        <item x="198"/>
        <item x="118"/>
        <item x="390"/>
        <item x="75"/>
        <item x="376"/>
        <item x="166"/>
        <item x="154"/>
        <item x="0"/>
        <item x="408"/>
        <item x="342"/>
        <item x="173"/>
        <item x="7"/>
        <item x="384"/>
        <item x="136"/>
        <item x="334"/>
        <item x="336"/>
        <item x="113"/>
        <item x="298"/>
        <item x="148"/>
        <item x="102"/>
        <item x="431"/>
        <item x="439"/>
        <item x="380"/>
        <item x="256"/>
        <item x="171"/>
        <item x="179"/>
        <item x="348"/>
        <item x="89"/>
        <item x="246"/>
        <item x="177"/>
        <item x="352"/>
        <item x="161"/>
        <item x="19"/>
        <item x="374"/>
        <item x="28"/>
        <item x="396"/>
        <item x="277"/>
        <item x="123"/>
        <item x="35"/>
        <item x="77"/>
        <item x="168"/>
        <item x="204"/>
        <item x="272"/>
        <item x="66"/>
        <item x="196"/>
        <item x="207"/>
        <item x="36"/>
        <item x="300"/>
        <item x="142"/>
        <item x="106"/>
        <item x="22"/>
        <item x="399"/>
        <item x="331"/>
        <item x="448"/>
        <item x="332"/>
        <item x="400"/>
        <item x="44"/>
        <item x="24"/>
        <item x="398"/>
        <item x="437"/>
        <item x="271"/>
        <item x="257"/>
        <item x="333"/>
        <item x="337"/>
        <item x="132"/>
        <item x="221"/>
        <item x="82"/>
        <item x="76"/>
        <item x="349"/>
        <item x="259"/>
        <item x="411"/>
        <item x="323"/>
        <item x="360"/>
        <item x="39"/>
        <item x="191"/>
        <item x="301"/>
        <item x="389"/>
        <item x="350"/>
        <item x="192"/>
        <item x="429"/>
        <item x="295"/>
        <item x="251"/>
        <item x="311"/>
        <item x="152"/>
        <item x="69"/>
        <item x="53"/>
        <item x="339"/>
        <item x="312"/>
        <item x="178"/>
        <item x="438"/>
        <item x="305"/>
        <item x="130"/>
        <item x="2"/>
        <item x="220"/>
        <item x="318"/>
        <item x="326"/>
        <item x="128"/>
        <item x="84"/>
        <item x="31"/>
        <item x="433"/>
        <item x="378"/>
        <item x="27"/>
        <item x="420"/>
        <item x="21"/>
        <item x="94"/>
        <item x="284"/>
        <item x="195"/>
        <item x="388"/>
        <item x="212"/>
        <item x="432"/>
        <item x="145"/>
        <item x="157"/>
        <item x="317"/>
        <item x="321"/>
        <item x="11"/>
        <item x="309"/>
        <item x="135"/>
        <item x="189"/>
        <item x="406"/>
        <item x="430"/>
        <item x="261"/>
        <item x="364"/>
        <item x="99"/>
        <item x="392"/>
        <item x="51"/>
        <item x="17"/>
        <item x="222"/>
        <item x="131"/>
        <item x="241"/>
        <item x="14"/>
        <item x="205"/>
        <item x="415"/>
        <item x="416"/>
        <item x="382"/>
        <item x="347"/>
        <item x="402"/>
        <item x="6"/>
        <item x="214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1" hier="-1"/>
    <pageField fld="10" hier="-1"/>
    <pageField fld="12" hier="-1"/>
    <pageField fld="11" hier="-1"/>
    <pageField fld="8" hier="-1"/>
    <pageField fld="9" hier="-1"/>
  </pageFields>
  <dataFields count="3">
    <dataField name="Sum of tradPred" fld="15" baseField="0" baseItem="0"/>
    <dataField name="Sum of gbrPred" fld="16" baseField="0" baseItem="0"/>
    <dataField name="Count of swimmerNam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Normal="100" workbookViewId="0">
      <selection activeCell="L23" sqref="L23"/>
    </sheetView>
  </sheetViews>
  <sheetFormatPr defaultRowHeight="14.4" x14ac:dyDescent="0.3"/>
  <cols>
    <col min="1" max="1" width="28.44140625" bestFit="1" customWidth="1"/>
    <col min="2" max="2" width="14.88671875" bestFit="1" customWidth="1"/>
    <col min="3" max="3" width="14.21875" bestFit="1" customWidth="1"/>
    <col min="4" max="4" width="21.77734375" bestFit="1" customWidth="1"/>
  </cols>
  <sheetData>
    <row r="1" spans="1:12" x14ac:dyDescent="0.3">
      <c r="A1" s="3" t="s">
        <v>1</v>
      </c>
      <c r="B1" t="s">
        <v>587</v>
      </c>
    </row>
    <row r="2" spans="1:12" x14ac:dyDescent="0.3">
      <c r="A2" s="3" t="s">
        <v>10</v>
      </c>
      <c r="B2" t="s">
        <v>587</v>
      </c>
    </row>
    <row r="3" spans="1:12" x14ac:dyDescent="0.3">
      <c r="A3" s="3" t="s">
        <v>12</v>
      </c>
      <c r="B3" t="s">
        <v>587</v>
      </c>
    </row>
    <row r="4" spans="1:12" x14ac:dyDescent="0.3">
      <c r="A4" s="3" t="s">
        <v>11</v>
      </c>
      <c r="B4" t="s">
        <v>587</v>
      </c>
    </row>
    <row r="5" spans="1:12" x14ac:dyDescent="0.3">
      <c r="A5" s="3" t="s">
        <v>8</v>
      </c>
      <c r="B5" t="s">
        <v>587</v>
      </c>
    </row>
    <row r="6" spans="1:12" x14ac:dyDescent="0.3">
      <c r="A6" s="3" t="s">
        <v>9</v>
      </c>
      <c r="B6" t="s">
        <v>587</v>
      </c>
    </row>
    <row r="8" spans="1:12" x14ac:dyDescent="0.3">
      <c r="A8" s="3" t="s">
        <v>585</v>
      </c>
      <c r="B8" t="s">
        <v>583</v>
      </c>
      <c r="C8" t="s">
        <v>584</v>
      </c>
      <c r="D8" t="s">
        <v>588</v>
      </c>
      <c r="F8" t="s">
        <v>589</v>
      </c>
      <c r="G8" t="s">
        <v>590</v>
      </c>
      <c r="H8" t="s">
        <v>591</v>
      </c>
      <c r="I8" t="s">
        <v>592</v>
      </c>
      <c r="J8" t="s">
        <v>593</v>
      </c>
      <c r="K8" t="s">
        <v>594</v>
      </c>
      <c r="L8" t="s">
        <v>595</v>
      </c>
    </row>
    <row r="9" spans="1:12" x14ac:dyDescent="0.3">
      <c r="A9" s="4" t="s">
        <v>102</v>
      </c>
      <c r="B9" s="2">
        <v>531</v>
      </c>
      <c r="C9" s="2">
        <v>516.25975403563223</v>
      </c>
      <c r="D9" s="2">
        <v>46</v>
      </c>
      <c r="F9">
        <v>535</v>
      </c>
      <c r="G9">
        <f>F9-GETPIVOTDATA("Sum of tradPred",$A$8,"school",A9)</f>
        <v>4</v>
      </c>
      <c r="H9">
        <f>F9-GETPIVOTDATA("Sum of gbrPred",$A$8,"school",A9)</f>
        <v>18.740245964367773</v>
      </c>
      <c r="I9">
        <f>ABS(G9)</f>
        <v>4</v>
      </c>
      <c r="J9">
        <f>ABS(H9)</f>
        <v>18.740245964367773</v>
      </c>
      <c r="K9">
        <f>G9^2</f>
        <v>16</v>
      </c>
      <c r="L9">
        <f>H9^2</f>
        <v>351.19681880500258</v>
      </c>
    </row>
    <row r="10" spans="1:12" x14ac:dyDescent="0.3">
      <c r="A10" s="4" t="s">
        <v>38</v>
      </c>
      <c r="B10" s="2">
        <v>465</v>
      </c>
      <c r="C10" s="2">
        <v>448.35445200174451</v>
      </c>
      <c r="D10" s="2">
        <v>53</v>
      </c>
      <c r="F10">
        <v>447</v>
      </c>
      <c r="G10">
        <f t="shared" ref="G10:G39" si="0">F10-GETPIVOTDATA("Sum of tradPred",$A$8,"school",A10)</f>
        <v>-18</v>
      </c>
      <c r="H10">
        <f t="shared" ref="H10:H39" si="1">F10-GETPIVOTDATA("Sum of gbrPred",$A$8,"school",A10)</f>
        <v>-1.3544520017445052</v>
      </c>
      <c r="I10">
        <f t="shared" ref="I10:J39" si="2">ABS(G10)</f>
        <v>18</v>
      </c>
      <c r="J10">
        <f t="shared" si="2"/>
        <v>1.3544520017445052</v>
      </c>
      <c r="K10">
        <f t="shared" ref="K10:K39" si="3">G10^2</f>
        <v>324</v>
      </c>
      <c r="L10">
        <f t="shared" ref="L10:L39" si="4">H10^2</f>
        <v>1.8345402250296972</v>
      </c>
    </row>
    <row r="11" spans="1:12" x14ac:dyDescent="0.3">
      <c r="A11" s="4" t="s">
        <v>47</v>
      </c>
      <c r="B11" s="2">
        <v>302</v>
      </c>
      <c r="C11" s="2">
        <v>284.34660060496839</v>
      </c>
      <c r="D11" s="2">
        <v>32</v>
      </c>
      <c r="F11">
        <v>319</v>
      </c>
      <c r="G11">
        <f t="shared" si="0"/>
        <v>17</v>
      </c>
      <c r="H11">
        <f t="shared" si="1"/>
        <v>34.653399395031613</v>
      </c>
      <c r="I11">
        <f t="shared" si="2"/>
        <v>17</v>
      </c>
      <c r="J11">
        <f t="shared" si="2"/>
        <v>34.653399395031613</v>
      </c>
      <c r="K11">
        <f t="shared" si="3"/>
        <v>289</v>
      </c>
      <c r="L11">
        <f t="shared" si="4"/>
        <v>1200.8580896315773</v>
      </c>
    </row>
    <row r="12" spans="1:12" x14ac:dyDescent="0.3">
      <c r="A12" s="4" t="s">
        <v>85</v>
      </c>
      <c r="B12" s="2">
        <v>28</v>
      </c>
      <c r="C12" s="2">
        <v>25.6571923240163</v>
      </c>
      <c r="D12" s="2">
        <v>2</v>
      </c>
      <c r="F12">
        <v>27</v>
      </c>
      <c r="G12">
        <f t="shared" si="0"/>
        <v>-1</v>
      </c>
      <c r="H12">
        <f t="shared" si="1"/>
        <v>1.3428076759836998</v>
      </c>
      <c r="I12">
        <f t="shared" si="2"/>
        <v>1</v>
      </c>
      <c r="J12">
        <f t="shared" si="2"/>
        <v>1.3428076759836998</v>
      </c>
      <c r="K12">
        <f t="shared" si="3"/>
        <v>1</v>
      </c>
      <c r="L12">
        <f t="shared" si="4"/>
        <v>1.8031324546807448</v>
      </c>
    </row>
    <row r="13" spans="1:12" x14ac:dyDescent="0.3">
      <c r="A13" s="4" t="s">
        <v>75</v>
      </c>
      <c r="B13" s="2">
        <v>121</v>
      </c>
      <c r="C13" s="2">
        <v>123.42551760010409</v>
      </c>
      <c r="D13" s="2">
        <v>20</v>
      </c>
      <c r="F13">
        <v>105</v>
      </c>
      <c r="G13">
        <f t="shared" si="0"/>
        <v>-16</v>
      </c>
      <c r="H13">
        <f t="shared" si="1"/>
        <v>-18.425517600104087</v>
      </c>
      <c r="I13">
        <f t="shared" si="2"/>
        <v>16</v>
      </c>
      <c r="J13">
        <f t="shared" si="2"/>
        <v>18.425517600104087</v>
      </c>
      <c r="K13">
        <f t="shared" si="3"/>
        <v>256</v>
      </c>
      <c r="L13">
        <f t="shared" si="4"/>
        <v>339.49969883174543</v>
      </c>
    </row>
    <row r="14" spans="1:12" x14ac:dyDescent="0.3">
      <c r="A14" s="4" t="s">
        <v>41</v>
      </c>
      <c r="B14" s="2">
        <v>362</v>
      </c>
      <c r="C14" s="2">
        <v>352.16573369588434</v>
      </c>
      <c r="D14" s="2">
        <v>38</v>
      </c>
      <c r="F14">
        <v>350</v>
      </c>
      <c r="G14">
        <f t="shared" si="0"/>
        <v>-12</v>
      </c>
      <c r="H14">
        <f t="shared" si="1"/>
        <v>-2.1657336958843416</v>
      </c>
      <c r="I14">
        <f t="shared" si="2"/>
        <v>12</v>
      </c>
      <c r="J14">
        <f t="shared" si="2"/>
        <v>2.1657336958843416</v>
      </c>
      <c r="K14">
        <f t="shared" si="3"/>
        <v>144</v>
      </c>
      <c r="L14">
        <f t="shared" si="4"/>
        <v>4.6904024414888497</v>
      </c>
    </row>
    <row r="15" spans="1:12" x14ac:dyDescent="0.3">
      <c r="A15" s="4" t="s">
        <v>66</v>
      </c>
      <c r="B15" s="2">
        <v>13</v>
      </c>
      <c r="C15" s="2">
        <v>13.015605521714182</v>
      </c>
      <c r="D15" s="2">
        <v>3</v>
      </c>
      <c r="F15">
        <v>12</v>
      </c>
      <c r="G15">
        <f t="shared" si="0"/>
        <v>-1</v>
      </c>
      <c r="H15">
        <f t="shared" si="1"/>
        <v>-1.0156055217141819</v>
      </c>
      <c r="I15">
        <f t="shared" si="2"/>
        <v>1</v>
      </c>
      <c r="J15">
        <f t="shared" si="2"/>
        <v>1.0156055217141819</v>
      </c>
      <c r="K15">
        <f t="shared" si="3"/>
        <v>1</v>
      </c>
      <c r="L15">
        <f t="shared" si="4"/>
        <v>1.0314545757363356</v>
      </c>
    </row>
    <row r="16" spans="1:12" x14ac:dyDescent="0.3">
      <c r="A16" s="4" t="s">
        <v>187</v>
      </c>
      <c r="B16" s="2">
        <v>0</v>
      </c>
      <c r="C16" s="2">
        <v>-0.33896476365591793</v>
      </c>
      <c r="D16" s="2">
        <v>2</v>
      </c>
      <c r="F16">
        <v>0</v>
      </c>
      <c r="G16">
        <f t="shared" si="0"/>
        <v>0</v>
      </c>
      <c r="H16">
        <f t="shared" si="1"/>
        <v>0.33896476365591793</v>
      </c>
      <c r="I16">
        <f t="shared" si="2"/>
        <v>0</v>
      </c>
      <c r="J16">
        <f t="shared" si="2"/>
        <v>0.33896476365591793</v>
      </c>
      <c r="K16">
        <f t="shared" si="3"/>
        <v>0</v>
      </c>
      <c r="L16">
        <f t="shared" si="4"/>
        <v>0.1148971110003123</v>
      </c>
    </row>
    <row r="17" spans="1:12" x14ac:dyDescent="0.3">
      <c r="A17" s="4" t="s">
        <v>57</v>
      </c>
      <c r="B17" s="2">
        <v>317</v>
      </c>
      <c r="C17" s="2">
        <v>307.85536265728939</v>
      </c>
      <c r="D17" s="2">
        <v>34</v>
      </c>
      <c r="F17">
        <v>294</v>
      </c>
      <c r="G17">
        <f t="shared" si="0"/>
        <v>-23</v>
      </c>
      <c r="H17">
        <f t="shared" si="1"/>
        <v>-13.85536265728939</v>
      </c>
      <c r="I17">
        <f t="shared" si="2"/>
        <v>23</v>
      </c>
      <c r="J17">
        <f t="shared" si="2"/>
        <v>13.85536265728939</v>
      </c>
      <c r="K17">
        <f t="shared" si="3"/>
        <v>529</v>
      </c>
      <c r="L17">
        <f t="shared" si="4"/>
        <v>191.97107436500931</v>
      </c>
    </row>
    <row r="18" spans="1:12" x14ac:dyDescent="0.3">
      <c r="A18" s="4" t="s">
        <v>136</v>
      </c>
      <c r="B18" s="2">
        <v>88</v>
      </c>
      <c r="C18" s="2">
        <v>87.099190755294501</v>
      </c>
      <c r="D18" s="2">
        <v>13</v>
      </c>
      <c r="F18">
        <v>87</v>
      </c>
      <c r="G18">
        <f t="shared" si="0"/>
        <v>-1</v>
      </c>
      <c r="H18">
        <f t="shared" si="1"/>
        <v>-9.9190755294500832E-2</v>
      </c>
      <c r="I18">
        <f t="shared" si="2"/>
        <v>1</v>
      </c>
      <c r="J18">
        <f t="shared" si="2"/>
        <v>9.9190755294500832E-2</v>
      </c>
      <c r="K18">
        <f t="shared" si="3"/>
        <v>1</v>
      </c>
      <c r="L18">
        <f t="shared" si="4"/>
        <v>9.838805935893544E-3</v>
      </c>
    </row>
    <row r="19" spans="1:12" x14ac:dyDescent="0.3">
      <c r="A19" s="4" t="s">
        <v>440</v>
      </c>
      <c r="B19" s="2">
        <v>0</v>
      </c>
      <c r="C19" s="2">
        <v>0.58402094684819805</v>
      </c>
      <c r="D19" s="2">
        <v>1</v>
      </c>
      <c r="F19">
        <v>0</v>
      </c>
      <c r="G19">
        <f t="shared" si="0"/>
        <v>0</v>
      </c>
      <c r="H19">
        <f t="shared" si="1"/>
        <v>-0.58402094684819805</v>
      </c>
      <c r="I19">
        <f t="shared" si="2"/>
        <v>0</v>
      </c>
      <c r="J19">
        <f t="shared" si="2"/>
        <v>0.58402094684819805</v>
      </c>
      <c r="K19">
        <f t="shared" si="3"/>
        <v>0</v>
      </c>
      <c r="L19">
        <f t="shared" si="4"/>
        <v>0.34108046635746575</v>
      </c>
    </row>
    <row r="20" spans="1:12" x14ac:dyDescent="0.3">
      <c r="A20" s="4" t="s">
        <v>33</v>
      </c>
      <c r="B20" s="2">
        <v>606</v>
      </c>
      <c r="C20" s="2">
        <v>595.33152670653919</v>
      </c>
      <c r="D20" s="2">
        <v>58</v>
      </c>
      <c r="F20">
        <v>591</v>
      </c>
      <c r="G20">
        <f t="shared" si="0"/>
        <v>-15</v>
      </c>
      <c r="H20">
        <f t="shared" si="1"/>
        <v>-4.3315267065391936</v>
      </c>
      <c r="I20">
        <f t="shared" si="2"/>
        <v>15</v>
      </c>
      <c r="J20">
        <f t="shared" si="2"/>
        <v>4.3315267065391936</v>
      </c>
      <c r="K20">
        <f t="shared" si="3"/>
        <v>225</v>
      </c>
      <c r="L20">
        <f t="shared" si="4"/>
        <v>18.762123609462272</v>
      </c>
    </row>
    <row r="21" spans="1:12" x14ac:dyDescent="0.3">
      <c r="A21" s="4" t="s">
        <v>31</v>
      </c>
      <c r="B21" s="2">
        <v>107</v>
      </c>
      <c r="C21" s="2">
        <v>103.96810032766695</v>
      </c>
      <c r="D21" s="2">
        <v>12</v>
      </c>
      <c r="F21">
        <v>97</v>
      </c>
      <c r="G21">
        <f t="shared" si="0"/>
        <v>-10</v>
      </c>
      <c r="H21">
        <f t="shared" si="1"/>
        <v>-6.9681003276669458</v>
      </c>
      <c r="I21">
        <f t="shared" si="2"/>
        <v>10</v>
      </c>
      <c r="J21">
        <f t="shared" si="2"/>
        <v>6.9681003276669458</v>
      </c>
      <c r="K21">
        <f t="shared" si="3"/>
        <v>100</v>
      </c>
      <c r="L21">
        <f t="shared" si="4"/>
        <v>48.554422176432197</v>
      </c>
    </row>
    <row r="22" spans="1:12" x14ac:dyDescent="0.3">
      <c r="A22" s="4" t="s">
        <v>148</v>
      </c>
      <c r="B22" s="2">
        <v>11</v>
      </c>
      <c r="C22" s="2">
        <v>11.03313150360686</v>
      </c>
      <c r="D22" s="2">
        <v>2</v>
      </c>
      <c r="F22">
        <v>7</v>
      </c>
      <c r="G22">
        <f t="shared" si="0"/>
        <v>-4</v>
      </c>
      <c r="H22">
        <f t="shared" si="1"/>
        <v>-4.0331315036068602</v>
      </c>
      <c r="I22">
        <f t="shared" si="2"/>
        <v>4</v>
      </c>
      <c r="J22">
        <f t="shared" si="2"/>
        <v>4.0331315036068602</v>
      </c>
      <c r="K22">
        <f t="shared" si="3"/>
        <v>16</v>
      </c>
      <c r="L22">
        <f t="shared" si="4"/>
        <v>16.266149725386132</v>
      </c>
    </row>
    <row r="23" spans="1:12" x14ac:dyDescent="0.3">
      <c r="A23" s="4" t="s">
        <v>105</v>
      </c>
      <c r="B23" s="2">
        <v>79</v>
      </c>
      <c r="C23" s="2">
        <v>75.485696418629317</v>
      </c>
      <c r="D23" s="2">
        <v>9</v>
      </c>
      <c r="F23">
        <v>91</v>
      </c>
      <c r="G23">
        <f t="shared" si="0"/>
        <v>12</v>
      </c>
      <c r="H23">
        <f t="shared" si="1"/>
        <v>15.514303581370683</v>
      </c>
      <c r="I23">
        <f t="shared" si="2"/>
        <v>12</v>
      </c>
      <c r="J23">
        <f t="shared" si="2"/>
        <v>15.514303581370683</v>
      </c>
      <c r="K23">
        <f t="shared" si="3"/>
        <v>144</v>
      </c>
      <c r="L23">
        <f t="shared" si="4"/>
        <v>240.69361561493119</v>
      </c>
    </row>
    <row r="24" spans="1:12" x14ac:dyDescent="0.3">
      <c r="A24" s="4" t="s">
        <v>81</v>
      </c>
      <c r="B24" s="2">
        <v>505</v>
      </c>
      <c r="C24" s="2">
        <v>492.0426102315655</v>
      </c>
      <c r="D24" s="2">
        <v>58</v>
      </c>
      <c r="F24">
        <v>530</v>
      </c>
      <c r="G24">
        <f t="shared" si="0"/>
        <v>25</v>
      </c>
      <c r="H24">
        <f t="shared" si="1"/>
        <v>37.957389768434496</v>
      </c>
      <c r="I24">
        <f t="shared" si="2"/>
        <v>25</v>
      </c>
      <c r="J24">
        <f t="shared" si="2"/>
        <v>37.957389768434496</v>
      </c>
      <c r="K24">
        <f t="shared" si="3"/>
        <v>625</v>
      </c>
      <c r="L24">
        <f t="shared" si="4"/>
        <v>1440.7634380328557</v>
      </c>
    </row>
    <row r="25" spans="1:12" x14ac:dyDescent="0.3">
      <c r="A25" s="4" t="s">
        <v>26</v>
      </c>
      <c r="B25" s="2">
        <v>418</v>
      </c>
      <c r="C25" s="2">
        <v>406.60459841848473</v>
      </c>
      <c r="D25" s="2">
        <v>31</v>
      </c>
      <c r="F25">
        <v>405</v>
      </c>
      <c r="G25">
        <f t="shared" si="0"/>
        <v>-13</v>
      </c>
      <c r="H25">
        <f t="shared" si="1"/>
        <v>-1.6045984184847271</v>
      </c>
      <c r="I25">
        <f t="shared" si="2"/>
        <v>13</v>
      </c>
      <c r="J25">
        <f t="shared" si="2"/>
        <v>1.6045984184847271</v>
      </c>
      <c r="K25">
        <f t="shared" si="3"/>
        <v>169</v>
      </c>
      <c r="L25">
        <f t="shared" si="4"/>
        <v>2.5747360846036873</v>
      </c>
    </row>
    <row r="26" spans="1:12" x14ac:dyDescent="0.3">
      <c r="A26" s="4" t="s">
        <v>120</v>
      </c>
      <c r="B26" s="2">
        <v>409</v>
      </c>
      <c r="C26" s="2">
        <v>393.43649479845675</v>
      </c>
      <c r="D26" s="2">
        <v>30</v>
      </c>
      <c r="F26">
        <v>385</v>
      </c>
      <c r="G26">
        <f t="shared" si="0"/>
        <v>-24</v>
      </c>
      <c r="H26">
        <f t="shared" si="1"/>
        <v>-8.4364947984567493</v>
      </c>
      <c r="I26">
        <f t="shared" si="2"/>
        <v>24</v>
      </c>
      <c r="J26">
        <f t="shared" si="2"/>
        <v>8.4364947984567493</v>
      </c>
      <c r="K26">
        <f t="shared" si="3"/>
        <v>576</v>
      </c>
      <c r="L26">
        <f t="shared" si="4"/>
        <v>71.174444484387791</v>
      </c>
    </row>
    <row r="27" spans="1:12" x14ac:dyDescent="0.3">
      <c r="A27" s="4" t="s">
        <v>45</v>
      </c>
      <c r="B27" s="2">
        <v>442</v>
      </c>
      <c r="C27" s="2">
        <v>431.65038303467304</v>
      </c>
      <c r="D27" s="2">
        <v>49</v>
      </c>
      <c r="F27">
        <v>449</v>
      </c>
      <c r="G27">
        <f t="shared" si="0"/>
        <v>7</v>
      </c>
      <c r="H27">
        <f t="shared" si="1"/>
        <v>17.349616965326959</v>
      </c>
      <c r="I27">
        <f t="shared" si="2"/>
        <v>7</v>
      </c>
      <c r="J27">
        <f t="shared" si="2"/>
        <v>17.349616965326959</v>
      </c>
      <c r="K27">
        <f t="shared" si="3"/>
        <v>49</v>
      </c>
      <c r="L27">
        <f t="shared" si="4"/>
        <v>301.00920884356105</v>
      </c>
    </row>
    <row r="28" spans="1:12" x14ac:dyDescent="0.3">
      <c r="A28" s="4" t="s">
        <v>98</v>
      </c>
      <c r="B28" s="2">
        <v>60</v>
      </c>
      <c r="C28" s="2">
        <v>61.52450242224198</v>
      </c>
      <c r="D28" s="2">
        <v>8</v>
      </c>
      <c r="F28">
        <v>61</v>
      </c>
      <c r="G28">
        <f t="shared" si="0"/>
        <v>1</v>
      </c>
      <c r="H28">
        <f t="shared" si="1"/>
        <v>-0.52450242224198007</v>
      </c>
      <c r="I28">
        <f t="shared" si="2"/>
        <v>1</v>
      </c>
      <c r="J28">
        <f t="shared" si="2"/>
        <v>0.52450242224198007</v>
      </c>
      <c r="K28">
        <f t="shared" si="3"/>
        <v>1</v>
      </c>
      <c r="L28">
        <f t="shared" si="4"/>
        <v>0.27510279093770434</v>
      </c>
    </row>
    <row r="29" spans="1:12" x14ac:dyDescent="0.3">
      <c r="A29" s="4" t="s">
        <v>24</v>
      </c>
      <c r="B29" s="2">
        <v>282</v>
      </c>
      <c r="C29" s="2">
        <v>269.27694421862941</v>
      </c>
      <c r="D29" s="2">
        <v>25</v>
      </c>
      <c r="F29">
        <v>274</v>
      </c>
      <c r="G29">
        <f t="shared" si="0"/>
        <v>-8</v>
      </c>
      <c r="H29">
        <f t="shared" si="1"/>
        <v>4.72305578137059</v>
      </c>
      <c r="I29">
        <f t="shared" si="2"/>
        <v>8</v>
      </c>
      <c r="J29">
        <f t="shared" si="2"/>
        <v>4.72305578137059</v>
      </c>
      <c r="K29">
        <f t="shared" si="3"/>
        <v>64</v>
      </c>
      <c r="L29">
        <f t="shared" si="4"/>
        <v>22.307255913938153</v>
      </c>
    </row>
    <row r="30" spans="1:12" x14ac:dyDescent="0.3">
      <c r="A30" s="4" t="s">
        <v>93</v>
      </c>
      <c r="B30" s="2">
        <v>19</v>
      </c>
      <c r="C30" s="2">
        <v>16.209314913923421</v>
      </c>
      <c r="D30" s="2">
        <v>2</v>
      </c>
      <c r="F30">
        <v>16</v>
      </c>
      <c r="G30">
        <f t="shared" si="0"/>
        <v>-3</v>
      </c>
      <c r="H30">
        <f t="shared" si="1"/>
        <v>-0.20931491392342139</v>
      </c>
      <c r="I30">
        <f t="shared" si="2"/>
        <v>3</v>
      </c>
      <c r="J30">
        <f t="shared" si="2"/>
        <v>0.20931491392342139</v>
      </c>
      <c r="K30">
        <f t="shared" si="3"/>
        <v>9</v>
      </c>
      <c r="L30">
        <f t="shared" si="4"/>
        <v>4.3812733190769303E-2</v>
      </c>
    </row>
    <row r="31" spans="1:12" x14ac:dyDescent="0.3">
      <c r="A31" s="4" t="s">
        <v>52</v>
      </c>
      <c r="B31" s="2">
        <v>791</v>
      </c>
      <c r="C31" s="2">
        <v>769.31869697719685</v>
      </c>
      <c r="D31" s="2">
        <v>76</v>
      </c>
      <c r="F31">
        <v>810</v>
      </c>
      <c r="G31">
        <f t="shared" si="0"/>
        <v>19</v>
      </c>
      <c r="H31">
        <f t="shared" si="1"/>
        <v>40.681303022803149</v>
      </c>
      <c r="I31">
        <f t="shared" si="2"/>
        <v>19</v>
      </c>
      <c r="J31">
        <f t="shared" si="2"/>
        <v>40.681303022803149</v>
      </c>
      <c r="K31">
        <f t="shared" si="3"/>
        <v>361</v>
      </c>
      <c r="L31">
        <f t="shared" si="4"/>
        <v>1654.9684156331327</v>
      </c>
    </row>
    <row r="32" spans="1:12" x14ac:dyDescent="0.3">
      <c r="A32" s="4" t="s">
        <v>63</v>
      </c>
      <c r="B32" s="2">
        <v>197</v>
      </c>
      <c r="C32" s="2">
        <v>198.36803200785735</v>
      </c>
      <c r="D32" s="2">
        <v>29</v>
      </c>
      <c r="F32">
        <v>204</v>
      </c>
      <c r="G32">
        <f t="shared" si="0"/>
        <v>7</v>
      </c>
      <c r="H32">
        <f t="shared" si="1"/>
        <v>5.6319679921426484</v>
      </c>
      <c r="I32">
        <f t="shared" si="2"/>
        <v>7</v>
      </c>
      <c r="J32">
        <f t="shared" si="2"/>
        <v>5.6319679921426484</v>
      </c>
      <c r="K32">
        <f t="shared" si="3"/>
        <v>49</v>
      </c>
      <c r="L32">
        <f t="shared" si="4"/>
        <v>31.719063464519294</v>
      </c>
    </row>
    <row r="33" spans="1:13" x14ac:dyDescent="0.3">
      <c r="A33" s="4" t="s">
        <v>29</v>
      </c>
      <c r="B33" s="2">
        <v>174</v>
      </c>
      <c r="C33" s="2">
        <v>166.44721381497794</v>
      </c>
      <c r="D33" s="2">
        <v>16</v>
      </c>
      <c r="F33">
        <v>158</v>
      </c>
      <c r="G33">
        <f t="shared" si="0"/>
        <v>-16</v>
      </c>
      <c r="H33">
        <f t="shared" si="1"/>
        <v>-8.4472138149779425</v>
      </c>
      <c r="I33">
        <f t="shared" si="2"/>
        <v>16</v>
      </c>
      <c r="J33">
        <f t="shared" si="2"/>
        <v>8.4472138149779425</v>
      </c>
      <c r="K33">
        <f t="shared" si="3"/>
        <v>256</v>
      </c>
      <c r="L33">
        <f t="shared" si="4"/>
        <v>71.355421235954211</v>
      </c>
    </row>
    <row r="34" spans="1:13" x14ac:dyDescent="0.3">
      <c r="A34" s="4" t="s">
        <v>91</v>
      </c>
      <c r="B34" s="2">
        <v>61</v>
      </c>
      <c r="C34" s="2">
        <v>58.925734266699315</v>
      </c>
      <c r="D34" s="2">
        <v>6</v>
      </c>
      <c r="F34">
        <v>53</v>
      </c>
      <c r="G34">
        <f t="shared" si="0"/>
        <v>-8</v>
      </c>
      <c r="H34">
        <f t="shared" si="1"/>
        <v>-5.9257342666993154</v>
      </c>
      <c r="I34">
        <f t="shared" si="2"/>
        <v>8</v>
      </c>
      <c r="J34">
        <f t="shared" si="2"/>
        <v>5.9257342666993154</v>
      </c>
      <c r="K34">
        <f t="shared" si="3"/>
        <v>64</v>
      </c>
      <c r="L34">
        <f t="shared" si="4"/>
        <v>35.114326599534472</v>
      </c>
    </row>
    <row r="35" spans="1:13" x14ac:dyDescent="0.3">
      <c r="A35" s="4" t="s">
        <v>379</v>
      </c>
      <c r="B35" s="2">
        <v>28</v>
      </c>
      <c r="C35" s="2">
        <v>28.061495021629213</v>
      </c>
      <c r="D35" s="2">
        <v>3</v>
      </c>
      <c r="F35">
        <v>32</v>
      </c>
      <c r="G35">
        <f t="shared" si="0"/>
        <v>4</v>
      </c>
      <c r="H35">
        <f t="shared" si="1"/>
        <v>3.9385049783707871</v>
      </c>
      <c r="I35">
        <f t="shared" si="2"/>
        <v>4</v>
      </c>
      <c r="J35">
        <f t="shared" si="2"/>
        <v>3.9385049783707871</v>
      </c>
      <c r="K35">
        <f t="shared" si="3"/>
        <v>16</v>
      </c>
      <c r="L35">
        <f t="shared" si="4"/>
        <v>15.511821464651474</v>
      </c>
    </row>
    <row r="36" spans="1:13" x14ac:dyDescent="0.3">
      <c r="A36" s="4" t="s">
        <v>428</v>
      </c>
      <c r="B36" s="2">
        <v>40</v>
      </c>
      <c r="C36" s="2">
        <v>40.420319507068498</v>
      </c>
      <c r="D36" s="2">
        <v>2</v>
      </c>
      <c r="F36">
        <v>38</v>
      </c>
      <c r="G36">
        <f t="shared" si="0"/>
        <v>-2</v>
      </c>
      <c r="H36">
        <f t="shared" si="1"/>
        <v>-2.4203195070684984</v>
      </c>
      <c r="I36">
        <f t="shared" si="2"/>
        <v>2</v>
      </c>
      <c r="J36">
        <f t="shared" si="2"/>
        <v>2.4203195070684984</v>
      </c>
      <c r="K36">
        <f t="shared" si="3"/>
        <v>4</v>
      </c>
      <c r="L36">
        <f t="shared" si="4"/>
        <v>5.8579465162962991</v>
      </c>
      <c r="M36" s="5"/>
    </row>
    <row r="37" spans="1:13" x14ac:dyDescent="0.3">
      <c r="A37" s="4" t="s">
        <v>17</v>
      </c>
      <c r="B37" s="2">
        <v>1715</v>
      </c>
      <c r="C37" s="2">
        <v>1642.3864672880209</v>
      </c>
      <c r="D37" s="2">
        <v>140</v>
      </c>
      <c r="F37">
        <v>1761</v>
      </c>
      <c r="G37">
        <f t="shared" si="0"/>
        <v>46</v>
      </c>
      <c r="H37">
        <f t="shared" si="1"/>
        <v>118.61353271197913</v>
      </c>
      <c r="I37">
        <f t="shared" si="2"/>
        <v>46</v>
      </c>
      <c r="J37">
        <f t="shared" si="2"/>
        <v>118.61353271197913</v>
      </c>
      <c r="K37">
        <f t="shared" si="3"/>
        <v>2116</v>
      </c>
      <c r="L37">
        <f t="shared" si="4"/>
        <v>14069.170142415744</v>
      </c>
    </row>
    <row r="38" spans="1:13" x14ac:dyDescent="0.3">
      <c r="A38" s="4" t="s">
        <v>22</v>
      </c>
      <c r="B38" s="2">
        <v>256</v>
      </c>
      <c r="C38" s="2">
        <v>249.147487621051</v>
      </c>
      <c r="D38" s="2">
        <v>14</v>
      </c>
      <c r="F38">
        <v>184</v>
      </c>
      <c r="G38">
        <f t="shared" si="0"/>
        <v>-72</v>
      </c>
      <c r="H38">
        <f t="shared" si="1"/>
        <v>-65.147487621050999</v>
      </c>
      <c r="I38">
        <f t="shared" si="2"/>
        <v>72</v>
      </c>
      <c r="J38">
        <f t="shared" si="2"/>
        <v>65.147487621050999</v>
      </c>
      <c r="K38">
        <f t="shared" si="3"/>
        <v>5184</v>
      </c>
      <c r="L38">
        <f t="shared" si="4"/>
        <v>4244.1951433349932</v>
      </c>
    </row>
    <row r="39" spans="1:13" x14ac:dyDescent="0.3">
      <c r="A39" s="4" t="s">
        <v>79</v>
      </c>
      <c r="B39" s="2">
        <v>30</v>
      </c>
      <c r="C39" s="2">
        <v>28.907912798229205</v>
      </c>
      <c r="D39" s="2">
        <v>4</v>
      </c>
      <c r="F39">
        <v>30</v>
      </c>
      <c r="G39">
        <f t="shared" si="0"/>
        <v>0</v>
      </c>
      <c r="H39">
        <f t="shared" si="1"/>
        <v>1.092087201770795</v>
      </c>
      <c r="I39">
        <f t="shared" si="2"/>
        <v>0</v>
      </c>
      <c r="J39">
        <f t="shared" si="2"/>
        <v>1.092087201770795</v>
      </c>
      <c r="K39">
        <f t="shared" si="3"/>
        <v>0</v>
      </c>
      <c r="L39">
        <f t="shared" si="4"/>
        <v>1.1926544562715651</v>
      </c>
    </row>
    <row r="40" spans="1:13" x14ac:dyDescent="0.3">
      <c r="A40" s="4" t="s">
        <v>586</v>
      </c>
      <c r="B40" s="2">
        <v>8457</v>
      </c>
      <c r="C40" s="2">
        <v>8196.9711276769922</v>
      </c>
      <c r="D40" s="2">
        <v>818</v>
      </c>
      <c r="I40" s="6">
        <f t="shared" ref="I40:J40" si="5">AVERAGE(I9:I39)</f>
        <v>12.548387096774194</v>
      </c>
      <c r="J40" s="6">
        <f t="shared" si="5"/>
        <v>14.391144751038844</v>
      </c>
      <c r="K40" s="6">
        <f>SQRT(AVERAGE(K9:K39))</f>
        <v>19.334909094107978</v>
      </c>
      <c r="L40" s="6">
        <f>SQRT(AVERAGE(L9:L39))</f>
        <v>28.046539820416434</v>
      </c>
    </row>
  </sheetData>
  <sortState xmlns:xlrd2="http://schemas.microsoft.com/office/spreadsheetml/2017/richdata2" ref="F9:Q37">
    <sortCondition ref="G9:G37"/>
  </sortState>
  <conditionalFormatting sqref="G9:H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:J3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9"/>
  <sheetViews>
    <sheetView workbookViewId="0">
      <selection activeCell="F667" sqref="A1:Q819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>
        <v>16</v>
      </c>
      <c r="C2" t="s">
        <v>17</v>
      </c>
      <c r="D2" t="s">
        <v>18</v>
      </c>
      <c r="E2">
        <v>127.9</v>
      </c>
      <c r="F2">
        <v>134.4</v>
      </c>
      <c r="G2">
        <v>2019</v>
      </c>
      <c r="H2">
        <v>1.4880952380952299</v>
      </c>
      <c r="I2" t="s">
        <v>19</v>
      </c>
      <c r="J2">
        <v>0</v>
      </c>
      <c r="K2" t="s">
        <v>20</v>
      </c>
      <c r="L2">
        <v>200</v>
      </c>
      <c r="M2" t="s">
        <v>21</v>
      </c>
      <c r="N2">
        <v>0.93126385809312595</v>
      </c>
      <c r="O2">
        <v>9.5913750378820301E-2</v>
      </c>
      <c r="P2">
        <v>20</v>
      </c>
      <c r="Q2">
        <v>20.117277981087799</v>
      </c>
    </row>
    <row r="3" spans="1:17" x14ac:dyDescent="0.3">
      <c r="A3">
        <v>2</v>
      </c>
      <c r="B3">
        <v>15</v>
      </c>
      <c r="C3" t="s">
        <v>22</v>
      </c>
      <c r="D3" t="s">
        <v>18</v>
      </c>
      <c r="E3">
        <v>127</v>
      </c>
      <c r="F3">
        <v>134.43</v>
      </c>
      <c r="G3">
        <v>2019</v>
      </c>
      <c r="H3">
        <v>1.4877631481068201</v>
      </c>
      <c r="I3" t="s">
        <v>23</v>
      </c>
      <c r="J3">
        <v>0</v>
      </c>
      <c r="K3" t="s">
        <v>20</v>
      </c>
      <c r="L3">
        <v>200</v>
      </c>
      <c r="M3" t="s">
        <v>21</v>
      </c>
      <c r="N3">
        <v>0.93147172949002199</v>
      </c>
      <c r="O3">
        <v>9.5581660390403597E-2</v>
      </c>
      <c r="P3">
        <v>18</v>
      </c>
      <c r="Q3">
        <v>17.603131857983001</v>
      </c>
    </row>
    <row r="4" spans="1:17" x14ac:dyDescent="0.3">
      <c r="A4">
        <v>3</v>
      </c>
      <c r="B4">
        <v>16</v>
      </c>
      <c r="C4" t="s">
        <v>24</v>
      </c>
      <c r="D4" t="s">
        <v>18</v>
      </c>
      <c r="E4">
        <v>132.31</v>
      </c>
      <c r="F4">
        <v>138.41</v>
      </c>
      <c r="G4">
        <v>2019</v>
      </c>
      <c r="H4">
        <v>1.4449822989668299</v>
      </c>
      <c r="I4" t="s">
        <v>25</v>
      </c>
      <c r="J4">
        <v>0</v>
      </c>
      <c r="K4" t="s">
        <v>20</v>
      </c>
      <c r="L4">
        <v>200</v>
      </c>
      <c r="M4" t="s">
        <v>21</v>
      </c>
      <c r="N4">
        <v>0.95904933481152999</v>
      </c>
      <c r="O4">
        <v>5.2800811250419903E-2</v>
      </c>
      <c r="P4">
        <v>16</v>
      </c>
      <c r="Q4">
        <v>15.052328778398399</v>
      </c>
    </row>
    <row r="5" spans="1:17" x14ac:dyDescent="0.3">
      <c r="A5">
        <v>4</v>
      </c>
      <c r="B5">
        <v>16</v>
      </c>
      <c r="C5" t="s">
        <v>26</v>
      </c>
      <c r="D5" t="s">
        <v>18</v>
      </c>
      <c r="E5">
        <v>142.87</v>
      </c>
      <c r="F5">
        <v>138.86000000000001</v>
      </c>
      <c r="G5">
        <v>2019</v>
      </c>
      <c r="H5">
        <v>1.4402995823131199</v>
      </c>
      <c r="I5" t="s">
        <v>27</v>
      </c>
      <c r="J5">
        <v>0</v>
      </c>
      <c r="K5" t="s">
        <v>20</v>
      </c>
      <c r="L5">
        <v>200</v>
      </c>
      <c r="M5" t="s">
        <v>21</v>
      </c>
      <c r="N5">
        <v>0.96216740576496596</v>
      </c>
      <c r="O5">
        <v>4.8118094596703201E-2</v>
      </c>
      <c r="P5">
        <v>14</v>
      </c>
      <c r="Q5">
        <v>12.9971115850154</v>
      </c>
    </row>
    <row r="6" spans="1:17" x14ac:dyDescent="0.3">
      <c r="A6">
        <v>5</v>
      </c>
      <c r="B6">
        <v>15</v>
      </c>
      <c r="C6" t="s">
        <v>22</v>
      </c>
      <c r="D6" t="s">
        <v>18</v>
      </c>
      <c r="E6">
        <v>131.41</v>
      </c>
      <c r="F6">
        <v>139.22999999999999</v>
      </c>
      <c r="G6">
        <v>2019</v>
      </c>
      <c r="H6">
        <v>1.4364720247073099</v>
      </c>
      <c r="I6" t="s">
        <v>28</v>
      </c>
      <c r="J6">
        <v>0</v>
      </c>
      <c r="K6" t="s">
        <v>20</v>
      </c>
      <c r="L6">
        <v>200</v>
      </c>
      <c r="M6" t="s">
        <v>21</v>
      </c>
      <c r="N6">
        <v>0.964731152993348</v>
      </c>
      <c r="O6">
        <v>4.4290536990900999E-2</v>
      </c>
      <c r="P6">
        <v>12</v>
      </c>
      <c r="Q6">
        <v>10.757292034565101</v>
      </c>
    </row>
    <row r="7" spans="1:17" x14ac:dyDescent="0.3">
      <c r="A7">
        <v>6</v>
      </c>
      <c r="B7">
        <v>17</v>
      </c>
      <c r="C7" t="s">
        <v>29</v>
      </c>
      <c r="D7" t="s">
        <v>18</v>
      </c>
      <c r="E7">
        <v>150.66</v>
      </c>
      <c r="F7">
        <v>152.66999999999999</v>
      </c>
      <c r="G7">
        <v>2019</v>
      </c>
      <c r="H7">
        <v>1.3100150651732401</v>
      </c>
      <c r="I7" t="s">
        <v>30</v>
      </c>
      <c r="J7">
        <v>0</v>
      </c>
      <c r="K7" t="s">
        <v>20</v>
      </c>
      <c r="L7">
        <v>200</v>
      </c>
      <c r="M7" t="s">
        <v>21</v>
      </c>
      <c r="N7">
        <v>1.0578575388026601</v>
      </c>
      <c r="O7">
        <v>-8.2166422543168402E-2</v>
      </c>
      <c r="P7">
        <v>11</v>
      </c>
      <c r="Q7">
        <v>8.7350915817700194</v>
      </c>
    </row>
    <row r="8" spans="1:17" x14ac:dyDescent="0.3">
      <c r="A8">
        <v>7</v>
      </c>
      <c r="B8">
        <v>16</v>
      </c>
      <c r="C8" t="s">
        <v>31</v>
      </c>
      <c r="D8" t="s">
        <v>18</v>
      </c>
      <c r="E8">
        <v>150.37</v>
      </c>
      <c r="F8">
        <v>153.15</v>
      </c>
      <c r="G8">
        <v>2019</v>
      </c>
      <c r="H8">
        <v>1.30590923930786</v>
      </c>
      <c r="I8" t="s">
        <v>32</v>
      </c>
      <c r="J8">
        <v>0</v>
      </c>
      <c r="K8" t="s">
        <v>20</v>
      </c>
      <c r="L8">
        <v>200</v>
      </c>
      <c r="M8" t="s">
        <v>21</v>
      </c>
      <c r="N8">
        <v>1.0611834811529901</v>
      </c>
      <c r="O8">
        <v>-8.6272248408549801E-2</v>
      </c>
      <c r="P8">
        <v>10</v>
      </c>
      <c r="Q8">
        <v>8.9119685022693194</v>
      </c>
    </row>
    <row r="9" spans="1:17" x14ac:dyDescent="0.3">
      <c r="A9">
        <v>8</v>
      </c>
      <c r="B9">
        <v>16</v>
      </c>
      <c r="C9" t="s">
        <v>33</v>
      </c>
      <c r="D9" t="s">
        <v>18</v>
      </c>
      <c r="E9">
        <v>168.49</v>
      </c>
      <c r="F9">
        <v>163.41</v>
      </c>
      <c r="G9">
        <v>2019</v>
      </c>
      <c r="H9">
        <v>1.22391530506088</v>
      </c>
      <c r="I9" t="s">
        <v>34</v>
      </c>
      <c r="J9">
        <v>0</v>
      </c>
      <c r="K9" t="s">
        <v>20</v>
      </c>
      <c r="L9">
        <v>200</v>
      </c>
      <c r="M9" t="s">
        <v>21</v>
      </c>
      <c r="N9">
        <v>1.1322754988913499</v>
      </c>
      <c r="O9">
        <v>-0.16826618265552801</v>
      </c>
      <c r="P9">
        <v>9</v>
      </c>
      <c r="Q9">
        <v>9.6893924786399808</v>
      </c>
    </row>
    <row r="10" spans="1:17" x14ac:dyDescent="0.3">
      <c r="A10">
        <v>1</v>
      </c>
      <c r="B10">
        <v>15</v>
      </c>
      <c r="C10" t="s">
        <v>22</v>
      </c>
      <c r="D10" t="s">
        <v>35</v>
      </c>
      <c r="E10">
        <v>133.22</v>
      </c>
      <c r="F10">
        <v>134.06</v>
      </c>
      <c r="G10">
        <v>2019</v>
      </c>
      <c r="H10">
        <v>1.49186931224824</v>
      </c>
      <c r="I10" t="s">
        <v>36</v>
      </c>
      <c r="J10">
        <v>0</v>
      </c>
      <c r="K10" t="s">
        <v>37</v>
      </c>
      <c r="L10">
        <v>200</v>
      </c>
      <c r="M10" t="s">
        <v>21</v>
      </c>
      <c r="N10">
        <v>0.88204622090632401</v>
      </c>
      <c r="O10">
        <v>0.16271640015695499</v>
      </c>
      <c r="P10">
        <v>20</v>
      </c>
      <c r="Q10">
        <v>19.2364541408772</v>
      </c>
    </row>
    <row r="11" spans="1:17" x14ac:dyDescent="0.3">
      <c r="A11">
        <v>2</v>
      </c>
      <c r="B11">
        <v>16</v>
      </c>
      <c r="C11" t="s">
        <v>38</v>
      </c>
      <c r="D11" t="s">
        <v>35</v>
      </c>
      <c r="E11">
        <v>148.44</v>
      </c>
      <c r="F11">
        <v>138.07</v>
      </c>
      <c r="G11">
        <v>2019</v>
      </c>
      <c r="H11">
        <v>1.44854059535018</v>
      </c>
      <c r="I11" t="s">
        <v>39</v>
      </c>
      <c r="J11">
        <v>0</v>
      </c>
      <c r="K11" t="s">
        <v>37</v>
      </c>
      <c r="L11">
        <v>200</v>
      </c>
      <c r="M11" t="s">
        <v>21</v>
      </c>
      <c r="N11">
        <v>0.90842996956986599</v>
      </c>
      <c r="O11">
        <v>0.119387683258892</v>
      </c>
      <c r="P11">
        <v>18</v>
      </c>
      <c r="Q11">
        <v>15.947443936864399</v>
      </c>
    </row>
    <row r="12" spans="1:17" x14ac:dyDescent="0.3">
      <c r="A12">
        <v>3</v>
      </c>
      <c r="B12">
        <v>17</v>
      </c>
      <c r="C12" t="s">
        <v>17</v>
      </c>
      <c r="D12" t="s">
        <v>35</v>
      </c>
      <c r="E12">
        <v>133.80000000000001</v>
      </c>
      <c r="F12">
        <v>138.4</v>
      </c>
      <c r="G12">
        <v>2019</v>
      </c>
      <c r="H12">
        <v>1.44508670520231</v>
      </c>
      <c r="I12" t="s">
        <v>40</v>
      </c>
      <c r="J12">
        <v>0</v>
      </c>
      <c r="K12" t="s">
        <v>37</v>
      </c>
      <c r="L12">
        <v>200</v>
      </c>
      <c r="M12" t="s">
        <v>21</v>
      </c>
      <c r="N12">
        <v>0.91060120075664097</v>
      </c>
      <c r="O12">
        <v>0.11593379311102001</v>
      </c>
      <c r="P12">
        <v>16</v>
      </c>
      <c r="Q12">
        <v>15.246385875344499</v>
      </c>
    </row>
    <row r="13" spans="1:17" x14ac:dyDescent="0.3">
      <c r="A13">
        <v>4</v>
      </c>
      <c r="B13">
        <v>15</v>
      </c>
      <c r="C13" t="s">
        <v>41</v>
      </c>
      <c r="D13" t="s">
        <v>35</v>
      </c>
      <c r="E13">
        <v>144.31</v>
      </c>
      <c r="F13">
        <v>141.34</v>
      </c>
      <c r="G13">
        <v>2019</v>
      </c>
      <c r="H13">
        <v>1.41502759303806</v>
      </c>
      <c r="I13" t="s">
        <v>42</v>
      </c>
      <c r="J13">
        <v>0</v>
      </c>
      <c r="K13" t="s">
        <v>37</v>
      </c>
      <c r="L13">
        <v>200</v>
      </c>
      <c r="M13" t="s">
        <v>21</v>
      </c>
      <c r="N13">
        <v>0.92994489678427406</v>
      </c>
      <c r="O13">
        <v>8.5874680946772294E-2</v>
      </c>
      <c r="P13">
        <v>14</v>
      </c>
      <c r="Q13">
        <v>14.680325685443</v>
      </c>
    </row>
    <row r="14" spans="1:17" x14ac:dyDescent="0.3">
      <c r="A14">
        <v>5</v>
      </c>
      <c r="B14">
        <v>16</v>
      </c>
      <c r="C14" t="s">
        <v>17</v>
      </c>
      <c r="D14" t="s">
        <v>35</v>
      </c>
      <c r="E14">
        <v>166.68</v>
      </c>
      <c r="F14">
        <v>156.61000000000001</v>
      </c>
      <c r="G14">
        <v>2019</v>
      </c>
      <c r="H14">
        <v>1.27705765915331</v>
      </c>
      <c r="I14" t="s">
        <v>43</v>
      </c>
      <c r="J14">
        <v>0</v>
      </c>
      <c r="K14" t="s">
        <v>37</v>
      </c>
      <c r="L14">
        <v>200</v>
      </c>
      <c r="M14" t="s">
        <v>21</v>
      </c>
      <c r="N14">
        <v>1.03041368533596</v>
      </c>
      <c r="O14">
        <v>-5.2095252937981201E-2</v>
      </c>
      <c r="P14">
        <v>12</v>
      </c>
      <c r="Q14">
        <v>11.3656287537425</v>
      </c>
    </row>
    <row r="15" spans="1:17" x14ac:dyDescent="0.3">
      <c r="A15">
        <v>6</v>
      </c>
      <c r="B15">
        <v>15</v>
      </c>
      <c r="C15" t="s">
        <v>29</v>
      </c>
      <c r="D15" t="s">
        <v>35</v>
      </c>
      <c r="E15">
        <v>161.27000000000001</v>
      </c>
      <c r="F15">
        <v>157.93</v>
      </c>
      <c r="G15">
        <v>2019</v>
      </c>
      <c r="H15">
        <v>1.2663838409421799</v>
      </c>
      <c r="I15" t="s">
        <v>44</v>
      </c>
      <c r="J15">
        <v>0</v>
      </c>
      <c r="K15" t="s">
        <v>37</v>
      </c>
      <c r="L15">
        <v>200</v>
      </c>
      <c r="M15" t="s">
        <v>21</v>
      </c>
      <c r="N15">
        <v>1.0390986100830599</v>
      </c>
      <c r="O15">
        <v>-6.2769071149102407E-2</v>
      </c>
      <c r="P15">
        <v>11</v>
      </c>
      <c r="Q15">
        <v>9.9972482220188095</v>
      </c>
    </row>
    <row r="16" spans="1:17" x14ac:dyDescent="0.3">
      <c r="A16">
        <v>7</v>
      </c>
      <c r="B16">
        <v>15</v>
      </c>
      <c r="C16" t="s">
        <v>45</v>
      </c>
      <c r="D16" t="s">
        <v>35</v>
      </c>
      <c r="E16">
        <v>183.79</v>
      </c>
      <c r="F16">
        <v>173.07999999999899</v>
      </c>
      <c r="G16">
        <v>2019</v>
      </c>
      <c r="H16">
        <v>1.1555350127108801</v>
      </c>
      <c r="I16" t="s">
        <v>46</v>
      </c>
      <c r="J16">
        <v>0</v>
      </c>
      <c r="K16" t="s">
        <v>37</v>
      </c>
      <c r="L16">
        <v>200</v>
      </c>
      <c r="M16" t="s">
        <v>21</v>
      </c>
      <c r="N16">
        <v>1.13877786002138</v>
      </c>
      <c r="O16">
        <v>-0.173617899380406</v>
      </c>
      <c r="P16">
        <v>10</v>
      </c>
      <c r="Q16">
        <v>9.3208464464993597</v>
      </c>
    </row>
    <row r="17" spans="1:17" x14ac:dyDescent="0.3">
      <c r="A17">
        <v>8</v>
      </c>
      <c r="B17">
        <v>17</v>
      </c>
      <c r="C17" t="s">
        <v>47</v>
      </c>
      <c r="D17" t="s">
        <v>35</v>
      </c>
      <c r="E17">
        <v>169.34</v>
      </c>
      <c r="F17">
        <v>176.41</v>
      </c>
      <c r="G17">
        <v>2019</v>
      </c>
      <c r="H17">
        <v>1.1337225780851401</v>
      </c>
      <c r="I17" t="s">
        <v>48</v>
      </c>
      <c r="J17">
        <v>0</v>
      </c>
      <c r="K17" t="s">
        <v>37</v>
      </c>
      <c r="L17">
        <v>200</v>
      </c>
      <c r="M17" t="s">
        <v>21</v>
      </c>
      <c r="N17">
        <v>1.1606875565424699</v>
      </c>
      <c r="O17">
        <v>-0.19543033400614901</v>
      </c>
      <c r="P17">
        <v>9</v>
      </c>
      <c r="Q17">
        <v>9.6115361532766102</v>
      </c>
    </row>
    <row r="18" spans="1:17" x14ac:dyDescent="0.3">
      <c r="A18">
        <v>1</v>
      </c>
      <c r="B18">
        <v>15</v>
      </c>
      <c r="C18" t="s">
        <v>17</v>
      </c>
      <c r="D18" t="s">
        <v>49</v>
      </c>
      <c r="E18">
        <v>31.1</v>
      </c>
      <c r="F18">
        <v>31.4</v>
      </c>
      <c r="G18">
        <v>2019</v>
      </c>
      <c r="H18">
        <v>1.5923566878980799</v>
      </c>
      <c r="I18" t="s">
        <v>50</v>
      </c>
      <c r="J18">
        <v>0</v>
      </c>
      <c r="K18" t="s">
        <v>20</v>
      </c>
      <c r="L18">
        <v>50</v>
      </c>
      <c r="M18" t="s">
        <v>51</v>
      </c>
      <c r="N18">
        <v>0.69279351333462003</v>
      </c>
      <c r="O18">
        <v>0.47333615551830799</v>
      </c>
      <c r="P18">
        <v>20</v>
      </c>
      <c r="Q18">
        <v>19.3881135012142</v>
      </c>
    </row>
    <row r="19" spans="1:17" x14ac:dyDescent="0.3">
      <c r="A19">
        <v>2</v>
      </c>
      <c r="B19">
        <v>15</v>
      </c>
      <c r="C19" t="s">
        <v>52</v>
      </c>
      <c r="D19" t="s">
        <v>49</v>
      </c>
      <c r="E19">
        <v>35.03</v>
      </c>
      <c r="F19">
        <v>35.39</v>
      </c>
      <c r="G19">
        <v>2019</v>
      </c>
      <c r="H19">
        <v>1.4128284826222</v>
      </c>
      <c r="I19" t="s">
        <v>53</v>
      </c>
      <c r="J19">
        <v>0</v>
      </c>
      <c r="K19" t="s">
        <v>20</v>
      </c>
      <c r="L19">
        <v>50</v>
      </c>
      <c r="M19" t="s">
        <v>51</v>
      </c>
      <c r="N19">
        <v>0.78082682920102497</v>
      </c>
      <c r="O19">
        <v>0.29380795024242801</v>
      </c>
      <c r="P19">
        <v>18</v>
      </c>
      <c r="Q19">
        <v>18.6317172109481</v>
      </c>
    </row>
    <row r="20" spans="1:17" x14ac:dyDescent="0.3">
      <c r="A20">
        <v>3</v>
      </c>
      <c r="B20">
        <v>15</v>
      </c>
      <c r="C20" t="s">
        <v>33</v>
      </c>
      <c r="D20" t="s">
        <v>49</v>
      </c>
      <c r="E20">
        <v>38.840000000000003</v>
      </c>
      <c r="F20">
        <v>37.869999999999997</v>
      </c>
      <c r="G20">
        <v>2019</v>
      </c>
      <c r="H20">
        <v>1.32030631106416</v>
      </c>
      <c r="I20" t="s">
        <v>54</v>
      </c>
      <c r="J20">
        <v>0</v>
      </c>
      <c r="K20" t="s">
        <v>20</v>
      </c>
      <c r="L20">
        <v>50</v>
      </c>
      <c r="M20" t="s">
        <v>51</v>
      </c>
      <c r="N20">
        <v>0.83554427866184899</v>
      </c>
      <c r="O20">
        <v>0.20128577868438599</v>
      </c>
      <c r="P20">
        <v>16</v>
      </c>
      <c r="Q20">
        <v>14.655241364330299</v>
      </c>
    </row>
    <row r="21" spans="1:17" x14ac:dyDescent="0.3">
      <c r="A21">
        <v>4</v>
      </c>
      <c r="B21">
        <v>15</v>
      </c>
      <c r="C21" t="s">
        <v>31</v>
      </c>
      <c r="D21" t="s">
        <v>49</v>
      </c>
      <c r="E21">
        <v>41.06</v>
      </c>
      <c r="F21">
        <v>40.840000000000003</v>
      </c>
      <c r="G21">
        <v>2019</v>
      </c>
      <c r="H21">
        <v>1.2242899118511199</v>
      </c>
      <c r="I21" t="s">
        <v>55</v>
      </c>
      <c r="J21">
        <v>0</v>
      </c>
      <c r="K21" t="s">
        <v>20</v>
      </c>
      <c r="L21">
        <v>50</v>
      </c>
      <c r="M21" t="s">
        <v>51</v>
      </c>
      <c r="N21">
        <v>0.90107283708872299</v>
      </c>
      <c r="O21">
        <v>0.105269379471345</v>
      </c>
      <c r="P21">
        <v>14</v>
      </c>
      <c r="Q21">
        <v>13.413721028179401</v>
      </c>
    </row>
    <row r="22" spans="1:17" x14ac:dyDescent="0.3">
      <c r="A22">
        <v>5</v>
      </c>
      <c r="B22">
        <v>15</v>
      </c>
      <c r="C22" t="s">
        <v>29</v>
      </c>
      <c r="D22" t="s">
        <v>49</v>
      </c>
      <c r="E22">
        <v>41.41</v>
      </c>
      <c r="F22">
        <v>41.42</v>
      </c>
      <c r="G22">
        <v>2019</v>
      </c>
      <c r="H22">
        <v>1.2071463061323</v>
      </c>
      <c r="I22" t="s">
        <v>56</v>
      </c>
      <c r="J22">
        <v>0</v>
      </c>
      <c r="K22" t="s">
        <v>20</v>
      </c>
      <c r="L22">
        <v>50</v>
      </c>
      <c r="M22" t="s">
        <v>51</v>
      </c>
      <c r="N22">
        <v>0.91386965994649605</v>
      </c>
      <c r="O22">
        <v>8.8125773752521994E-2</v>
      </c>
      <c r="P22">
        <v>12</v>
      </c>
      <c r="Q22">
        <v>11.8817038116867</v>
      </c>
    </row>
    <row r="23" spans="1:17" x14ac:dyDescent="0.3">
      <c r="A23">
        <v>6</v>
      </c>
      <c r="B23">
        <v>15</v>
      </c>
      <c r="C23" t="s">
        <v>57</v>
      </c>
      <c r="D23" t="s">
        <v>49</v>
      </c>
      <c r="E23">
        <v>36.43</v>
      </c>
      <c r="F23">
        <v>41.63</v>
      </c>
      <c r="G23">
        <v>2019</v>
      </c>
      <c r="H23">
        <v>1.2010569300984799</v>
      </c>
      <c r="I23" t="s">
        <v>58</v>
      </c>
      <c r="J23">
        <v>0</v>
      </c>
      <c r="K23" t="s">
        <v>20</v>
      </c>
      <c r="L23">
        <v>50</v>
      </c>
      <c r="M23" t="s">
        <v>51</v>
      </c>
      <c r="N23">
        <v>0.91850299236051702</v>
      </c>
      <c r="O23">
        <v>8.2036397718705495E-2</v>
      </c>
      <c r="P23">
        <v>11</v>
      </c>
      <c r="Q23">
        <v>11.224741105285799</v>
      </c>
    </row>
    <row r="24" spans="1:17" x14ac:dyDescent="0.3">
      <c r="A24">
        <v>7</v>
      </c>
      <c r="B24">
        <v>15</v>
      </c>
      <c r="C24" t="s">
        <v>52</v>
      </c>
      <c r="D24" t="s">
        <v>49</v>
      </c>
      <c r="E24">
        <v>42.25</v>
      </c>
      <c r="F24">
        <v>43.2</v>
      </c>
      <c r="G24">
        <v>2019</v>
      </c>
      <c r="H24">
        <v>1.1574074074073999</v>
      </c>
      <c r="I24" t="s">
        <v>59</v>
      </c>
      <c r="J24">
        <v>0</v>
      </c>
      <c r="K24" t="s">
        <v>20</v>
      </c>
      <c r="L24">
        <v>50</v>
      </c>
      <c r="M24" t="s">
        <v>51</v>
      </c>
      <c r="N24">
        <v>0.95314266802724801</v>
      </c>
      <c r="O24">
        <v>3.8386875027626298E-2</v>
      </c>
      <c r="P24">
        <v>10</v>
      </c>
      <c r="Q24">
        <v>9.7980295011979308</v>
      </c>
    </row>
    <row r="25" spans="1:17" x14ac:dyDescent="0.3">
      <c r="A25">
        <v>8</v>
      </c>
      <c r="B25">
        <v>15</v>
      </c>
      <c r="C25" t="s">
        <v>26</v>
      </c>
      <c r="D25" t="s">
        <v>49</v>
      </c>
      <c r="E25">
        <v>43.89</v>
      </c>
      <c r="F25">
        <v>43.27</v>
      </c>
      <c r="G25">
        <v>2019</v>
      </c>
      <c r="H25">
        <v>1.1555350127108801</v>
      </c>
      <c r="I25" t="s">
        <v>60</v>
      </c>
      <c r="J25">
        <v>0</v>
      </c>
      <c r="K25" t="s">
        <v>20</v>
      </c>
      <c r="L25">
        <v>50</v>
      </c>
      <c r="M25" t="s">
        <v>51</v>
      </c>
      <c r="N25">
        <v>0.95468711216525504</v>
      </c>
      <c r="O25">
        <v>3.6514480331103903E-2</v>
      </c>
      <c r="P25">
        <v>9</v>
      </c>
      <c r="Q25">
        <v>9.6366526279104807</v>
      </c>
    </row>
    <row r="26" spans="1:17" x14ac:dyDescent="0.3">
      <c r="A26">
        <v>9</v>
      </c>
      <c r="B26">
        <v>15</v>
      </c>
      <c r="C26" t="s">
        <v>24</v>
      </c>
      <c r="D26" t="s">
        <v>49</v>
      </c>
      <c r="E26">
        <v>45.13</v>
      </c>
      <c r="F26">
        <v>44.28</v>
      </c>
      <c r="G26">
        <v>2019</v>
      </c>
      <c r="H26">
        <v>1.12917795844625</v>
      </c>
      <c r="I26" t="s">
        <v>61</v>
      </c>
      <c r="J26">
        <v>0</v>
      </c>
      <c r="K26" t="s">
        <v>20</v>
      </c>
      <c r="L26">
        <v>50</v>
      </c>
      <c r="M26" t="s">
        <v>51</v>
      </c>
      <c r="N26">
        <v>0.97697123472792902</v>
      </c>
      <c r="O26">
        <v>1.015742606647E-2</v>
      </c>
      <c r="P26">
        <v>8</v>
      </c>
      <c r="Q26">
        <v>7.9964120158087804</v>
      </c>
    </row>
    <row r="27" spans="1:17" x14ac:dyDescent="0.3">
      <c r="A27">
        <v>10</v>
      </c>
      <c r="B27">
        <v>15</v>
      </c>
      <c r="C27" t="s">
        <v>52</v>
      </c>
      <c r="D27" t="s">
        <v>49</v>
      </c>
      <c r="E27">
        <v>46.37</v>
      </c>
      <c r="F27">
        <v>46.89</v>
      </c>
      <c r="G27">
        <v>2019</v>
      </c>
      <c r="H27">
        <v>1.0663254425250499</v>
      </c>
      <c r="I27" t="s">
        <v>62</v>
      </c>
      <c r="J27">
        <v>0</v>
      </c>
      <c r="K27" t="s">
        <v>20</v>
      </c>
      <c r="L27">
        <v>50</v>
      </c>
      <c r="M27" t="s">
        <v>51</v>
      </c>
      <c r="N27">
        <v>1.0345569375879</v>
      </c>
      <c r="O27">
        <v>-5.2695089854722398E-2</v>
      </c>
      <c r="P27">
        <v>7</v>
      </c>
      <c r="Q27">
        <v>7.5747869103451597</v>
      </c>
    </row>
    <row r="28" spans="1:17" x14ac:dyDescent="0.3">
      <c r="A28">
        <v>10</v>
      </c>
      <c r="B28">
        <v>15</v>
      </c>
      <c r="C28" t="s">
        <v>63</v>
      </c>
      <c r="D28" t="s">
        <v>49</v>
      </c>
      <c r="E28">
        <v>48.1</v>
      </c>
      <c r="F28">
        <v>46.89</v>
      </c>
      <c r="G28">
        <v>2019</v>
      </c>
      <c r="H28">
        <v>1.0663254425250499</v>
      </c>
      <c r="I28" t="s">
        <v>64</v>
      </c>
      <c r="J28">
        <v>0</v>
      </c>
      <c r="K28" t="s">
        <v>20</v>
      </c>
      <c r="L28">
        <v>50</v>
      </c>
      <c r="M28" t="s">
        <v>51</v>
      </c>
      <c r="N28">
        <v>1.0345569375879</v>
      </c>
      <c r="O28">
        <v>-5.2695089854722398E-2</v>
      </c>
      <c r="P28">
        <v>7</v>
      </c>
      <c r="Q28">
        <v>7.5747869103451597</v>
      </c>
    </row>
    <row r="29" spans="1:17" x14ac:dyDescent="0.3">
      <c r="A29">
        <v>12</v>
      </c>
      <c r="B29">
        <v>15</v>
      </c>
      <c r="C29" t="s">
        <v>38</v>
      </c>
      <c r="D29" t="s">
        <v>49</v>
      </c>
      <c r="E29">
        <v>47.62</v>
      </c>
      <c r="F29">
        <v>46.91</v>
      </c>
      <c r="G29">
        <v>2019</v>
      </c>
      <c r="H29">
        <v>1.0658708164570401</v>
      </c>
      <c r="I29" t="s">
        <v>65</v>
      </c>
      <c r="J29">
        <v>0</v>
      </c>
      <c r="K29" t="s">
        <v>20</v>
      </c>
      <c r="L29">
        <v>50</v>
      </c>
      <c r="M29" t="s">
        <v>51</v>
      </c>
      <c r="N29">
        <v>1.03499820734162</v>
      </c>
      <c r="O29">
        <v>-5.3149715922735603E-2</v>
      </c>
      <c r="P29">
        <v>5</v>
      </c>
      <c r="Q29">
        <v>6.2849890581057997</v>
      </c>
    </row>
    <row r="30" spans="1:17" x14ac:dyDescent="0.3">
      <c r="A30">
        <v>13</v>
      </c>
      <c r="B30">
        <v>15</v>
      </c>
      <c r="C30" t="s">
        <v>66</v>
      </c>
      <c r="D30" t="s">
        <v>49</v>
      </c>
      <c r="E30">
        <v>49.75</v>
      </c>
      <c r="F30">
        <v>47.79</v>
      </c>
      <c r="G30">
        <v>2019</v>
      </c>
      <c r="H30">
        <v>1.0462439840970901</v>
      </c>
      <c r="I30" t="s">
        <v>67</v>
      </c>
      <c r="J30">
        <v>0</v>
      </c>
      <c r="K30" t="s">
        <v>20</v>
      </c>
      <c r="L30">
        <v>50</v>
      </c>
      <c r="M30" t="s">
        <v>51</v>
      </c>
      <c r="N30">
        <v>1.05441407650514</v>
      </c>
      <c r="O30">
        <v>-7.2776548282689604E-2</v>
      </c>
      <c r="P30">
        <v>4</v>
      </c>
      <c r="Q30">
        <v>3.6713920421640802</v>
      </c>
    </row>
    <row r="31" spans="1:17" x14ac:dyDescent="0.3">
      <c r="A31">
        <v>14</v>
      </c>
      <c r="B31">
        <v>15</v>
      </c>
      <c r="C31" t="s">
        <v>63</v>
      </c>
      <c r="D31" t="s">
        <v>49</v>
      </c>
      <c r="E31">
        <v>49.74</v>
      </c>
      <c r="F31">
        <v>47.8</v>
      </c>
      <c r="G31">
        <v>2019</v>
      </c>
      <c r="H31">
        <v>1.04602510460251</v>
      </c>
      <c r="I31" t="s">
        <v>68</v>
      </c>
      <c r="J31">
        <v>0</v>
      </c>
      <c r="K31" t="s">
        <v>20</v>
      </c>
      <c r="L31">
        <v>50</v>
      </c>
      <c r="M31" t="s">
        <v>51</v>
      </c>
      <c r="N31">
        <v>1.054634711382</v>
      </c>
      <c r="O31">
        <v>-7.2995427777270597E-2</v>
      </c>
      <c r="P31">
        <v>3</v>
      </c>
      <c r="Q31">
        <v>2.54302066596507</v>
      </c>
    </row>
    <row r="32" spans="1:17" x14ac:dyDescent="0.3">
      <c r="A32">
        <v>15</v>
      </c>
      <c r="B32">
        <v>15</v>
      </c>
      <c r="C32" t="s">
        <v>66</v>
      </c>
      <c r="D32" t="s">
        <v>49</v>
      </c>
      <c r="E32">
        <v>48.79</v>
      </c>
      <c r="F32">
        <v>47.84</v>
      </c>
      <c r="G32">
        <v>2019</v>
      </c>
      <c r="H32">
        <v>1.04515050167224</v>
      </c>
      <c r="I32" t="s">
        <v>69</v>
      </c>
      <c r="J32">
        <v>0</v>
      </c>
      <c r="K32" t="s">
        <v>20</v>
      </c>
      <c r="L32">
        <v>50</v>
      </c>
      <c r="M32" t="s">
        <v>51</v>
      </c>
      <c r="N32">
        <v>1.0555172508894299</v>
      </c>
      <c r="O32">
        <v>-7.3870030707540293E-2</v>
      </c>
      <c r="P32">
        <v>2</v>
      </c>
      <c r="Q32">
        <v>2.5497501515267502</v>
      </c>
    </row>
    <row r="33" spans="1:17" x14ac:dyDescent="0.3">
      <c r="A33">
        <v>16</v>
      </c>
      <c r="B33">
        <v>15</v>
      </c>
      <c r="C33" t="s">
        <v>41</v>
      </c>
      <c r="D33" t="s">
        <v>49</v>
      </c>
      <c r="E33">
        <v>47.41</v>
      </c>
      <c r="F33">
        <v>47.88</v>
      </c>
      <c r="G33">
        <v>2019</v>
      </c>
      <c r="H33">
        <v>1.04427736006683</v>
      </c>
      <c r="I33" t="s">
        <v>70</v>
      </c>
      <c r="J33">
        <v>0</v>
      </c>
      <c r="K33" t="s">
        <v>20</v>
      </c>
      <c r="L33">
        <v>50</v>
      </c>
      <c r="M33" t="s">
        <v>51</v>
      </c>
      <c r="N33">
        <v>1.0563997903968601</v>
      </c>
      <c r="O33">
        <v>-7.4743172312947206E-2</v>
      </c>
      <c r="P33">
        <v>1</v>
      </c>
      <c r="Q33">
        <v>2.3434222186287599</v>
      </c>
    </row>
    <row r="34" spans="1:17" x14ac:dyDescent="0.3">
      <c r="A34">
        <v>17</v>
      </c>
      <c r="B34">
        <v>15</v>
      </c>
      <c r="C34" t="s">
        <v>17</v>
      </c>
      <c r="D34" t="s">
        <v>49</v>
      </c>
      <c r="E34">
        <v>47.37</v>
      </c>
      <c r="F34">
        <v>47.98</v>
      </c>
      <c r="G34">
        <v>2019</v>
      </c>
      <c r="H34">
        <v>1.0421008753647301</v>
      </c>
      <c r="I34" t="s">
        <v>71</v>
      </c>
      <c r="J34">
        <v>0</v>
      </c>
      <c r="K34" t="s">
        <v>20</v>
      </c>
      <c r="L34">
        <v>50</v>
      </c>
      <c r="M34" t="s">
        <v>51</v>
      </c>
      <c r="N34">
        <v>1.05860613916544</v>
      </c>
      <c r="O34">
        <v>-7.6919657015045606E-2</v>
      </c>
      <c r="P34">
        <v>0</v>
      </c>
      <c r="Q34">
        <v>1.6540560639058399</v>
      </c>
    </row>
    <row r="35" spans="1:17" x14ac:dyDescent="0.3">
      <c r="A35">
        <v>18</v>
      </c>
      <c r="B35">
        <v>15</v>
      </c>
      <c r="C35" t="s">
        <v>33</v>
      </c>
      <c r="D35" t="s">
        <v>49</v>
      </c>
      <c r="E35">
        <v>48.65</v>
      </c>
      <c r="F35">
        <v>48.49</v>
      </c>
      <c r="G35">
        <v>2019</v>
      </c>
      <c r="H35">
        <v>1.0311404413281</v>
      </c>
      <c r="I35" t="s">
        <v>72</v>
      </c>
      <c r="J35">
        <v>0</v>
      </c>
      <c r="K35" t="s">
        <v>20</v>
      </c>
      <c r="L35">
        <v>50</v>
      </c>
      <c r="M35" t="s">
        <v>51</v>
      </c>
      <c r="N35">
        <v>1.06985851788521</v>
      </c>
      <c r="O35">
        <v>-8.7880091051672105E-2</v>
      </c>
      <c r="P35">
        <v>0</v>
      </c>
      <c r="Q35">
        <v>0.89285216042105298</v>
      </c>
    </row>
    <row r="36" spans="1:17" x14ac:dyDescent="0.3">
      <c r="A36">
        <v>19</v>
      </c>
      <c r="B36">
        <v>15</v>
      </c>
      <c r="C36" t="s">
        <v>17</v>
      </c>
      <c r="D36" t="s">
        <v>49</v>
      </c>
      <c r="E36">
        <v>51.25</v>
      </c>
      <c r="F36">
        <v>48.81</v>
      </c>
      <c r="G36">
        <v>2019</v>
      </c>
      <c r="H36">
        <v>1.02438024994878</v>
      </c>
      <c r="I36" t="s">
        <v>73</v>
      </c>
      <c r="J36">
        <v>0</v>
      </c>
      <c r="K36" t="s">
        <v>20</v>
      </c>
      <c r="L36">
        <v>50</v>
      </c>
      <c r="M36" t="s">
        <v>51</v>
      </c>
      <c r="N36">
        <v>1.07691883394467</v>
      </c>
      <c r="O36">
        <v>-9.46402824310002E-2</v>
      </c>
      <c r="P36">
        <v>0</v>
      </c>
      <c r="Q36">
        <v>-1.09879960813226</v>
      </c>
    </row>
    <row r="37" spans="1:17" x14ac:dyDescent="0.3">
      <c r="A37">
        <v>20</v>
      </c>
      <c r="B37">
        <v>15</v>
      </c>
      <c r="C37" t="s">
        <v>38</v>
      </c>
      <c r="D37" t="s">
        <v>49</v>
      </c>
      <c r="E37">
        <v>47.6</v>
      </c>
      <c r="F37">
        <v>48.86</v>
      </c>
      <c r="G37">
        <v>2019</v>
      </c>
      <c r="H37">
        <v>1.0233319688907001</v>
      </c>
      <c r="I37" t="s">
        <v>74</v>
      </c>
      <c r="J37">
        <v>0</v>
      </c>
      <c r="K37" t="s">
        <v>20</v>
      </c>
      <c r="L37">
        <v>50</v>
      </c>
      <c r="M37" t="s">
        <v>51</v>
      </c>
      <c r="N37">
        <v>1.07802200832896</v>
      </c>
      <c r="O37">
        <v>-9.5688563489072898E-2</v>
      </c>
      <c r="P37">
        <v>0</v>
      </c>
      <c r="Q37">
        <v>0.26478849954672401</v>
      </c>
    </row>
    <row r="38" spans="1:17" x14ac:dyDescent="0.3">
      <c r="A38">
        <v>21</v>
      </c>
      <c r="B38">
        <v>15</v>
      </c>
      <c r="C38" t="s">
        <v>75</v>
      </c>
      <c r="D38" t="s">
        <v>49</v>
      </c>
      <c r="E38">
        <v>48.72</v>
      </c>
      <c r="F38">
        <v>49.03</v>
      </c>
      <c r="G38">
        <v>2019</v>
      </c>
      <c r="H38">
        <v>1.0197838058331601</v>
      </c>
      <c r="I38" t="s">
        <v>76</v>
      </c>
      <c r="J38">
        <v>0</v>
      </c>
      <c r="K38" t="s">
        <v>20</v>
      </c>
      <c r="L38">
        <v>50</v>
      </c>
      <c r="M38" t="s">
        <v>51</v>
      </c>
      <c r="N38">
        <v>1.0817728012355501</v>
      </c>
      <c r="O38">
        <v>-9.9236726546617596E-2</v>
      </c>
      <c r="P38">
        <v>0</v>
      </c>
      <c r="Q38">
        <v>1.09839394980765</v>
      </c>
    </row>
    <row r="39" spans="1:17" x14ac:dyDescent="0.3">
      <c r="A39">
        <v>22</v>
      </c>
      <c r="B39">
        <v>15</v>
      </c>
      <c r="C39" t="s">
        <v>57</v>
      </c>
      <c r="D39" t="s">
        <v>49</v>
      </c>
      <c r="E39">
        <v>48.9</v>
      </c>
      <c r="F39">
        <v>50.96</v>
      </c>
      <c r="G39">
        <v>2019</v>
      </c>
      <c r="H39">
        <v>0.98116169544740905</v>
      </c>
      <c r="I39" t="s">
        <v>77</v>
      </c>
      <c r="J39">
        <v>0</v>
      </c>
      <c r="K39" t="s">
        <v>20</v>
      </c>
      <c r="L39">
        <v>50</v>
      </c>
      <c r="M39" t="s">
        <v>51</v>
      </c>
      <c r="N39">
        <v>1.12435533246918</v>
      </c>
      <c r="O39">
        <v>-0.137858836932371</v>
      </c>
      <c r="P39">
        <v>0</v>
      </c>
      <c r="Q39">
        <v>0.30851614009296302</v>
      </c>
    </row>
    <row r="40" spans="1:17" x14ac:dyDescent="0.3">
      <c r="A40">
        <v>23</v>
      </c>
      <c r="B40">
        <v>15</v>
      </c>
      <c r="C40" t="s">
        <v>57</v>
      </c>
      <c r="D40" t="s">
        <v>49</v>
      </c>
      <c r="E40">
        <v>49.53</v>
      </c>
      <c r="F40">
        <v>51.17</v>
      </c>
      <c r="G40">
        <v>2019</v>
      </c>
      <c r="H40">
        <v>0.97713504006253604</v>
      </c>
      <c r="I40" t="s">
        <v>78</v>
      </c>
      <c r="J40">
        <v>0</v>
      </c>
      <c r="K40" t="s">
        <v>20</v>
      </c>
      <c r="L40">
        <v>50</v>
      </c>
      <c r="M40" t="s">
        <v>51</v>
      </c>
      <c r="N40">
        <v>1.1289886648831999</v>
      </c>
      <c r="O40">
        <v>-0.14188549231724401</v>
      </c>
      <c r="P40">
        <v>0</v>
      </c>
      <c r="Q40">
        <v>0.256938038933687</v>
      </c>
    </row>
    <row r="41" spans="1:17" x14ac:dyDescent="0.3">
      <c r="A41">
        <v>23</v>
      </c>
      <c r="B41">
        <v>15</v>
      </c>
      <c r="C41" t="s">
        <v>79</v>
      </c>
      <c r="D41" t="s">
        <v>49</v>
      </c>
      <c r="E41">
        <v>56.03</v>
      </c>
      <c r="F41">
        <v>51.17</v>
      </c>
      <c r="G41">
        <v>2019</v>
      </c>
      <c r="H41">
        <v>0.97713504006253604</v>
      </c>
      <c r="I41" t="s">
        <v>80</v>
      </c>
      <c r="J41">
        <v>0</v>
      </c>
      <c r="K41" t="s">
        <v>20</v>
      </c>
      <c r="L41">
        <v>50</v>
      </c>
      <c r="M41" t="s">
        <v>51</v>
      </c>
      <c r="N41">
        <v>1.1289886648831999</v>
      </c>
      <c r="O41">
        <v>-0.14188549231724401</v>
      </c>
      <c r="P41">
        <v>0</v>
      </c>
      <c r="Q41">
        <v>0.256938038933687</v>
      </c>
    </row>
    <row r="42" spans="1:17" x14ac:dyDescent="0.3">
      <c r="A42">
        <v>1</v>
      </c>
      <c r="B42">
        <v>16</v>
      </c>
      <c r="C42" t="s">
        <v>81</v>
      </c>
      <c r="D42" t="s">
        <v>82</v>
      </c>
      <c r="E42">
        <v>34.340000000000003</v>
      </c>
      <c r="F42">
        <v>33.9</v>
      </c>
      <c r="G42">
        <v>2019</v>
      </c>
      <c r="H42">
        <v>1.47492625368731</v>
      </c>
      <c r="I42" t="s">
        <v>83</v>
      </c>
      <c r="J42">
        <v>0</v>
      </c>
      <c r="K42" t="s">
        <v>20</v>
      </c>
      <c r="L42">
        <v>50</v>
      </c>
      <c r="M42" t="s">
        <v>51</v>
      </c>
      <c r="N42">
        <v>0.76809063016285095</v>
      </c>
      <c r="O42">
        <v>0.33214172521462798</v>
      </c>
      <c r="P42">
        <v>20</v>
      </c>
      <c r="Q42">
        <v>19.954359535061201</v>
      </c>
    </row>
    <row r="43" spans="1:17" x14ac:dyDescent="0.3">
      <c r="A43">
        <v>2</v>
      </c>
      <c r="B43">
        <v>16</v>
      </c>
      <c r="C43" t="s">
        <v>26</v>
      </c>
      <c r="D43" t="s">
        <v>82</v>
      </c>
      <c r="E43">
        <v>37.69</v>
      </c>
      <c r="F43">
        <v>36.72</v>
      </c>
      <c r="G43">
        <v>2019</v>
      </c>
      <c r="H43">
        <v>1.36165577342047</v>
      </c>
      <c r="I43" t="s">
        <v>84</v>
      </c>
      <c r="J43">
        <v>0</v>
      </c>
      <c r="K43" t="s">
        <v>20</v>
      </c>
      <c r="L43">
        <v>50</v>
      </c>
      <c r="M43" t="s">
        <v>51</v>
      </c>
      <c r="N43">
        <v>0.83198489497285799</v>
      </c>
      <c r="O43">
        <v>0.218871244947792</v>
      </c>
      <c r="P43">
        <v>18</v>
      </c>
      <c r="Q43">
        <v>17.907880942117799</v>
      </c>
    </row>
    <row r="44" spans="1:17" x14ac:dyDescent="0.3">
      <c r="A44">
        <v>3</v>
      </c>
      <c r="B44">
        <v>16</v>
      </c>
      <c r="C44" t="s">
        <v>85</v>
      </c>
      <c r="D44" t="s">
        <v>82</v>
      </c>
      <c r="E44">
        <v>38.32</v>
      </c>
      <c r="F44">
        <v>37.85</v>
      </c>
      <c r="G44">
        <v>2019</v>
      </c>
      <c r="H44">
        <v>1.3210039630118799</v>
      </c>
      <c r="I44" t="s">
        <v>86</v>
      </c>
      <c r="J44">
        <v>0</v>
      </c>
      <c r="K44" t="s">
        <v>20</v>
      </c>
      <c r="L44">
        <v>50</v>
      </c>
      <c r="M44" t="s">
        <v>51</v>
      </c>
      <c r="N44">
        <v>0.85758791597828599</v>
      </c>
      <c r="O44">
        <v>0.178219434539202</v>
      </c>
      <c r="P44">
        <v>16</v>
      </c>
      <c r="Q44">
        <v>14.3035896679347</v>
      </c>
    </row>
    <row r="45" spans="1:17" x14ac:dyDescent="0.3">
      <c r="A45">
        <v>4</v>
      </c>
      <c r="B45">
        <v>16</v>
      </c>
      <c r="C45" t="s">
        <v>63</v>
      </c>
      <c r="D45" t="s">
        <v>82</v>
      </c>
      <c r="E45">
        <v>41.66</v>
      </c>
      <c r="F45">
        <v>40.61</v>
      </c>
      <c r="G45">
        <v>2019</v>
      </c>
      <c r="H45">
        <v>1.23122383649347</v>
      </c>
      <c r="I45" t="s">
        <v>87</v>
      </c>
      <c r="J45">
        <v>0</v>
      </c>
      <c r="K45" t="s">
        <v>20</v>
      </c>
      <c r="L45">
        <v>50</v>
      </c>
      <c r="M45" t="s">
        <v>51</v>
      </c>
      <c r="N45">
        <v>0.920122728345527</v>
      </c>
      <c r="O45">
        <v>8.8439308020787394E-2</v>
      </c>
      <c r="P45">
        <v>14</v>
      </c>
      <c r="Q45">
        <v>13.526735159908601</v>
      </c>
    </row>
    <row r="46" spans="1:17" x14ac:dyDescent="0.3">
      <c r="A46">
        <v>5</v>
      </c>
      <c r="B46">
        <v>16</v>
      </c>
      <c r="C46" t="s">
        <v>17</v>
      </c>
      <c r="D46" t="s">
        <v>82</v>
      </c>
      <c r="E46">
        <v>40.89</v>
      </c>
      <c r="F46">
        <v>40.68</v>
      </c>
      <c r="G46">
        <v>2019</v>
      </c>
      <c r="H46">
        <v>1.2291052114060901</v>
      </c>
      <c r="I46" t="s">
        <v>88</v>
      </c>
      <c r="J46">
        <v>0</v>
      </c>
      <c r="K46" t="s">
        <v>20</v>
      </c>
      <c r="L46">
        <v>50</v>
      </c>
      <c r="M46" t="s">
        <v>51</v>
      </c>
      <c r="N46">
        <v>0.92170875619542103</v>
      </c>
      <c r="O46">
        <v>8.6320682933409304E-2</v>
      </c>
      <c r="P46">
        <v>12</v>
      </c>
      <c r="Q46">
        <v>11.7897332940677</v>
      </c>
    </row>
    <row r="47" spans="1:17" x14ac:dyDescent="0.3">
      <c r="A47">
        <v>6</v>
      </c>
      <c r="B47">
        <v>16</v>
      </c>
      <c r="C47" t="s">
        <v>17</v>
      </c>
      <c r="D47" t="s">
        <v>82</v>
      </c>
      <c r="E47">
        <v>44.41</v>
      </c>
      <c r="F47">
        <v>41.72</v>
      </c>
      <c r="G47">
        <v>2019</v>
      </c>
      <c r="H47">
        <v>1.1984659635666299</v>
      </c>
      <c r="I47" t="s">
        <v>89</v>
      </c>
      <c r="J47">
        <v>0</v>
      </c>
      <c r="K47" t="s">
        <v>20</v>
      </c>
      <c r="L47">
        <v>50</v>
      </c>
      <c r="M47" t="s">
        <v>51</v>
      </c>
      <c r="N47">
        <v>0.94527259853669998</v>
      </c>
      <c r="O47">
        <v>5.5681435093947802E-2</v>
      </c>
      <c r="P47">
        <v>11</v>
      </c>
      <c r="Q47">
        <v>11.6299242400351</v>
      </c>
    </row>
    <row r="48" spans="1:17" x14ac:dyDescent="0.3">
      <c r="A48">
        <v>7</v>
      </c>
      <c r="B48">
        <v>16</v>
      </c>
      <c r="C48" t="s">
        <v>45</v>
      </c>
      <c r="D48" t="s">
        <v>82</v>
      </c>
      <c r="E48">
        <v>42.22</v>
      </c>
      <c r="F48">
        <v>41.78</v>
      </c>
      <c r="G48">
        <v>2019</v>
      </c>
      <c r="H48">
        <v>1.1967448539971199</v>
      </c>
      <c r="I48" t="s">
        <v>90</v>
      </c>
      <c r="J48">
        <v>0</v>
      </c>
      <c r="K48" t="s">
        <v>20</v>
      </c>
      <c r="L48">
        <v>50</v>
      </c>
      <c r="M48" t="s">
        <v>51</v>
      </c>
      <c r="N48">
        <v>0.94663205097946601</v>
      </c>
      <c r="O48">
        <v>5.3960325524440703E-2</v>
      </c>
      <c r="P48">
        <v>10</v>
      </c>
      <c r="Q48">
        <v>10.101141804308901</v>
      </c>
    </row>
    <row r="49" spans="1:17" x14ac:dyDescent="0.3">
      <c r="A49">
        <v>8</v>
      </c>
      <c r="B49">
        <v>16</v>
      </c>
      <c r="C49" t="s">
        <v>91</v>
      </c>
      <c r="D49" t="s">
        <v>82</v>
      </c>
      <c r="E49">
        <v>42</v>
      </c>
      <c r="F49">
        <v>42.24</v>
      </c>
      <c r="G49">
        <v>2019</v>
      </c>
      <c r="H49">
        <v>1.18371212121212</v>
      </c>
      <c r="I49" t="s">
        <v>92</v>
      </c>
      <c r="J49">
        <v>0</v>
      </c>
      <c r="K49" t="s">
        <v>20</v>
      </c>
      <c r="L49">
        <v>50</v>
      </c>
      <c r="M49" t="s">
        <v>51</v>
      </c>
      <c r="N49">
        <v>0.95705451970734001</v>
      </c>
      <c r="O49">
        <v>4.0927592739434103E-2</v>
      </c>
      <c r="P49">
        <v>9</v>
      </c>
      <c r="Q49">
        <v>9.1124954957353399</v>
      </c>
    </row>
    <row r="50" spans="1:17" x14ac:dyDescent="0.3">
      <c r="A50">
        <v>9</v>
      </c>
      <c r="B50">
        <v>16</v>
      </c>
      <c r="C50" t="s">
        <v>93</v>
      </c>
      <c r="D50" t="s">
        <v>82</v>
      </c>
      <c r="E50">
        <v>43.5</v>
      </c>
      <c r="F50">
        <v>43.68</v>
      </c>
      <c r="G50">
        <v>2019</v>
      </c>
      <c r="H50">
        <v>1.14468864468864</v>
      </c>
      <c r="I50" t="s">
        <v>94</v>
      </c>
      <c r="J50">
        <v>0</v>
      </c>
      <c r="K50" t="s">
        <v>20</v>
      </c>
      <c r="L50">
        <v>50</v>
      </c>
      <c r="M50" t="s">
        <v>51</v>
      </c>
      <c r="N50">
        <v>0.98968137833372605</v>
      </c>
      <c r="O50">
        <v>1.90411621595765E-3</v>
      </c>
      <c r="P50">
        <v>8</v>
      </c>
      <c r="Q50">
        <v>6.6165316029280099</v>
      </c>
    </row>
    <row r="51" spans="1:17" x14ac:dyDescent="0.3">
      <c r="A51">
        <v>10</v>
      </c>
      <c r="B51">
        <v>16</v>
      </c>
      <c r="C51" t="s">
        <v>33</v>
      </c>
      <c r="D51" t="s">
        <v>82</v>
      </c>
      <c r="E51">
        <v>44.69</v>
      </c>
      <c r="F51">
        <v>44.85</v>
      </c>
      <c r="G51">
        <v>2019</v>
      </c>
      <c r="H51">
        <v>1.11482720178372</v>
      </c>
      <c r="I51" t="s">
        <v>95</v>
      </c>
      <c r="J51">
        <v>0</v>
      </c>
      <c r="K51" t="s">
        <v>20</v>
      </c>
      <c r="L51">
        <v>50</v>
      </c>
      <c r="M51" t="s">
        <v>51</v>
      </c>
      <c r="N51">
        <v>1.0161907009676601</v>
      </c>
      <c r="O51">
        <v>-2.7957326688963401E-2</v>
      </c>
      <c r="P51">
        <v>7</v>
      </c>
      <c r="Q51">
        <v>5.0796868630802496</v>
      </c>
    </row>
    <row r="52" spans="1:17" x14ac:dyDescent="0.3">
      <c r="A52">
        <v>11</v>
      </c>
      <c r="B52">
        <v>16</v>
      </c>
      <c r="C52" t="s">
        <v>81</v>
      </c>
      <c r="D52" t="s">
        <v>82</v>
      </c>
      <c r="E52">
        <v>46.35</v>
      </c>
      <c r="F52">
        <v>44.86</v>
      </c>
      <c r="G52">
        <v>2019</v>
      </c>
      <c r="H52">
        <v>1.1145786892554601</v>
      </c>
      <c r="I52" t="s">
        <v>96</v>
      </c>
      <c r="J52">
        <v>0</v>
      </c>
      <c r="K52" t="s">
        <v>20</v>
      </c>
      <c r="L52">
        <v>50</v>
      </c>
      <c r="M52" t="s">
        <v>51</v>
      </c>
      <c r="N52">
        <v>1.0164172763747901</v>
      </c>
      <c r="O52">
        <v>-2.8205839217225501E-2</v>
      </c>
      <c r="P52">
        <v>6</v>
      </c>
      <c r="Q52">
        <v>5.07937981735774</v>
      </c>
    </row>
    <row r="53" spans="1:17" x14ac:dyDescent="0.3">
      <c r="A53">
        <v>12</v>
      </c>
      <c r="B53">
        <v>16</v>
      </c>
      <c r="C53" t="s">
        <v>81</v>
      </c>
      <c r="D53" t="s">
        <v>82</v>
      </c>
      <c r="E53">
        <v>47.12</v>
      </c>
      <c r="F53">
        <v>45.11</v>
      </c>
      <c r="G53">
        <v>2019</v>
      </c>
      <c r="H53">
        <v>1.10840168477056</v>
      </c>
      <c r="I53" t="s">
        <v>97</v>
      </c>
      <c r="J53">
        <v>0</v>
      </c>
      <c r="K53" t="s">
        <v>20</v>
      </c>
      <c r="L53">
        <v>50</v>
      </c>
      <c r="M53" t="s">
        <v>51</v>
      </c>
      <c r="N53">
        <v>1.02208166155298</v>
      </c>
      <c r="O53">
        <v>-3.4382843702125999E-2</v>
      </c>
      <c r="P53">
        <v>5</v>
      </c>
      <c r="Q53">
        <v>4.6848305795665199</v>
      </c>
    </row>
    <row r="54" spans="1:17" x14ac:dyDescent="0.3">
      <c r="A54">
        <v>13</v>
      </c>
      <c r="B54">
        <v>16</v>
      </c>
      <c r="C54" t="s">
        <v>98</v>
      </c>
      <c r="D54" t="s">
        <v>82</v>
      </c>
      <c r="E54">
        <v>45.59</v>
      </c>
      <c r="F54">
        <v>45.53</v>
      </c>
      <c r="G54">
        <v>2019</v>
      </c>
      <c r="H54">
        <v>1.0981770261366099</v>
      </c>
      <c r="I54" t="s">
        <v>99</v>
      </c>
      <c r="J54">
        <v>0</v>
      </c>
      <c r="K54" t="s">
        <v>20</v>
      </c>
      <c r="L54">
        <v>50</v>
      </c>
      <c r="M54" t="s">
        <v>51</v>
      </c>
      <c r="N54">
        <v>1.03159782865234</v>
      </c>
      <c r="O54">
        <v>-4.46075023360736E-2</v>
      </c>
      <c r="P54">
        <v>4</v>
      </c>
      <c r="Q54">
        <v>5.11514112026593</v>
      </c>
    </row>
    <row r="55" spans="1:17" x14ac:dyDescent="0.3">
      <c r="A55">
        <v>14</v>
      </c>
      <c r="B55">
        <v>16</v>
      </c>
      <c r="C55" t="s">
        <v>52</v>
      </c>
      <c r="D55" t="s">
        <v>82</v>
      </c>
      <c r="E55">
        <v>48</v>
      </c>
      <c r="F55">
        <v>45.58</v>
      </c>
      <c r="G55">
        <v>2019</v>
      </c>
      <c r="H55">
        <v>1.09697235629662</v>
      </c>
      <c r="I55" t="s">
        <v>100</v>
      </c>
      <c r="J55">
        <v>0</v>
      </c>
      <c r="K55" t="s">
        <v>20</v>
      </c>
      <c r="L55">
        <v>50</v>
      </c>
      <c r="M55" t="s">
        <v>51</v>
      </c>
      <c r="N55">
        <v>1.03273070568798</v>
      </c>
      <c r="O55">
        <v>-4.5812172176065501E-2</v>
      </c>
      <c r="P55">
        <v>3</v>
      </c>
      <c r="Q55">
        <v>3.4517929279014501</v>
      </c>
    </row>
    <row r="56" spans="1:17" x14ac:dyDescent="0.3">
      <c r="A56">
        <v>15</v>
      </c>
      <c r="B56">
        <v>16</v>
      </c>
      <c r="C56" t="s">
        <v>17</v>
      </c>
      <c r="D56" t="s">
        <v>82</v>
      </c>
      <c r="E56">
        <v>45.48</v>
      </c>
      <c r="F56">
        <v>45.87</v>
      </c>
      <c r="G56">
        <v>2019</v>
      </c>
      <c r="H56">
        <v>1.09003706126008</v>
      </c>
      <c r="I56" t="s">
        <v>101</v>
      </c>
      <c r="J56">
        <v>0</v>
      </c>
      <c r="K56" t="s">
        <v>20</v>
      </c>
      <c r="L56">
        <v>50</v>
      </c>
      <c r="M56" t="s">
        <v>51</v>
      </c>
      <c r="N56">
        <v>1.0393013924946799</v>
      </c>
      <c r="O56">
        <v>-5.2747467212604003E-2</v>
      </c>
      <c r="P56">
        <v>2</v>
      </c>
      <c r="Q56">
        <v>3.4674124918649398</v>
      </c>
    </row>
    <row r="57" spans="1:17" x14ac:dyDescent="0.3">
      <c r="A57">
        <v>16</v>
      </c>
      <c r="B57">
        <v>16</v>
      </c>
      <c r="C57" t="s">
        <v>102</v>
      </c>
      <c r="D57" t="s">
        <v>82</v>
      </c>
      <c r="E57">
        <v>47.52</v>
      </c>
      <c r="F57">
        <v>45.95</v>
      </c>
      <c r="G57">
        <v>2019</v>
      </c>
      <c r="H57">
        <v>1.08813928182807</v>
      </c>
      <c r="I57" t="s">
        <v>103</v>
      </c>
      <c r="J57">
        <v>0</v>
      </c>
      <c r="K57" t="s">
        <v>20</v>
      </c>
      <c r="L57">
        <v>50</v>
      </c>
      <c r="M57" t="s">
        <v>51</v>
      </c>
      <c r="N57">
        <v>1.0411139957517099</v>
      </c>
      <c r="O57">
        <v>-5.4645246644613003E-2</v>
      </c>
      <c r="P57">
        <v>1</v>
      </c>
      <c r="Q57">
        <v>2.48126688263183</v>
      </c>
    </row>
    <row r="58" spans="1:17" x14ac:dyDescent="0.3">
      <c r="A58">
        <v>17</v>
      </c>
      <c r="B58">
        <v>16</v>
      </c>
      <c r="C58" t="s">
        <v>45</v>
      </c>
      <c r="D58" t="s">
        <v>82</v>
      </c>
      <c r="E58">
        <v>45.06</v>
      </c>
      <c r="F58">
        <v>46.42</v>
      </c>
      <c r="G58">
        <v>2019</v>
      </c>
      <c r="H58">
        <v>1.0771219302024899</v>
      </c>
      <c r="I58" t="s">
        <v>104</v>
      </c>
      <c r="J58">
        <v>0</v>
      </c>
      <c r="K58" t="s">
        <v>20</v>
      </c>
      <c r="L58">
        <v>50</v>
      </c>
      <c r="M58" t="s">
        <v>51</v>
      </c>
      <c r="N58">
        <v>1.0517630398867099</v>
      </c>
      <c r="O58">
        <v>-6.5662598270188097E-2</v>
      </c>
      <c r="P58">
        <v>0</v>
      </c>
      <c r="Q58">
        <v>1.5062569586302199</v>
      </c>
    </row>
    <row r="59" spans="1:17" x14ac:dyDescent="0.3">
      <c r="A59">
        <v>18</v>
      </c>
      <c r="B59">
        <v>16</v>
      </c>
      <c r="C59" t="s">
        <v>105</v>
      </c>
      <c r="D59" t="s">
        <v>82</v>
      </c>
      <c r="E59">
        <v>48.42</v>
      </c>
      <c r="F59">
        <v>46.51</v>
      </c>
      <c r="G59">
        <v>2019</v>
      </c>
      <c r="H59">
        <v>1.0750376263169199</v>
      </c>
      <c r="I59" t="s">
        <v>106</v>
      </c>
      <c r="J59">
        <v>0</v>
      </c>
      <c r="K59" t="s">
        <v>20</v>
      </c>
      <c r="L59">
        <v>50</v>
      </c>
      <c r="M59" t="s">
        <v>51</v>
      </c>
      <c r="N59">
        <v>1.05380221855086</v>
      </c>
      <c r="O59">
        <v>-6.7746902155765704E-2</v>
      </c>
      <c r="P59">
        <v>0</v>
      </c>
      <c r="Q59">
        <v>0.237323593680839</v>
      </c>
    </row>
    <row r="60" spans="1:17" x14ac:dyDescent="0.3">
      <c r="A60">
        <v>19</v>
      </c>
      <c r="B60">
        <v>16</v>
      </c>
      <c r="C60" t="s">
        <v>81</v>
      </c>
      <c r="D60" t="s">
        <v>82</v>
      </c>
      <c r="E60">
        <v>44.45</v>
      </c>
      <c r="F60">
        <v>46.56</v>
      </c>
      <c r="G60">
        <v>2019</v>
      </c>
      <c r="H60">
        <v>1.0738831615120199</v>
      </c>
      <c r="I60" t="s">
        <v>107</v>
      </c>
      <c r="J60">
        <v>0</v>
      </c>
      <c r="K60" t="s">
        <v>20</v>
      </c>
      <c r="L60">
        <v>50</v>
      </c>
      <c r="M60" t="s">
        <v>51</v>
      </c>
      <c r="N60">
        <v>1.0549350955865</v>
      </c>
      <c r="O60">
        <v>-6.8901366960659502E-2</v>
      </c>
      <c r="P60">
        <v>0</v>
      </c>
      <c r="Q60">
        <v>0.211949585686033</v>
      </c>
    </row>
    <row r="61" spans="1:17" x14ac:dyDescent="0.3">
      <c r="A61">
        <v>20</v>
      </c>
      <c r="B61">
        <v>16</v>
      </c>
      <c r="C61" t="s">
        <v>63</v>
      </c>
      <c r="D61" t="s">
        <v>82</v>
      </c>
      <c r="E61">
        <v>48.12</v>
      </c>
      <c r="F61">
        <v>47.9</v>
      </c>
      <c r="G61">
        <v>2019</v>
      </c>
      <c r="H61">
        <v>1.0438413361169101</v>
      </c>
      <c r="I61" t="s">
        <v>108</v>
      </c>
      <c r="J61">
        <v>0</v>
      </c>
      <c r="K61" t="s">
        <v>20</v>
      </c>
      <c r="L61">
        <v>50</v>
      </c>
      <c r="M61" t="s">
        <v>51</v>
      </c>
      <c r="N61">
        <v>1.0852962001416</v>
      </c>
      <c r="O61">
        <v>-9.8943192355776602E-2</v>
      </c>
      <c r="P61">
        <v>0</v>
      </c>
      <c r="Q61">
        <v>1.32300076309118</v>
      </c>
    </row>
    <row r="62" spans="1:17" x14ac:dyDescent="0.3">
      <c r="A62">
        <v>21</v>
      </c>
      <c r="B62">
        <v>16</v>
      </c>
      <c r="C62" t="s">
        <v>17</v>
      </c>
      <c r="D62" t="s">
        <v>82</v>
      </c>
      <c r="E62">
        <v>48.31</v>
      </c>
      <c r="F62">
        <v>48.19</v>
      </c>
      <c r="G62">
        <v>2019</v>
      </c>
      <c r="H62">
        <v>1.03755965968043</v>
      </c>
      <c r="I62" t="s">
        <v>109</v>
      </c>
      <c r="J62">
        <v>0</v>
      </c>
      <c r="K62" t="s">
        <v>20</v>
      </c>
      <c r="L62">
        <v>50</v>
      </c>
      <c r="M62" t="s">
        <v>51</v>
      </c>
      <c r="N62">
        <v>1.0918668869483099</v>
      </c>
      <c r="O62">
        <v>-0.105224868792255</v>
      </c>
      <c r="P62">
        <v>0</v>
      </c>
      <c r="Q62">
        <v>-0.41393791903211202</v>
      </c>
    </row>
    <row r="63" spans="1:17" x14ac:dyDescent="0.3">
      <c r="A63">
        <v>22</v>
      </c>
      <c r="B63">
        <v>16</v>
      </c>
      <c r="C63" t="s">
        <v>33</v>
      </c>
      <c r="D63" t="s">
        <v>82</v>
      </c>
      <c r="E63">
        <v>46.4</v>
      </c>
      <c r="F63">
        <v>48.59</v>
      </c>
      <c r="G63">
        <v>2019</v>
      </c>
      <c r="H63">
        <v>1.02901831652603</v>
      </c>
      <c r="I63" t="s">
        <v>110</v>
      </c>
      <c r="J63">
        <v>0</v>
      </c>
      <c r="K63" t="s">
        <v>20</v>
      </c>
      <c r="L63">
        <v>50</v>
      </c>
      <c r="M63" t="s">
        <v>51</v>
      </c>
      <c r="N63">
        <v>1.1009299032334099</v>
      </c>
      <c r="O63">
        <v>-0.113766211946652</v>
      </c>
      <c r="P63">
        <v>0</v>
      </c>
      <c r="Q63">
        <v>-0.178164536481112</v>
      </c>
    </row>
    <row r="64" spans="1:17" x14ac:dyDescent="0.3">
      <c r="A64">
        <v>23</v>
      </c>
      <c r="B64">
        <v>16</v>
      </c>
      <c r="C64" t="s">
        <v>45</v>
      </c>
      <c r="D64" t="s">
        <v>82</v>
      </c>
      <c r="E64">
        <v>51.03</v>
      </c>
      <c r="F64">
        <v>48.97</v>
      </c>
      <c r="G64">
        <v>2019</v>
      </c>
      <c r="H64">
        <v>1.0210332856851101</v>
      </c>
      <c r="I64" t="s">
        <v>111</v>
      </c>
      <c r="J64">
        <v>0</v>
      </c>
      <c r="K64" t="s">
        <v>20</v>
      </c>
      <c r="L64">
        <v>50</v>
      </c>
      <c r="M64" t="s">
        <v>51</v>
      </c>
      <c r="N64">
        <v>1.1095397687042701</v>
      </c>
      <c r="O64">
        <v>-0.121751242787573</v>
      </c>
      <c r="P64">
        <v>0</v>
      </c>
      <c r="Q64">
        <v>0.22583651393826101</v>
      </c>
    </row>
    <row r="65" spans="1:17" x14ac:dyDescent="0.3">
      <c r="A65">
        <v>24</v>
      </c>
      <c r="B65">
        <v>16</v>
      </c>
      <c r="C65" t="s">
        <v>33</v>
      </c>
      <c r="D65" t="s">
        <v>82</v>
      </c>
      <c r="E65">
        <v>46.9</v>
      </c>
      <c r="F65">
        <v>49.18</v>
      </c>
      <c r="G65">
        <v>2019</v>
      </c>
      <c r="H65">
        <v>1.0166734444896299</v>
      </c>
      <c r="I65" t="s">
        <v>112</v>
      </c>
      <c r="J65">
        <v>0</v>
      </c>
      <c r="K65" t="s">
        <v>20</v>
      </c>
      <c r="L65">
        <v>50</v>
      </c>
      <c r="M65" t="s">
        <v>51</v>
      </c>
      <c r="N65">
        <v>1.1142978522539499</v>
      </c>
      <c r="O65">
        <v>-0.12611108398305701</v>
      </c>
      <c r="P65">
        <v>0</v>
      </c>
      <c r="Q65">
        <v>0.20817020722951901</v>
      </c>
    </row>
    <row r="66" spans="1:17" x14ac:dyDescent="0.3">
      <c r="A66">
        <v>1</v>
      </c>
      <c r="B66">
        <v>17</v>
      </c>
      <c r="C66" t="s">
        <v>17</v>
      </c>
      <c r="D66" t="s">
        <v>113</v>
      </c>
      <c r="E66">
        <v>30.45</v>
      </c>
      <c r="F66">
        <v>31.77</v>
      </c>
      <c r="G66">
        <v>2019</v>
      </c>
      <c r="H66">
        <v>1.5738117721120499</v>
      </c>
      <c r="I66" t="s">
        <v>114</v>
      </c>
      <c r="J66">
        <v>0</v>
      </c>
      <c r="K66" t="s">
        <v>20</v>
      </c>
      <c r="L66">
        <v>50</v>
      </c>
      <c r="M66" t="s">
        <v>51</v>
      </c>
      <c r="N66">
        <v>0.71662327653455404</v>
      </c>
      <c r="O66">
        <v>0.421740839015813</v>
      </c>
      <c r="P66">
        <v>20</v>
      </c>
      <c r="Q66">
        <v>19.325673700447702</v>
      </c>
    </row>
    <row r="67" spans="1:17" x14ac:dyDescent="0.3">
      <c r="A67">
        <v>2</v>
      </c>
      <c r="B67">
        <v>17</v>
      </c>
      <c r="C67" t="s">
        <v>17</v>
      </c>
      <c r="D67" t="s">
        <v>113</v>
      </c>
      <c r="E67">
        <v>37.46</v>
      </c>
      <c r="F67">
        <v>35.69</v>
      </c>
      <c r="G67">
        <v>2019</v>
      </c>
      <c r="H67">
        <v>1.4009526478005001</v>
      </c>
      <c r="I67" t="s">
        <v>115</v>
      </c>
      <c r="J67">
        <v>0</v>
      </c>
      <c r="K67" t="s">
        <v>20</v>
      </c>
      <c r="L67">
        <v>50</v>
      </c>
      <c r="M67" t="s">
        <v>51</v>
      </c>
      <c r="N67">
        <v>0.80504516019887395</v>
      </c>
      <c r="O67">
        <v>0.24888171470426201</v>
      </c>
      <c r="P67">
        <v>18</v>
      </c>
      <c r="Q67">
        <v>18.4619869882298</v>
      </c>
    </row>
    <row r="68" spans="1:17" x14ac:dyDescent="0.3">
      <c r="A68">
        <v>3</v>
      </c>
      <c r="B68">
        <v>17</v>
      </c>
      <c r="C68" t="s">
        <v>47</v>
      </c>
      <c r="D68" t="s">
        <v>113</v>
      </c>
      <c r="E68">
        <v>35.56</v>
      </c>
      <c r="F68">
        <v>35.840000000000003</v>
      </c>
      <c r="G68">
        <v>2019</v>
      </c>
      <c r="H68">
        <v>1.39508928571428</v>
      </c>
      <c r="I68" t="s">
        <v>116</v>
      </c>
      <c r="J68">
        <v>0</v>
      </c>
      <c r="K68" t="s">
        <v>20</v>
      </c>
      <c r="L68">
        <v>50</v>
      </c>
      <c r="M68" t="s">
        <v>51</v>
      </c>
      <c r="N68">
        <v>0.80842865064521297</v>
      </c>
      <c r="O68">
        <v>0.243018352618043</v>
      </c>
      <c r="P68">
        <v>16</v>
      </c>
      <c r="Q68">
        <v>15.6553927885227</v>
      </c>
    </row>
    <row r="69" spans="1:17" x14ac:dyDescent="0.3">
      <c r="A69">
        <v>4</v>
      </c>
      <c r="B69">
        <v>17</v>
      </c>
      <c r="C69" t="s">
        <v>38</v>
      </c>
      <c r="D69" t="s">
        <v>113</v>
      </c>
      <c r="E69">
        <v>39.19</v>
      </c>
      <c r="F69">
        <v>37.11</v>
      </c>
      <c r="G69">
        <v>2019</v>
      </c>
      <c r="H69">
        <v>1.34734572891403</v>
      </c>
      <c r="I69" t="s">
        <v>117</v>
      </c>
      <c r="J69">
        <v>0</v>
      </c>
      <c r="K69" t="s">
        <v>20</v>
      </c>
      <c r="L69">
        <v>50</v>
      </c>
      <c r="M69" t="s">
        <v>51</v>
      </c>
      <c r="N69">
        <v>0.83707553642421395</v>
      </c>
      <c r="O69">
        <v>0.195274795817797</v>
      </c>
      <c r="P69">
        <v>14</v>
      </c>
      <c r="Q69">
        <v>13.9983679385927</v>
      </c>
    </row>
    <row r="70" spans="1:17" x14ac:dyDescent="0.3">
      <c r="A70">
        <v>5</v>
      </c>
      <c r="B70">
        <v>17</v>
      </c>
      <c r="C70" t="s">
        <v>102</v>
      </c>
      <c r="D70" t="s">
        <v>113</v>
      </c>
      <c r="E70">
        <v>37.869999999999997</v>
      </c>
      <c r="F70">
        <v>37.270000000000003</v>
      </c>
      <c r="G70">
        <v>2019</v>
      </c>
      <c r="H70">
        <v>1.34156157767641</v>
      </c>
      <c r="I70" t="s">
        <v>118</v>
      </c>
      <c r="J70">
        <v>0</v>
      </c>
      <c r="K70" t="s">
        <v>20</v>
      </c>
      <c r="L70">
        <v>50</v>
      </c>
      <c r="M70" t="s">
        <v>51</v>
      </c>
      <c r="N70">
        <v>0.84068459290030895</v>
      </c>
      <c r="O70">
        <v>0.18949064458017301</v>
      </c>
      <c r="P70">
        <v>12</v>
      </c>
      <c r="Q70">
        <v>11.889365178916201</v>
      </c>
    </row>
    <row r="71" spans="1:17" x14ac:dyDescent="0.3">
      <c r="A71">
        <v>6</v>
      </c>
      <c r="B71">
        <v>17</v>
      </c>
      <c r="C71" t="s">
        <v>57</v>
      </c>
      <c r="D71" t="s">
        <v>113</v>
      </c>
      <c r="E71">
        <v>38.06</v>
      </c>
      <c r="F71">
        <v>38.69</v>
      </c>
      <c r="G71">
        <v>2019</v>
      </c>
      <c r="H71">
        <v>1.2923235978288901</v>
      </c>
      <c r="I71" t="s">
        <v>119</v>
      </c>
      <c r="J71">
        <v>0</v>
      </c>
      <c r="K71" t="s">
        <v>20</v>
      </c>
      <c r="L71">
        <v>50</v>
      </c>
      <c r="M71" t="s">
        <v>51</v>
      </c>
      <c r="N71">
        <v>0.87271496912564905</v>
      </c>
      <c r="O71">
        <v>0.14025266473265399</v>
      </c>
      <c r="P71">
        <v>11</v>
      </c>
      <c r="Q71">
        <v>10.9549539110415</v>
      </c>
    </row>
    <row r="72" spans="1:17" x14ac:dyDescent="0.3">
      <c r="A72">
        <v>7</v>
      </c>
      <c r="B72">
        <v>17</v>
      </c>
      <c r="C72" t="s">
        <v>120</v>
      </c>
      <c r="D72" t="s">
        <v>113</v>
      </c>
      <c r="E72">
        <v>39.5</v>
      </c>
      <c r="F72">
        <v>40.19</v>
      </c>
      <c r="G72">
        <v>2019</v>
      </c>
      <c r="H72">
        <v>1.2440905697934801</v>
      </c>
      <c r="I72" t="s">
        <v>121</v>
      </c>
      <c r="J72">
        <v>0</v>
      </c>
      <c r="K72" t="s">
        <v>20</v>
      </c>
      <c r="L72">
        <v>50</v>
      </c>
      <c r="M72" t="s">
        <v>51</v>
      </c>
      <c r="N72">
        <v>0.90654987358903705</v>
      </c>
      <c r="O72">
        <v>9.2019636697239005E-2</v>
      </c>
      <c r="P72">
        <v>10</v>
      </c>
      <c r="Q72">
        <v>8.4010153355443205</v>
      </c>
    </row>
    <row r="73" spans="1:17" x14ac:dyDescent="0.3">
      <c r="A73">
        <v>8</v>
      </c>
      <c r="B73">
        <v>17</v>
      </c>
      <c r="C73" t="s">
        <v>29</v>
      </c>
      <c r="D73" t="s">
        <v>113</v>
      </c>
      <c r="E73">
        <v>41.03</v>
      </c>
      <c r="F73">
        <v>40.72</v>
      </c>
      <c r="G73">
        <v>2019</v>
      </c>
      <c r="H73">
        <v>1.2278978388998001</v>
      </c>
      <c r="I73" t="s">
        <v>122</v>
      </c>
      <c r="J73">
        <v>0</v>
      </c>
      <c r="K73" t="s">
        <v>20</v>
      </c>
      <c r="L73">
        <v>50</v>
      </c>
      <c r="M73" t="s">
        <v>51</v>
      </c>
      <c r="N73">
        <v>0.91850487316610097</v>
      </c>
      <c r="O73">
        <v>7.5826905803561606E-2</v>
      </c>
      <c r="P73">
        <v>9</v>
      </c>
      <c r="Q73">
        <v>9.0760624061274502</v>
      </c>
    </row>
    <row r="74" spans="1:17" x14ac:dyDescent="0.3">
      <c r="A74">
        <v>9</v>
      </c>
      <c r="B74">
        <v>17</v>
      </c>
      <c r="C74" t="s">
        <v>33</v>
      </c>
      <c r="D74" t="s">
        <v>113</v>
      </c>
      <c r="E74">
        <v>42.25</v>
      </c>
      <c r="F74">
        <v>40.799999999999997</v>
      </c>
      <c r="G74">
        <v>2019</v>
      </c>
      <c r="H74">
        <v>1.2254901960784299</v>
      </c>
      <c r="I74" t="s">
        <v>123</v>
      </c>
      <c r="J74">
        <v>0</v>
      </c>
      <c r="K74" t="s">
        <v>20</v>
      </c>
      <c r="L74">
        <v>50</v>
      </c>
      <c r="M74" t="s">
        <v>51</v>
      </c>
      <c r="N74">
        <v>0.92030940140414796</v>
      </c>
      <c r="O74">
        <v>7.3419262982189398E-2</v>
      </c>
      <c r="P74">
        <v>8</v>
      </c>
      <c r="Q74">
        <v>8.0337369745507505</v>
      </c>
    </row>
    <row r="75" spans="1:17" x14ac:dyDescent="0.3">
      <c r="A75">
        <v>10</v>
      </c>
      <c r="B75">
        <v>17</v>
      </c>
      <c r="C75" t="s">
        <v>24</v>
      </c>
      <c r="D75" t="s">
        <v>113</v>
      </c>
      <c r="E75">
        <v>90.4</v>
      </c>
      <c r="F75">
        <v>41.54</v>
      </c>
      <c r="G75">
        <v>2019</v>
      </c>
      <c r="H75">
        <v>1.20365912373615</v>
      </c>
      <c r="I75" t="s">
        <v>124</v>
      </c>
      <c r="J75">
        <v>0</v>
      </c>
      <c r="K75" t="s">
        <v>20</v>
      </c>
      <c r="L75">
        <v>50</v>
      </c>
      <c r="M75" t="s">
        <v>51</v>
      </c>
      <c r="N75">
        <v>0.93700128760608603</v>
      </c>
      <c r="O75">
        <v>5.1588190639916001E-2</v>
      </c>
      <c r="P75">
        <v>7</v>
      </c>
      <c r="Q75">
        <v>6.4278340343673603</v>
      </c>
    </row>
    <row r="76" spans="1:17" x14ac:dyDescent="0.3">
      <c r="A76">
        <v>11</v>
      </c>
      <c r="B76">
        <v>17</v>
      </c>
      <c r="C76" t="s">
        <v>52</v>
      </c>
      <c r="D76" t="s">
        <v>113</v>
      </c>
      <c r="E76">
        <v>42.12</v>
      </c>
      <c r="F76">
        <v>43.24</v>
      </c>
      <c r="G76">
        <v>2019</v>
      </c>
      <c r="H76">
        <v>1.1563367252543899</v>
      </c>
      <c r="I76" t="s">
        <v>125</v>
      </c>
      <c r="J76">
        <v>0</v>
      </c>
      <c r="K76" t="s">
        <v>20</v>
      </c>
      <c r="L76">
        <v>50</v>
      </c>
      <c r="M76" t="s">
        <v>51</v>
      </c>
      <c r="N76">
        <v>0.97534751266459296</v>
      </c>
      <c r="O76">
        <v>4.2657921581521398E-3</v>
      </c>
      <c r="P76">
        <v>6</v>
      </c>
      <c r="Q76">
        <v>7.3755467817243199</v>
      </c>
    </row>
    <row r="77" spans="1:17" x14ac:dyDescent="0.3">
      <c r="A77">
        <v>12</v>
      </c>
      <c r="B77">
        <v>17</v>
      </c>
      <c r="C77" t="s">
        <v>63</v>
      </c>
      <c r="D77" t="s">
        <v>113</v>
      </c>
      <c r="E77">
        <v>43.41</v>
      </c>
      <c r="F77">
        <v>43.49</v>
      </c>
      <c r="G77">
        <v>2019</v>
      </c>
      <c r="H77">
        <v>1.14968958381237</v>
      </c>
      <c r="I77" t="s">
        <v>126</v>
      </c>
      <c r="J77">
        <v>0</v>
      </c>
      <c r="K77" t="s">
        <v>20</v>
      </c>
      <c r="L77">
        <v>50</v>
      </c>
      <c r="M77" t="s">
        <v>51</v>
      </c>
      <c r="N77">
        <v>0.98098666340848995</v>
      </c>
      <c r="O77">
        <v>-2.3813492838713401E-3</v>
      </c>
      <c r="P77">
        <v>5</v>
      </c>
      <c r="Q77">
        <v>3.23061413969794</v>
      </c>
    </row>
    <row r="78" spans="1:17" x14ac:dyDescent="0.3">
      <c r="A78">
        <v>13</v>
      </c>
      <c r="B78">
        <v>17</v>
      </c>
      <c r="C78" t="s">
        <v>17</v>
      </c>
      <c r="D78" t="s">
        <v>113</v>
      </c>
      <c r="E78">
        <v>50.22</v>
      </c>
      <c r="F78">
        <v>45.22</v>
      </c>
      <c r="G78">
        <v>2019</v>
      </c>
      <c r="H78">
        <v>1.10570544007076</v>
      </c>
      <c r="I78" t="s">
        <v>127</v>
      </c>
      <c r="J78">
        <v>0</v>
      </c>
      <c r="K78" t="s">
        <v>20</v>
      </c>
      <c r="L78">
        <v>50</v>
      </c>
      <c r="M78" t="s">
        <v>51</v>
      </c>
      <c r="N78">
        <v>1.02000958655626</v>
      </c>
      <c r="O78">
        <v>-4.6365493025476802E-2</v>
      </c>
      <c r="P78">
        <v>4</v>
      </c>
      <c r="Q78">
        <v>4.1054306858265903</v>
      </c>
    </row>
    <row r="79" spans="1:17" x14ac:dyDescent="0.3">
      <c r="A79">
        <v>14</v>
      </c>
      <c r="B79">
        <v>17</v>
      </c>
      <c r="C79" t="s">
        <v>17</v>
      </c>
      <c r="D79" t="s">
        <v>113</v>
      </c>
      <c r="E79">
        <v>46.41</v>
      </c>
      <c r="F79">
        <v>46.61</v>
      </c>
      <c r="G79">
        <v>2019</v>
      </c>
      <c r="H79">
        <v>1.0727311735678999</v>
      </c>
      <c r="I79" t="s">
        <v>128</v>
      </c>
      <c r="J79">
        <v>0</v>
      </c>
      <c r="K79" t="s">
        <v>20</v>
      </c>
      <c r="L79">
        <v>50</v>
      </c>
      <c r="M79" t="s">
        <v>51</v>
      </c>
      <c r="N79">
        <v>1.0513632646923301</v>
      </c>
      <c r="O79">
        <v>-7.9339759528337994E-2</v>
      </c>
      <c r="P79">
        <v>3</v>
      </c>
      <c r="Q79">
        <v>3.2041248289759499</v>
      </c>
    </row>
    <row r="80" spans="1:17" x14ac:dyDescent="0.3">
      <c r="A80">
        <v>15</v>
      </c>
      <c r="B80">
        <v>17</v>
      </c>
      <c r="C80" t="s">
        <v>38</v>
      </c>
      <c r="D80" t="s">
        <v>113</v>
      </c>
      <c r="E80">
        <v>47.25</v>
      </c>
      <c r="F80">
        <v>46.65</v>
      </c>
      <c r="G80">
        <v>2019</v>
      </c>
      <c r="H80">
        <v>1.0718113612004201</v>
      </c>
      <c r="I80" t="s">
        <v>129</v>
      </c>
      <c r="J80">
        <v>0</v>
      </c>
      <c r="K80" t="s">
        <v>20</v>
      </c>
      <c r="L80">
        <v>50</v>
      </c>
      <c r="M80" t="s">
        <v>51</v>
      </c>
      <c r="N80">
        <v>1.05226552881136</v>
      </c>
      <c r="O80">
        <v>-8.0259571895813203E-2</v>
      </c>
      <c r="P80">
        <v>2</v>
      </c>
      <c r="Q80">
        <v>2.5086569882074099</v>
      </c>
    </row>
    <row r="81" spans="1:17" x14ac:dyDescent="0.3">
      <c r="A81">
        <v>16</v>
      </c>
      <c r="B81">
        <v>17</v>
      </c>
      <c r="C81" t="s">
        <v>45</v>
      </c>
      <c r="D81" t="s">
        <v>113</v>
      </c>
      <c r="E81">
        <v>46.72</v>
      </c>
      <c r="F81">
        <v>46.75</v>
      </c>
      <c r="G81">
        <v>2019</v>
      </c>
      <c r="H81">
        <v>1.0695187165775399</v>
      </c>
      <c r="I81" t="s">
        <v>130</v>
      </c>
      <c r="J81">
        <v>0</v>
      </c>
      <c r="K81" t="s">
        <v>20</v>
      </c>
      <c r="L81">
        <v>50</v>
      </c>
      <c r="M81" t="s">
        <v>51</v>
      </c>
      <c r="N81">
        <v>1.0545211891089199</v>
      </c>
      <c r="O81">
        <v>-8.2552216518701801E-2</v>
      </c>
      <c r="P81">
        <v>1</v>
      </c>
      <c r="Q81">
        <v>1.61070810528957</v>
      </c>
    </row>
    <row r="82" spans="1:17" x14ac:dyDescent="0.3">
      <c r="A82">
        <v>17</v>
      </c>
      <c r="B82">
        <v>17</v>
      </c>
      <c r="C82" t="s">
        <v>38</v>
      </c>
      <c r="D82" t="s">
        <v>113</v>
      </c>
      <c r="E82">
        <v>46.69</v>
      </c>
      <c r="F82">
        <v>47.54</v>
      </c>
      <c r="G82">
        <v>2019</v>
      </c>
      <c r="H82">
        <v>1.05174589819099</v>
      </c>
      <c r="I82" t="s">
        <v>131</v>
      </c>
      <c r="J82">
        <v>0</v>
      </c>
      <c r="K82" t="s">
        <v>20</v>
      </c>
      <c r="L82">
        <v>50</v>
      </c>
      <c r="M82" t="s">
        <v>51</v>
      </c>
      <c r="N82">
        <v>1.07234090545963</v>
      </c>
      <c r="O82">
        <v>-0.100325034905244</v>
      </c>
      <c r="P82">
        <v>0</v>
      </c>
      <c r="Q82">
        <v>0.149611180135579</v>
      </c>
    </row>
    <row r="83" spans="1:17" x14ac:dyDescent="0.3">
      <c r="A83">
        <v>18</v>
      </c>
      <c r="B83">
        <v>17</v>
      </c>
      <c r="C83" t="s">
        <v>17</v>
      </c>
      <c r="D83" t="s">
        <v>113</v>
      </c>
      <c r="E83">
        <v>51.93</v>
      </c>
      <c r="F83">
        <v>50.47</v>
      </c>
      <c r="G83">
        <v>2019</v>
      </c>
      <c r="H83">
        <v>0.99068753715078195</v>
      </c>
      <c r="I83" t="s">
        <v>132</v>
      </c>
      <c r="J83">
        <v>0</v>
      </c>
      <c r="K83" t="s">
        <v>20</v>
      </c>
      <c r="L83">
        <v>50</v>
      </c>
      <c r="M83" t="s">
        <v>51</v>
      </c>
      <c r="N83">
        <v>1.13843175217812</v>
      </c>
      <c r="O83">
        <v>-0.161383395945459</v>
      </c>
      <c r="P83">
        <v>0</v>
      </c>
      <c r="Q83">
        <v>0.63861541243171605</v>
      </c>
    </row>
    <row r="84" spans="1:17" x14ac:dyDescent="0.3">
      <c r="A84">
        <v>19</v>
      </c>
      <c r="B84">
        <v>17</v>
      </c>
      <c r="C84" t="s">
        <v>31</v>
      </c>
      <c r="D84" t="s">
        <v>113</v>
      </c>
      <c r="E84">
        <v>48.47</v>
      </c>
      <c r="F84">
        <v>50.66</v>
      </c>
      <c r="G84">
        <v>2019</v>
      </c>
      <c r="H84">
        <v>0.98697196999605197</v>
      </c>
      <c r="I84" t="s">
        <v>133</v>
      </c>
      <c r="J84">
        <v>0</v>
      </c>
      <c r="K84" t="s">
        <v>20</v>
      </c>
      <c r="L84">
        <v>50</v>
      </c>
      <c r="M84" t="s">
        <v>51</v>
      </c>
      <c r="N84">
        <v>1.14271750674348</v>
      </c>
      <c r="O84">
        <v>-0.16509896310018901</v>
      </c>
      <c r="P84">
        <v>0</v>
      </c>
      <c r="Q84">
        <v>1.82532632835368</v>
      </c>
    </row>
    <row r="85" spans="1:17" x14ac:dyDescent="0.3">
      <c r="A85">
        <v>20</v>
      </c>
      <c r="B85">
        <v>17</v>
      </c>
      <c r="C85" t="s">
        <v>75</v>
      </c>
      <c r="D85" t="s">
        <v>113</v>
      </c>
      <c r="E85">
        <v>48.35</v>
      </c>
      <c r="F85">
        <v>50.78</v>
      </c>
      <c r="G85">
        <v>2019</v>
      </c>
      <c r="H85">
        <v>0.98463962189838505</v>
      </c>
      <c r="I85" t="s">
        <v>134</v>
      </c>
      <c r="J85">
        <v>0</v>
      </c>
      <c r="K85" t="s">
        <v>20</v>
      </c>
      <c r="L85">
        <v>50</v>
      </c>
      <c r="M85" t="s">
        <v>51</v>
      </c>
      <c r="N85">
        <v>1.1454242991005501</v>
      </c>
      <c r="O85">
        <v>-0.16743131119785601</v>
      </c>
      <c r="P85">
        <v>0</v>
      </c>
      <c r="Q85">
        <v>1.47438245590449</v>
      </c>
    </row>
    <row r="86" spans="1:17" x14ac:dyDescent="0.3">
      <c r="A86">
        <v>21</v>
      </c>
      <c r="B86">
        <v>17</v>
      </c>
      <c r="C86" t="s">
        <v>81</v>
      </c>
      <c r="D86" t="s">
        <v>113</v>
      </c>
      <c r="E86">
        <v>58.26</v>
      </c>
      <c r="F86">
        <v>52.29</v>
      </c>
      <c r="G86">
        <v>2019</v>
      </c>
      <c r="H86">
        <v>0.95620577548288399</v>
      </c>
      <c r="I86" t="s">
        <v>135</v>
      </c>
      <c r="J86">
        <v>0</v>
      </c>
      <c r="K86" t="s">
        <v>20</v>
      </c>
      <c r="L86">
        <v>50</v>
      </c>
      <c r="M86" t="s">
        <v>51</v>
      </c>
      <c r="N86">
        <v>1.1794847695936901</v>
      </c>
      <c r="O86">
        <v>-0.19586515761335799</v>
      </c>
      <c r="P86">
        <v>0</v>
      </c>
      <c r="Q86">
        <v>-2.11022195420898</v>
      </c>
    </row>
    <row r="87" spans="1:17" x14ac:dyDescent="0.3">
      <c r="A87">
        <v>22</v>
      </c>
      <c r="B87">
        <v>17</v>
      </c>
      <c r="C87" t="s">
        <v>136</v>
      </c>
      <c r="D87" t="s">
        <v>113</v>
      </c>
      <c r="E87">
        <v>53.56</v>
      </c>
      <c r="F87">
        <v>52.57</v>
      </c>
      <c r="G87">
        <v>2019</v>
      </c>
      <c r="H87">
        <v>0.95111280197831405</v>
      </c>
      <c r="I87" t="s">
        <v>137</v>
      </c>
      <c r="J87">
        <v>0</v>
      </c>
      <c r="K87" t="s">
        <v>20</v>
      </c>
      <c r="L87">
        <v>50</v>
      </c>
      <c r="M87" t="s">
        <v>51</v>
      </c>
      <c r="N87">
        <v>1.1858006184268599</v>
      </c>
      <c r="O87">
        <v>-0.20095813111792701</v>
      </c>
      <c r="P87">
        <v>0</v>
      </c>
      <c r="Q87">
        <v>0.59406009492788303</v>
      </c>
    </row>
    <row r="88" spans="1:17" x14ac:dyDescent="0.3">
      <c r="A88">
        <v>23</v>
      </c>
      <c r="B88">
        <v>17</v>
      </c>
      <c r="C88" t="s">
        <v>75</v>
      </c>
      <c r="D88" t="s">
        <v>113</v>
      </c>
      <c r="E88">
        <v>56.35</v>
      </c>
      <c r="F88">
        <v>53.51</v>
      </c>
      <c r="G88">
        <v>2019</v>
      </c>
      <c r="H88">
        <v>0.93440478415249495</v>
      </c>
      <c r="I88" t="s">
        <v>138</v>
      </c>
      <c r="J88">
        <v>0</v>
      </c>
      <c r="K88" t="s">
        <v>20</v>
      </c>
      <c r="L88">
        <v>50</v>
      </c>
      <c r="M88" t="s">
        <v>51</v>
      </c>
      <c r="N88">
        <v>1.2070038252239199</v>
      </c>
      <c r="O88">
        <v>-0.217666148943747</v>
      </c>
      <c r="P88">
        <v>0</v>
      </c>
      <c r="Q88">
        <v>-0.72809381790765104</v>
      </c>
    </row>
    <row r="89" spans="1:17" x14ac:dyDescent="0.3">
      <c r="A89">
        <v>24</v>
      </c>
      <c r="B89">
        <v>17</v>
      </c>
      <c r="C89" t="s">
        <v>75</v>
      </c>
      <c r="D89" t="s">
        <v>113</v>
      </c>
      <c r="E89">
        <v>55.01</v>
      </c>
      <c r="F89">
        <v>54.59</v>
      </c>
      <c r="G89">
        <v>2019</v>
      </c>
      <c r="H89">
        <v>0.91591866642242104</v>
      </c>
      <c r="I89" t="s">
        <v>139</v>
      </c>
      <c r="J89">
        <v>0</v>
      </c>
      <c r="K89" t="s">
        <v>20</v>
      </c>
      <c r="L89">
        <v>50</v>
      </c>
      <c r="M89" t="s">
        <v>51</v>
      </c>
      <c r="N89">
        <v>1.2313649564375599</v>
      </c>
      <c r="O89">
        <v>-0.23615226667382</v>
      </c>
      <c r="P89">
        <v>0</v>
      </c>
      <c r="Q89">
        <v>-0.18592282778251201</v>
      </c>
    </row>
    <row r="90" spans="1:17" x14ac:dyDescent="0.3">
      <c r="A90">
        <v>1</v>
      </c>
      <c r="B90">
        <v>15</v>
      </c>
      <c r="C90" t="s">
        <v>17</v>
      </c>
      <c r="D90" t="s">
        <v>140</v>
      </c>
      <c r="E90">
        <v>28.62</v>
      </c>
      <c r="F90">
        <v>29.32</v>
      </c>
      <c r="G90">
        <v>2019</v>
      </c>
      <c r="H90">
        <v>1.70532060027285</v>
      </c>
      <c r="I90" t="s">
        <v>141</v>
      </c>
      <c r="J90">
        <v>0</v>
      </c>
      <c r="K90" t="s">
        <v>37</v>
      </c>
      <c r="L90">
        <v>50</v>
      </c>
      <c r="M90" t="s">
        <v>51</v>
      </c>
      <c r="N90">
        <v>0.634454652829746</v>
      </c>
      <c r="O90">
        <v>0.59048412985612697</v>
      </c>
      <c r="P90">
        <v>20</v>
      </c>
      <c r="Q90">
        <v>19.604460732274799</v>
      </c>
    </row>
    <row r="91" spans="1:17" x14ac:dyDescent="0.3">
      <c r="A91">
        <v>2</v>
      </c>
      <c r="B91">
        <v>15</v>
      </c>
      <c r="C91" t="s">
        <v>17</v>
      </c>
      <c r="D91" t="s">
        <v>140</v>
      </c>
      <c r="E91">
        <v>34.869999999999997</v>
      </c>
      <c r="F91">
        <v>34.380000000000003</v>
      </c>
      <c r="G91">
        <v>2019</v>
      </c>
      <c r="H91">
        <v>1.4543339150668899</v>
      </c>
      <c r="I91" t="s">
        <v>142</v>
      </c>
      <c r="J91">
        <v>0</v>
      </c>
      <c r="K91" t="s">
        <v>37</v>
      </c>
      <c r="L91">
        <v>50</v>
      </c>
      <c r="M91" t="s">
        <v>51</v>
      </c>
      <c r="N91">
        <v>0.74394785007799002</v>
      </c>
      <c r="O91">
        <v>0.33949744465017501</v>
      </c>
      <c r="P91">
        <v>18</v>
      </c>
      <c r="Q91">
        <v>17.0082164959151</v>
      </c>
    </row>
    <row r="92" spans="1:17" x14ac:dyDescent="0.3">
      <c r="A92">
        <v>3</v>
      </c>
      <c r="B92">
        <v>15</v>
      </c>
      <c r="C92" t="s">
        <v>102</v>
      </c>
      <c r="D92" t="s">
        <v>140</v>
      </c>
      <c r="E92">
        <v>38.17</v>
      </c>
      <c r="F92">
        <v>36.090000000000003</v>
      </c>
      <c r="G92">
        <v>2019</v>
      </c>
      <c r="H92">
        <v>1.38542532557495</v>
      </c>
      <c r="I92" t="s">
        <v>143</v>
      </c>
      <c r="J92">
        <v>0</v>
      </c>
      <c r="K92" t="s">
        <v>37</v>
      </c>
      <c r="L92">
        <v>50</v>
      </c>
      <c r="M92" t="s">
        <v>51</v>
      </c>
      <c r="N92">
        <v>0.78095049183579601</v>
      </c>
      <c r="O92">
        <v>0.270588855158227</v>
      </c>
      <c r="P92">
        <v>16</v>
      </c>
      <c r="Q92">
        <v>16.531612441734701</v>
      </c>
    </row>
    <row r="93" spans="1:17" x14ac:dyDescent="0.3">
      <c r="A93">
        <v>4</v>
      </c>
      <c r="B93">
        <v>15</v>
      </c>
      <c r="C93" t="s">
        <v>57</v>
      </c>
      <c r="D93" t="s">
        <v>140</v>
      </c>
      <c r="E93">
        <v>38.74</v>
      </c>
      <c r="F93">
        <v>38.380000000000003</v>
      </c>
      <c r="G93">
        <v>2019</v>
      </c>
      <c r="H93">
        <v>1.3027618551328799</v>
      </c>
      <c r="I93" t="s">
        <v>144</v>
      </c>
      <c r="J93">
        <v>0</v>
      </c>
      <c r="K93" t="s">
        <v>37</v>
      </c>
      <c r="L93">
        <v>50</v>
      </c>
      <c r="M93" t="s">
        <v>51</v>
      </c>
      <c r="N93">
        <v>0.83050373723075199</v>
      </c>
      <c r="O93">
        <v>0.18792538471615799</v>
      </c>
      <c r="P93">
        <v>14</v>
      </c>
      <c r="Q93">
        <v>14.222244098204399</v>
      </c>
    </row>
    <row r="94" spans="1:17" x14ac:dyDescent="0.3">
      <c r="A94">
        <v>5</v>
      </c>
      <c r="B94">
        <v>15</v>
      </c>
      <c r="C94" t="s">
        <v>81</v>
      </c>
      <c r="D94" t="s">
        <v>140</v>
      </c>
      <c r="E94">
        <v>40.299999999999997</v>
      </c>
      <c r="F94">
        <v>39.299999999999997</v>
      </c>
      <c r="G94">
        <v>2019</v>
      </c>
      <c r="H94">
        <v>1.2722646310432499</v>
      </c>
      <c r="I94" t="s">
        <v>145</v>
      </c>
      <c r="J94">
        <v>0</v>
      </c>
      <c r="K94" t="s">
        <v>37</v>
      </c>
      <c r="L94">
        <v>50</v>
      </c>
      <c r="M94" t="s">
        <v>51</v>
      </c>
      <c r="N94">
        <v>0.85041159127588695</v>
      </c>
      <c r="O94">
        <v>0.157428160626533</v>
      </c>
      <c r="P94">
        <v>12</v>
      </c>
      <c r="Q94">
        <v>11.3411710534291</v>
      </c>
    </row>
    <row r="95" spans="1:17" x14ac:dyDescent="0.3">
      <c r="A95">
        <v>6</v>
      </c>
      <c r="B95">
        <v>15</v>
      </c>
      <c r="C95" t="s">
        <v>24</v>
      </c>
      <c r="D95" t="s">
        <v>140</v>
      </c>
      <c r="E95">
        <v>43.6</v>
      </c>
      <c r="F95">
        <v>39.89</v>
      </c>
      <c r="G95">
        <v>2019</v>
      </c>
      <c r="H95">
        <v>1.25344697919278</v>
      </c>
      <c r="I95" t="s">
        <v>146</v>
      </c>
      <c r="J95">
        <v>0</v>
      </c>
      <c r="K95" t="s">
        <v>37</v>
      </c>
      <c r="L95">
        <v>50</v>
      </c>
      <c r="M95" t="s">
        <v>51</v>
      </c>
      <c r="N95">
        <v>0.86317858463092001</v>
      </c>
      <c r="O95">
        <v>0.13861050877605599</v>
      </c>
      <c r="P95">
        <v>11</v>
      </c>
      <c r="Q95">
        <v>8.8928237856762102</v>
      </c>
    </row>
    <row r="96" spans="1:17" x14ac:dyDescent="0.3">
      <c r="A96">
        <v>7</v>
      </c>
      <c r="B96">
        <v>15</v>
      </c>
      <c r="C96" t="s">
        <v>79</v>
      </c>
      <c r="D96" t="s">
        <v>140</v>
      </c>
      <c r="E96">
        <v>42.32</v>
      </c>
      <c r="F96">
        <v>40.78</v>
      </c>
      <c r="G96">
        <v>2019</v>
      </c>
      <c r="H96">
        <v>1.22609122118685</v>
      </c>
      <c r="I96" t="s">
        <v>147</v>
      </c>
      <c r="J96">
        <v>0</v>
      </c>
      <c r="K96" t="s">
        <v>37</v>
      </c>
      <c r="L96">
        <v>50</v>
      </c>
      <c r="M96" t="s">
        <v>51</v>
      </c>
      <c r="N96">
        <v>0.88243726952240997</v>
      </c>
      <c r="O96">
        <v>0.111254750770132</v>
      </c>
      <c r="P96">
        <v>10</v>
      </c>
      <c r="Q96">
        <v>9.5518706277342602</v>
      </c>
    </row>
    <row r="97" spans="1:17" x14ac:dyDescent="0.3">
      <c r="A97">
        <v>8</v>
      </c>
      <c r="B97">
        <v>15</v>
      </c>
      <c r="C97" t="s">
        <v>148</v>
      </c>
      <c r="D97" t="s">
        <v>140</v>
      </c>
      <c r="E97">
        <v>42</v>
      </c>
      <c r="F97">
        <v>43.21</v>
      </c>
      <c r="G97">
        <v>2019</v>
      </c>
      <c r="H97">
        <v>1.1571395510298501</v>
      </c>
      <c r="I97" t="s">
        <v>149</v>
      </c>
      <c r="J97">
        <v>0</v>
      </c>
      <c r="K97" t="s">
        <v>37</v>
      </c>
      <c r="L97">
        <v>50</v>
      </c>
      <c r="M97" t="s">
        <v>51</v>
      </c>
      <c r="N97">
        <v>0.93501997096771206</v>
      </c>
      <c r="O97">
        <v>4.2303080613130602E-2</v>
      </c>
      <c r="P97">
        <v>9</v>
      </c>
      <c r="Q97">
        <v>8.9186071079888798</v>
      </c>
    </row>
    <row r="98" spans="1:17" x14ac:dyDescent="0.3">
      <c r="A98">
        <v>9</v>
      </c>
      <c r="B98">
        <v>15</v>
      </c>
      <c r="C98" t="s">
        <v>63</v>
      </c>
      <c r="D98" t="s">
        <v>140</v>
      </c>
      <c r="E98">
        <v>42.73</v>
      </c>
      <c r="F98">
        <v>43.49</v>
      </c>
      <c r="G98">
        <v>2019</v>
      </c>
      <c r="H98">
        <v>1.14968958381237</v>
      </c>
      <c r="I98" t="s">
        <v>150</v>
      </c>
      <c r="J98">
        <v>0</v>
      </c>
      <c r="K98" t="s">
        <v>37</v>
      </c>
      <c r="L98">
        <v>50</v>
      </c>
      <c r="M98" t="s">
        <v>51</v>
      </c>
      <c r="N98">
        <v>0.94107888306840604</v>
      </c>
      <c r="O98">
        <v>3.4853113395647103E-2</v>
      </c>
      <c r="P98">
        <v>8</v>
      </c>
      <c r="Q98">
        <v>6.52561172729592</v>
      </c>
    </row>
    <row r="99" spans="1:17" x14ac:dyDescent="0.3">
      <c r="A99">
        <v>10</v>
      </c>
      <c r="B99">
        <v>15</v>
      </c>
      <c r="C99" t="s">
        <v>17</v>
      </c>
      <c r="D99" t="s">
        <v>140</v>
      </c>
      <c r="E99">
        <v>51.84</v>
      </c>
      <c r="F99">
        <v>44.3</v>
      </c>
      <c r="G99">
        <v>2019</v>
      </c>
      <c r="H99">
        <v>1.1286681715575599</v>
      </c>
      <c r="I99" t="s">
        <v>151</v>
      </c>
      <c r="J99">
        <v>0</v>
      </c>
      <c r="K99" t="s">
        <v>37</v>
      </c>
      <c r="L99">
        <v>50</v>
      </c>
      <c r="M99" t="s">
        <v>51</v>
      </c>
      <c r="N99">
        <v>0.95860645021683999</v>
      </c>
      <c r="O99">
        <v>1.38317011408386E-2</v>
      </c>
      <c r="P99">
        <v>7</v>
      </c>
      <c r="Q99">
        <v>7.9548978439345301</v>
      </c>
    </row>
    <row r="100" spans="1:17" x14ac:dyDescent="0.3">
      <c r="A100">
        <v>11</v>
      </c>
      <c r="B100">
        <v>15</v>
      </c>
      <c r="C100" t="s">
        <v>17</v>
      </c>
      <c r="D100" t="s">
        <v>140</v>
      </c>
      <c r="E100">
        <v>45.88</v>
      </c>
      <c r="F100">
        <v>45.35</v>
      </c>
      <c r="G100">
        <v>2019</v>
      </c>
      <c r="H100">
        <v>1.10253583241455</v>
      </c>
      <c r="I100" t="s">
        <v>152</v>
      </c>
      <c r="J100">
        <v>0</v>
      </c>
      <c r="K100" t="s">
        <v>37</v>
      </c>
      <c r="L100">
        <v>50</v>
      </c>
      <c r="M100" t="s">
        <v>51</v>
      </c>
      <c r="N100">
        <v>0.98132737059443997</v>
      </c>
      <c r="O100">
        <v>-1.23006380021701E-2</v>
      </c>
      <c r="P100">
        <v>6</v>
      </c>
      <c r="Q100">
        <v>6.0238578591624004</v>
      </c>
    </row>
    <row r="101" spans="1:17" x14ac:dyDescent="0.3">
      <c r="A101">
        <v>12</v>
      </c>
      <c r="B101">
        <v>15</v>
      </c>
      <c r="C101" t="s">
        <v>38</v>
      </c>
      <c r="D101" t="s">
        <v>140</v>
      </c>
      <c r="E101">
        <v>50.59</v>
      </c>
      <c r="F101">
        <v>46.53</v>
      </c>
      <c r="G101">
        <v>2019</v>
      </c>
      <c r="H101">
        <v>1.07457554266064</v>
      </c>
      <c r="I101" t="s">
        <v>153</v>
      </c>
      <c r="J101">
        <v>0</v>
      </c>
      <c r="K101" t="s">
        <v>37</v>
      </c>
      <c r="L101">
        <v>50</v>
      </c>
      <c r="M101" t="s">
        <v>51</v>
      </c>
      <c r="N101">
        <v>1.0068613573045</v>
      </c>
      <c r="O101">
        <v>-4.0260927756074497E-2</v>
      </c>
      <c r="P101">
        <v>5</v>
      </c>
      <c r="Q101">
        <v>4.7996158391699604</v>
      </c>
    </row>
    <row r="102" spans="1:17" x14ac:dyDescent="0.3">
      <c r="A102">
        <v>13</v>
      </c>
      <c r="B102">
        <v>15</v>
      </c>
      <c r="C102" t="s">
        <v>33</v>
      </c>
      <c r="D102" t="s">
        <v>140</v>
      </c>
      <c r="E102">
        <v>44.13</v>
      </c>
      <c r="F102">
        <v>46.59</v>
      </c>
      <c r="G102">
        <v>2019</v>
      </c>
      <c r="H102">
        <v>1.07319167203262</v>
      </c>
      <c r="I102" t="s">
        <v>154</v>
      </c>
      <c r="J102">
        <v>0</v>
      </c>
      <c r="K102" t="s">
        <v>37</v>
      </c>
      <c r="L102">
        <v>50</v>
      </c>
      <c r="M102" t="s">
        <v>51</v>
      </c>
      <c r="N102">
        <v>1.00815969561179</v>
      </c>
      <c r="O102">
        <v>-4.1644798384098597E-2</v>
      </c>
      <c r="P102">
        <v>4</v>
      </c>
      <c r="Q102">
        <v>4.0678434645694201</v>
      </c>
    </row>
    <row r="103" spans="1:17" x14ac:dyDescent="0.3">
      <c r="A103">
        <v>14</v>
      </c>
      <c r="B103">
        <v>15</v>
      </c>
      <c r="C103" t="s">
        <v>57</v>
      </c>
      <c r="D103" t="s">
        <v>140</v>
      </c>
      <c r="E103">
        <v>45.9</v>
      </c>
      <c r="F103">
        <v>46.62</v>
      </c>
      <c r="G103">
        <v>2019</v>
      </c>
      <c r="H103">
        <v>1.07250107250107</v>
      </c>
      <c r="I103" t="s">
        <v>155</v>
      </c>
      <c r="J103">
        <v>0</v>
      </c>
      <c r="K103" t="s">
        <v>37</v>
      </c>
      <c r="L103">
        <v>50</v>
      </c>
      <c r="M103" t="s">
        <v>51</v>
      </c>
      <c r="N103">
        <v>1.0088088647654401</v>
      </c>
      <c r="O103">
        <v>-4.2335397915650802E-2</v>
      </c>
      <c r="P103">
        <v>3</v>
      </c>
      <c r="Q103">
        <v>2.99354034616906</v>
      </c>
    </row>
    <row r="104" spans="1:17" x14ac:dyDescent="0.3">
      <c r="A104">
        <v>15</v>
      </c>
      <c r="B104">
        <v>15</v>
      </c>
      <c r="C104" t="s">
        <v>52</v>
      </c>
      <c r="D104" t="s">
        <v>140</v>
      </c>
      <c r="E104">
        <v>46.42</v>
      </c>
      <c r="F104">
        <v>47.28</v>
      </c>
      <c r="G104">
        <v>2019</v>
      </c>
      <c r="H104">
        <v>1.0575296108290999</v>
      </c>
      <c r="I104" t="s">
        <v>156</v>
      </c>
      <c r="J104">
        <v>0</v>
      </c>
      <c r="K104" t="s">
        <v>37</v>
      </c>
      <c r="L104">
        <v>50</v>
      </c>
      <c r="M104" t="s">
        <v>51</v>
      </c>
      <c r="N104">
        <v>1.0230905861456401</v>
      </c>
      <c r="O104">
        <v>-5.7306859587620197E-2</v>
      </c>
      <c r="P104">
        <v>2</v>
      </c>
      <c r="Q104">
        <v>1.83910468100971</v>
      </c>
    </row>
    <row r="105" spans="1:17" x14ac:dyDescent="0.3">
      <c r="A105">
        <v>16</v>
      </c>
      <c r="B105">
        <v>15</v>
      </c>
      <c r="C105" t="s">
        <v>17</v>
      </c>
      <c r="D105" t="s">
        <v>140</v>
      </c>
      <c r="E105">
        <v>50.67</v>
      </c>
      <c r="F105">
        <v>50.06</v>
      </c>
      <c r="G105">
        <v>2019</v>
      </c>
      <c r="H105">
        <v>0.99880143827407097</v>
      </c>
      <c r="I105" t="s">
        <v>157</v>
      </c>
      <c r="J105">
        <v>0</v>
      </c>
      <c r="K105" t="s">
        <v>37</v>
      </c>
      <c r="L105">
        <v>50</v>
      </c>
      <c r="M105" t="s">
        <v>51</v>
      </c>
      <c r="N105">
        <v>1.08324692771681</v>
      </c>
      <c r="O105">
        <v>-0.116035032142652</v>
      </c>
      <c r="P105">
        <v>1</v>
      </c>
      <c r="Q105">
        <v>3.3282829308111799</v>
      </c>
    </row>
    <row r="106" spans="1:17" x14ac:dyDescent="0.3">
      <c r="A106">
        <v>17</v>
      </c>
      <c r="B106">
        <v>15</v>
      </c>
      <c r="C106" t="s">
        <v>57</v>
      </c>
      <c r="D106" t="s">
        <v>140</v>
      </c>
      <c r="E106">
        <v>55.41</v>
      </c>
      <c r="F106">
        <v>50.32</v>
      </c>
      <c r="G106">
        <v>2019</v>
      </c>
      <c r="H106">
        <v>0.99364069952305201</v>
      </c>
      <c r="I106" t="s">
        <v>158</v>
      </c>
      <c r="J106">
        <v>0</v>
      </c>
      <c r="K106" t="s">
        <v>37</v>
      </c>
      <c r="L106">
        <v>50</v>
      </c>
      <c r="M106" t="s">
        <v>51</v>
      </c>
      <c r="N106">
        <v>1.08887306038174</v>
      </c>
      <c r="O106">
        <v>-0.12119577089367101</v>
      </c>
      <c r="P106">
        <v>0</v>
      </c>
      <c r="Q106">
        <v>1.7614016616208199</v>
      </c>
    </row>
    <row r="107" spans="1:17" x14ac:dyDescent="0.3">
      <c r="A107">
        <v>18</v>
      </c>
      <c r="B107">
        <v>15</v>
      </c>
      <c r="C107" t="s">
        <v>81</v>
      </c>
      <c r="D107" t="s">
        <v>140</v>
      </c>
      <c r="E107">
        <v>55.31</v>
      </c>
      <c r="F107">
        <v>51.36</v>
      </c>
      <c r="G107">
        <v>2019</v>
      </c>
      <c r="H107">
        <v>0.97352024922118396</v>
      </c>
      <c r="I107" t="s">
        <v>159</v>
      </c>
      <c r="J107">
        <v>0</v>
      </c>
      <c r="K107" t="s">
        <v>37</v>
      </c>
      <c r="L107">
        <v>50</v>
      </c>
      <c r="M107" t="s">
        <v>51</v>
      </c>
      <c r="N107">
        <v>1.1113775910414601</v>
      </c>
      <c r="O107">
        <v>-0.14131622119553899</v>
      </c>
      <c r="P107">
        <v>0</v>
      </c>
      <c r="Q107">
        <v>0.565664987487144</v>
      </c>
    </row>
    <row r="108" spans="1:17" x14ac:dyDescent="0.3">
      <c r="A108">
        <v>19</v>
      </c>
      <c r="B108">
        <v>15</v>
      </c>
      <c r="C108" t="s">
        <v>52</v>
      </c>
      <c r="D108" t="s">
        <v>140</v>
      </c>
      <c r="E108">
        <v>53.83</v>
      </c>
      <c r="F108">
        <v>52.69</v>
      </c>
      <c r="G108">
        <v>2019</v>
      </c>
      <c r="H108">
        <v>0.94894666919719095</v>
      </c>
      <c r="I108" t="s">
        <v>160</v>
      </c>
      <c r="J108">
        <v>0</v>
      </c>
      <c r="K108" t="s">
        <v>37</v>
      </c>
      <c r="L108">
        <v>50</v>
      </c>
      <c r="M108" t="s">
        <v>51</v>
      </c>
      <c r="N108">
        <v>1.14015742351975</v>
      </c>
      <c r="O108">
        <v>-0.16588980121953201</v>
      </c>
      <c r="P108">
        <v>0</v>
      </c>
      <c r="Q108">
        <v>1.1644533145076901</v>
      </c>
    </row>
    <row r="109" spans="1:17" x14ac:dyDescent="0.3">
      <c r="A109">
        <v>20</v>
      </c>
      <c r="B109">
        <v>15</v>
      </c>
      <c r="C109" t="s">
        <v>81</v>
      </c>
      <c r="D109" t="s">
        <v>140</v>
      </c>
      <c r="E109">
        <v>51.34</v>
      </c>
      <c r="F109">
        <v>53.11</v>
      </c>
      <c r="G109">
        <v>2019</v>
      </c>
      <c r="H109">
        <v>0.94144228958764797</v>
      </c>
      <c r="I109" t="s">
        <v>161</v>
      </c>
      <c r="J109">
        <v>0</v>
      </c>
      <c r="K109" t="s">
        <v>37</v>
      </c>
      <c r="L109">
        <v>50</v>
      </c>
      <c r="M109" t="s">
        <v>51</v>
      </c>
      <c r="N109">
        <v>1.1492457916707901</v>
      </c>
      <c r="O109">
        <v>-0.17339418082907501</v>
      </c>
      <c r="P109">
        <v>0</v>
      </c>
      <c r="Q109">
        <v>0.57274848990911598</v>
      </c>
    </row>
    <row r="110" spans="1:17" x14ac:dyDescent="0.3">
      <c r="A110">
        <v>21</v>
      </c>
      <c r="B110">
        <v>15</v>
      </c>
      <c r="C110" t="s">
        <v>33</v>
      </c>
      <c r="D110" t="s">
        <v>140</v>
      </c>
      <c r="E110">
        <v>54.03</v>
      </c>
      <c r="F110">
        <v>54.36</v>
      </c>
      <c r="G110">
        <v>2019</v>
      </c>
      <c r="H110">
        <v>0.91979396615158204</v>
      </c>
      <c r="I110" t="s">
        <v>162</v>
      </c>
      <c r="J110">
        <v>0</v>
      </c>
      <c r="K110" t="s">
        <v>37</v>
      </c>
      <c r="L110">
        <v>50</v>
      </c>
      <c r="M110" t="s">
        <v>51</v>
      </c>
      <c r="N110">
        <v>1.1762945064060299</v>
      </c>
      <c r="O110">
        <v>-0.195042504265141</v>
      </c>
      <c r="P110">
        <v>0</v>
      </c>
      <c r="Q110">
        <v>-1.8997287269938198E-2</v>
      </c>
    </row>
    <row r="111" spans="1:17" x14ac:dyDescent="0.3">
      <c r="A111">
        <v>22</v>
      </c>
      <c r="B111">
        <v>15</v>
      </c>
      <c r="C111" t="s">
        <v>38</v>
      </c>
      <c r="D111" t="s">
        <v>140</v>
      </c>
      <c r="E111">
        <v>54.06</v>
      </c>
      <c r="F111">
        <v>55.87</v>
      </c>
      <c r="G111">
        <v>2019</v>
      </c>
      <c r="H111">
        <v>0.89493466976910596</v>
      </c>
      <c r="I111" t="s">
        <v>163</v>
      </c>
      <c r="J111">
        <v>0</v>
      </c>
      <c r="K111" t="s">
        <v>37</v>
      </c>
      <c r="L111">
        <v>50</v>
      </c>
      <c r="M111" t="s">
        <v>51</v>
      </c>
      <c r="N111">
        <v>1.2089693538062001</v>
      </c>
      <c r="O111">
        <v>-0.219901800647616</v>
      </c>
      <c r="P111">
        <v>0</v>
      </c>
      <c r="Q111">
        <v>-0.135841336598991</v>
      </c>
    </row>
    <row r="112" spans="1:17" x14ac:dyDescent="0.3">
      <c r="A112">
        <v>23</v>
      </c>
      <c r="B112">
        <v>15</v>
      </c>
      <c r="C112" t="s">
        <v>52</v>
      </c>
      <c r="D112" t="s">
        <v>140</v>
      </c>
      <c r="E112">
        <v>54</v>
      </c>
      <c r="F112">
        <v>58.89</v>
      </c>
      <c r="G112">
        <v>2019</v>
      </c>
      <c r="H112">
        <v>0.84904058413992101</v>
      </c>
      <c r="I112" t="s">
        <v>164</v>
      </c>
      <c r="J112">
        <v>0</v>
      </c>
      <c r="K112" t="s">
        <v>37</v>
      </c>
      <c r="L112">
        <v>50</v>
      </c>
      <c r="M112" t="s">
        <v>51</v>
      </c>
      <c r="N112">
        <v>1.2743190486065401</v>
      </c>
      <c r="O112">
        <v>-0.26579588627680101</v>
      </c>
      <c r="P112">
        <v>0</v>
      </c>
      <c r="Q112">
        <v>3.5477260868442301E-2</v>
      </c>
    </row>
    <row r="113" spans="1:17" x14ac:dyDescent="0.3">
      <c r="A113">
        <v>24</v>
      </c>
      <c r="B113">
        <v>15</v>
      </c>
      <c r="C113" t="s">
        <v>17</v>
      </c>
      <c r="D113" t="s">
        <v>140</v>
      </c>
      <c r="E113">
        <v>75.27</v>
      </c>
      <c r="F113">
        <v>60.94</v>
      </c>
      <c r="G113">
        <v>2019</v>
      </c>
      <c r="H113">
        <v>0.82047915982934005</v>
      </c>
      <c r="I113" t="s">
        <v>165</v>
      </c>
      <c r="J113">
        <v>0</v>
      </c>
      <c r="K113" t="s">
        <v>37</v>
      </c>
      <c r="L113">
        <v>50</v>
      </c>
      <c r="M113" t="s">
        <v>51</v>
      </c>
      <c r="N113">
        <v>1.3186789407723301</v>
      </c>
      <c r="O113">
        <v>-0.29435731058738301</v>
      </c>
      <c r="P113">
        <v>0</v>
      </c>
      <c r="Q113">
        <v>0.13604178778775999</v>
      </c>
    </row>
    <row r="114" spans="1:17" x14ac:dyDescent="0.3">
      <c r="A114">
        <v>1</v>
      </c>
      <c r="B114">
        <v>16</v>
      </c>
      <c r="C114" t="s">
        <v>33</v>
      </c>
      <c r="D114" t="s">
        <v>166</v>
      </c>
      <c r="E114">
        <v>32.4</v>
      </c>
      <c r="F114">
        <v>32.61</v>
      </c>
      <c r="G114">
        <v>2019</v>
      </c>
      <c r="H114">
        <v>1.53327200245323</v>
      </c>
      <c r="I114" t="s">
        <v>167</v>
      </c>
      <c r="J114">
        <v>0</v>
      </c>
      <c r="K114" t="s">
        <v>37</v>
      </c>
      <c r="L114">
        <v>50</v>
      </c>
      <c r="M114" t="s">
        <v>51</v>
      </c>
      <c r="N114">
        <v>0.64797408207343399</v>
      </c>
      <c r="O114">
        <v>0.50035105594434803</v>
      </c>
      <c r="P114">
        <v>20</v>
      </c>
      <c r="Q114">
        <v>19.128862783718901</v>
      </c>
    </row>
    <row r="115" spans="1:17" x14ac:dyDescent="0.3">
      <c r="A115">
        <v>2</v>
      </c>
      <c r="B115">
        <v>16</v>
      </c>
      <c r="C115" t="s">
        <v>102</v>
      </c>
      <c r="D115" t="s">
        <v>166</v>
      </c>
      <c r="E115">
        <v>34.18</v>
      </c>
      <c r="F115">
        <v>35.53</v>
      </c>
      <c r="G115">
        <v>2019</v>
      </c>
      <c r="H115">
        <v>1.4072614691809699</v>
      </c>
      <c r="I115" t="s">
        <v>168</v>
      </c>
      <c r="J115">
        <v>0</v>
      </c>
      <c r="K115" t="s">
        <v>37</v>
      </c>
      <c r="L115">
        <v>50</v>
      </c>
      <c r="M115" t="s">
        <v>51</v>
      </c>
      <c r="N115">
        <v>0.70599568034557203</v>
      </c>
      <c r="O115">
        <v>0.37434052267208701</v>
      </c>
      <c r="P115">
        <v>18</v>
      </c>
      <c r="Q115">
        <v>18.546953165835099</v>
      </c>
    </row>
    <row r="116" spans="1:17" x14ac:dyDescent="0.3">
      <c r="A116">
        <v>3</v>
      </c>
      <c r="B116">
        <v>16</v>
      </c>
      <c r="C116" t="s">
        <v>120</v>
      </c>
      <c r="D116" t="s">
        <v>166</v>
      </c>
      <c r="E116">
        <v>38.19</v>
      </c>
      <c r="F116">
        <v>37.950000000000003</v>
      </c>
      <c r="G116">
        <v>2019</v>
      </c>
      <c r="H116">
        <v>1.3175230566534899</v>
      </c>
      <c r="I116" t="s">
        <v>169</v>
      </c>
      <c r="J116">
        <v>0</v>
      </c>
      <c r="K116" t="s">
        <v>37</v>
      </c>
      <c r="L116">
        <v>50</v>
      </c>
      <c r="M116" t="s">
        <v>51</v>
      </c>
      <c r="N116">
        <v>0.75408207343412503</v>
      </c>
      <c r="O116">
        <v>0.28460211014460401</v>
      </c>
      <c r="P116">
        <v>16</v>
      </c>
      <c r="Q116">
        <v>15.744765430941801</v>
      </c>
    </row>
    <row r="117" spans="1:17" x14ac:dyDescent="0.3">
      <c r="A117">
        <v>4</v>
      </c>
      <c r="B117">
        <v>16</v>
      </c>
      <c r="C117" t="s">
        <v>17</v>
      </c>
      <c r="D117" t="s">
        <v>166</v>
      </c>
      <c r="E117">
        <v>43.22</v>
      </c>
      <c r="F117">
        <v>40.32</v>
      </c>
      <c r="G117">
        <v>2019</v>
      </c>
      <c r="H117">
        <v>1.24007936507936</v>
      </c>
      <c r="I117" t="s">
        <v>170</v>
      </c>
      <c r="J117">
        <v>0</v>
      </c>
      <c r="K117" t="s">
        <v>37</v>
      </c>
      <c r="L117">
        <v>50</v>
      </c>
      <c r="M117" t="s">
        <v>51</v>
      </c>
      <c r="N117">
        <v>0.80117494600431904</v>
      </c>
      <c r="O117">
        <v>0.20715841857047801</v>
      </c>
      <c r="P117">
        <v>14</v>
      </c>
      <c r="Q117">
        <v>14.353122470425999</v>
      </c>
    </row>
    <row r="118" spans="1:17" x14ac:dyDescent="0.3">
      <c r="A118">
        <v>5</v>
      </c>
      <c r="B118">
        <v>16</v>
      </c>
      <c r="C118" t="s">
        <v>81</v>
      </c>
      <c r="D118" t="s">
        <v>166</v>
      </c>
      <c r="E118">
        <v>41.17</v>
      </c>
      <c r="F118">
        <v>41.34</v>
      </c>
      <c r="G118">
        <v>2019</v>
      </c>
      <c r="H118">
        <v>1.20948234155781</v>
      </c>
      <c r="I118" t="s">
        <v>171</v>
      </c>
      <c r="J118">
        <v>0</v>
      </c>
      <c r="K118" t="s">
        <v>37</v>
      </c>
      <c r="L118">
        <v>50</v>
      </c>
      <c r="M118" t="s">
        <v>51</v>
      </c>
      <c r="N118">
        <v>0.82144276457883303</v>
      </c>
      <c r="O118">
        <v>0.17656139504892601</v>
      </c>
      <c r="P118">
        <v>12</v>
      </c>
      <c r="Q118">
        <v>12.802574686638099</v>
      </c>
    </row>
    <row r="119" spans="1:17" x14ac:dyDescent="0.3">
      <c r="A119">
        <v>6</v>
      </c>
      <c r="B119">
        <v>16</v>
      </c>
      <c r="C119" t="s">
        <v>102</v>
      </c>
      <c r="D119" t="s">
        <v>166</v>
      </c>
      <c r="E119">
        <v>42</v>
      </c>
      <c r="F119">
        <v>41.53</v>
      </c>
      <c r="G119">
        <v>2019</v>
      </c>
      <c r="H119">
        <v>1.20394895256441</v>
      </c>
      <c r="I119" t="s">
        <v>172</v>
      </c>
      <c r="J119">
        <v>0</v>
      </c>
      <c r="K119" t="s">
        <v>37</v>
      </c>
      <c r="L119">
        <v>50</v>
      </c>
      <c r="M119" t="s">
        <v>51</v>
      </c>
      <c r="N119">
        <v>0.82521814254859605</v>
      </c>
      <c r="O119">
        <v>0.17102800605552401</v>
      </c>
      <c r="P119">
        <v>11</v>
      </c>
      <c r="Q119">
        <v>11.3814238455032</v>
      </c>
    </row>
    <row r="120" spans="1:17" x14ac:dyDescent="0.3">
      <c r="A120">
        <v>7</v>
      </c>
      <c r="B120">
        <v>16</v>
      </c>
      <c r="C120" t="s">
        <v>136</v>
      </c>
      <c r="D120" t="s">
        <v>166</v>
      </c>
      <c r="E120">
        <v>51.94</v>
      </c>
      <c r="F120">
        <v>44.49</v>
      </c>
      <c r="G120">
        <v>2019</v>
      </c>
      <c r="H120">
        <v>1.1238480557428601</v>
      </c>
      <c r="I120" t="s">
        <v>173</v>
      </c>
      <c r="J120">
        <v>0</v>
      </c>
      <c r="K120" t="s">
        <v>37</v>
      </c>
      <c r="L120">
        <v>50</v>
      </c>
      <c r="M120" t="s">
        <v>51</v>
      </c>
      <c r="N120">
        <v>0.88403455723542101</v>
      </c>
      <c r="O120">
        <v>9.0927109233976899E-2</v>
      </c>
      <c r="P120">
        <v>10</v>
      </c>
      <c r="Q120">
        <v>10.221713398636499</v>
      </c>
    </row>
    <row r="121" spans="1:17" x14ac:dyDescent="0.3">
      <c r="A121">
        <v>8</v>
      </c>
      <c r="B121">
        <v>16</v>
      </c>
      <c r="C121" t="s">
        <v>98</v>
      </c>
      <c r="D121" t="s">
        <v>166</v>
      </c>
      <c r="E121">
        <v>50.59</v>
      </c>
      <c r="F121">
        <v>44.61</v>
      </c>
      <c r="G121">
        <v>2019</v>
      </c>
      <c r="H121">
        <v>1.1208249271463699</v>
      </c>
      <c r="I121" t="s">
        <v>174</v>
      </c>
      <c r="J121">
        <v>0</v>
      </c>
      <c r="K121" t="s">
        <v>37</v>
      </c>
      <c r="L121">
        <v>50</v>
      </c>
      <c r="M121" t="s">
        <v>51</v>
      </c>
      <c r="N121">
        <v>0.88641900647948102</v>
      </c>
      <c r="O121">
        <v>8.7903980637492996E-2</v>
      </c>
      <c r="P121">
        <v>9</v>
      </c>
      <c r="Q121">
        <v>11.3444803052152</v>
      </c>
    </row>
    <row r="122" spans="1:17" x14ac:dyDescent="0.3">
      <c r="A122">
        <v>9</v>
      </c>
      <c r="B122">
        <v>16</v>
      </c>
      <c r="C122" t="s">
        <v>81</v>
      </c>
      <c r="D122" t="s">
        <v>166</v>
      </c>
      <c r="E122">
        <v>44.5</v>
      </c>
      <c r="F122">
        <v>44.63</v>
      </c>
      <c r="G122">
        <v>2019</v>
      </c>
      <c r="H122">
        <v>1.12032265292404</v>
      </c>
      <c r="I122" t="s">
        <v>175</v>
      </c>
      <c r="J122">
        <v>0</v>
      </c>
      <c r="K122" t="s">
        <v>37</v>
      </c>
      <c r="L122">
        <v>50</v>
      </c>
      <c r="M122" t="s">
        <v>51</v>
      </c>
      <c r="N122">
        <v>0.88681641468682504</v>
      </c>
      <c r="O122">
        <v>8.7401706415155295E-2</v>
      </c>
      <c r="P122">
        <v>8</v>
      </c>
      <c r="Q122">
        <v>9.7889902187529003</v>
      </c>
    </row>
    <row r="123" spans="1:17" x14ac:dyDescent="0.3">
      <c r="A123">
        <v>10</v>
      </c>
      <c r="B123">
        <v>16</v>
      </c>
      <c r="C123" t="s">
        <v>81</v>
      </c>
      <c r="D123" t="s">
        <v>166</v>
      </c>
      <c r="E123">
        <v>48.16</v>
      </c>
      <c r="F123">
        <v>48.39</v>
      </c>
      <c r="G123">
        <v>2019</v>
      </c>
      <c r="H123">
        <v>1.0332713370531099</v>
      </c>
      <c r="I123" t="s">
        <v>176</v>
      </c>
      <c r="J123">
        <v>0</v>
      </c>
      <c r="K123" t="s">
        <v>37</v>
      </c>
      <c r="L123">
        <v>50</v>
      </c>
      <c r="M123" t="s">
        <v>51</v>
      </c>
      <c r="N123">
        <v>0.961529157667386</v>
      </c>
      <c r="O123">
        <v>3.50390544223477E-4</v>
      </c>
      <c r="P123">
        <v>7</v>
      </c>
      <c r="Q123">
        <v>7.7501833943521596</v>
      </c>
    </row>
    <row r="124" spans="1:17" x14ac:dyDescent="0.3">
      <c r="A124">
        <v>11</v>
      </c>
      <c r="B124">
        <v>16</v>
      </c>
      <c r="C124" t="s">
        <v>75</v>
      </c>
      <c r="D124" t="s">
        <v>166</v>
      </c>
      <c r="E124">
        <v>50.88</v>
      </c>
      <c r="F124">
        <v>48.88</v>
      </c>
      <c r="G124">
        <v>2019</v>
      </c>
      <c r="H124">
        <v>1.0229132569558099</v>
      </c>
      <c r="I124" t="s">
        <v>177</v>
      </c>
      <c r="J124">
        <v>0</v>
      </c>
      <c r="K124" t="s">
        <v>37</v>
      </c>
      <c r="L124">
        <v>50</v>
      </c>
      <c r="M124" t="s">
        <v>51</v>
      </c>
      <c r="N124">
        <v>0.97126565874729998</v>
      </c>
      <c r="O124">
        <v>-1.00076895530765E-2</v>
      </c>
      <c r="P124">
        <v>6</v>
      </c>
      <c r="Q124">
        <v>7.0250503167737897</v>
      </c>
    </row>
    <row r="125" spans="1:17" x14ac:dyDescent="0.3">
      <c r="A125">
        <v>12</v>
      </c>
      <c r="B125">
        <v>16</v>
      </c>
      <c r="C125" t="s">
        <v>81</v>
      </c>
      <c r="D125" t="s">
        <v>166</v>
      </c>
      <c r="E125">
        <v>56.33</v>
      </c>
      <c r="F125">
        <v>51.82</v>
      </c>
      <c r="G125">
        <v>2019</v>
      </c>
      <c r="H125">
        <v>0.96487842531840895</v>
      </c>
      <c r="I125" t="s">
        <v>178</v>
      </c>
      <c r="J125">
        <v>0</v>
      </c>
      <c r="K125" t="s">
        <v>37</v>
      </c>
      <c r="L125">
        <v>50</v>
      </c>
      <c r="M125" t="s">
        <v>51</v>
      </c>
      <c r="N125">
        <v>1.0296846652267799</v>
      </c>
      <c r="O125">
        <v>-6.8042521190476796E-2</v>
      </c>
      <c r="P125">
        <v>5</v>
      </c>
      <c r="Q125">
        <v>6.0158322102928299</v>
      </c>
    </row>
    <row r="126" spans="1:17" x14ac:dyDescent="0.3">
      <c r="A126">
        <v>13</v>
      </c>
      <c r="B126">
        <v>16</v>
      </c>
      <c r="C126" t="s">
        <v>41</v>
      </c>
      <c r="D126" t="s">
        <v>166</v>
      </c>
      <c r="E126">
        <v>53.23</v>
      </c>
      <c r="F126">
        <v>52.72</v>
      </c>
      <c r="G126">
        <v>2019</v>
      </c>
      <c r="H126">
        <v>0.94840667678300405</v>
      </c>
      <c r="I126" t="s">
        <v>179</v>
      </c>
      <c r="J126">
        <v>0</v>
      </c>
      <c r="K126" t="s">
        <v>37</v>
      </c>
      <c r="L126">
        <v>50</v>
      </c>
      <c r="M126" t="s">
        <v>51</v>
      </c>
      <c r="N126">
        <v>1.04756803455723</v>
      </c>
      <c r="O126">
        <v>-8.4514269725881996E-2</v>
      </c>
      <c r="P126">
        <v>4</v>
      </c>
      <c r="Q126">
        <v>4.9059608273369104</v>
      </c>
    </row>
    <row r="127" spans="1:17" x14ac:dyDescent="0.3">
      <c r="A127">
        <v>14</v>
      </c>
      <c r="B127">
        <v>16</v>
      </c>
      <c r="C127" t="s">
        <v>45</v>
      </c>
      <c r="D127" t="s">
        <v>166</v>
      </c>
      <c r="E127">
        <v>54</v>
      </c>
      <c r="F127">
        <v>53.12</v>
      </c>
      <c r="G127">
        <v>2019</v>
      </c>
      <c r="H127">
        <v>0.94126506024096401</v>
      </c>
      <c r="I127" t="s">
        <v>180</v>
      </c>
      <c r="J127">
        <v>0</v>
      </c>
      <c r="K127" t="s">
        <v>37</v>
      </c>
      <c r="L127">
        <v>50</v>
      </c>
      <c r="M127" t="s">
        <v>51</v>
      </c>
      <c r="N127">
        <v>1.0555161987041</v>
      </c>
      <c r="O127">
        <v>-9.1655886267922704E-2</v>
      </c>
      <c r="P127">
        <v>3</v>
      </c>
      <c r="Q127">
        <v>2.4235776892055099</v>
      </c>
    </row>
    <row r="128" spans="1:17" x14ac:dyDescent="0.3">
      <c r="A128">
        <v>15</v>
      </c>
      <c r="B128">
        <v>16</v>
      </c>
      <c r="C128" t="s">
        <v>45</v>
      </c>
      <c r="D128" t="s">
        <v>166</v>
      </c>
      <c r="E128">
        <v>57.85</v>
      </c>
      <c r="F128">
        <v>53.94</v>
      </c>
      <c r="G128">
        <v>2019</v>
      </c>
      <c r="H128">
        <v>0.92695587690025905</v>
      </c>
      <c r="I128" t="s">
        <v>181</v>
      </c>
      <c r="J128">
        <v>0</v>
      </c>
      <c r="K128" t="s">
        <v>37</v>
      </c>
      <c r="L128">
        <v>50</v>
      </c>
      <c r="M128" t="s">
        <v>51</v>
      </c>
      <c r="N128">
        <v>1.07180993520518</v>
      </c>
      <c r="O128">
        <v>-0.105965069608627</v>
      </c>
      <c r="P128">
        <v>2</v>
      </c>
      <c r="Q128">
        <v>3.3408958571093899</v>
      </c>
    </row>
    <row r="129" spans="1:17" x14ac:dyDescent="0.3">
      <c r="A129">
        <v>16</v>
      </c>
      <c r="B129">
        <v>16</v>
      </c>
      <c r="C129" t="s">
        <v>52</v>
      </c>
      <c r="D129" t="s">
        <v>166</v>
      </c>
      <c r="E129">
        <v>54.89</v>
      </c>
      <c r="F129">
        <v>55.16</v>
      </c>
      <c r="G129">
        <v>2019</v>
      </c>
      <c r="H129">
        <v>0.90645395213923097</v>
      </c>
      <c r="I129" t="s">
        <v>182</v>
      </c>
      <c r="J129">
        <v>0</v>
      </c>
      <c r="K129" t="s">
        <v>37</v>
      </c>
      <c r="L129">
        <v>50</v>
      </c>
      <c r="M129" t="s">
        <v>51</v>
      </c>
      <c r="N129">
        <v>1.0960518358531299</v>
      </c>
      <c r="O129">
        <v>-0.126466994369655</v>
      </c>
      <c r="P129">
        <v>1</v>
      </c>
      <c r="Q129">
        <v>2.2903628327716898</v>
      </c>
    </row>
    <row r="130" spans="1:17" x14ac:dyDescent="0.3">
      <c r="A130">
        <v>17</v>
      </c>
      <c r="B130">
        <v>16</v>
      </c>
      <c r="C130" t="s">
        <v>33</v>
      </c>
      <c r="D130" t="s">
        <v>166</v>
      </c>
      <c r="E130">
        <v>54.75</v>
      </c>
      <c r="F130">
        <v>55.98</v>
      </c>
      <c r="G130">
        <v>2019</v>
      </c>
      <c r="H130">
        <v>0.89317613433369003</v>
      </c>
      <c r="I130" t="s">
        <v>183</v>
      </c>
      <c r="J130">
        <v>0</v>
      </c>
      <c r="K130" t="s">
        <v>37</v>
      </c>
      <c r="L130">
        <v>50</v>
      </c>
      <c r="M130" t="s">
        <v>51</v>
      </c>
      <c r="N130">
        <v>1.1123455723542099</v>
      </c>
      <c r="O130">
        <v>-0.13974481217519499</v>
      </c>
      <c r="P130">
        <v>0</v>
      </c>
      <c r="Q130">
        <v>2.0478105021242299</v>
      </c>
    </row>
    <row r="131" spans="1:17" x14ac:dyDescent="0.3">
      <c r="A131">
        <v>18</v>
      </c>
      <c r="B131">
        <v>16</v>
      </c>
      <c r="C131" t="s">
        <v>81</v>
      </c>
      <c r="D131" t="s">
        <v>166</v>
      </c>
      <c r="E131">
        <v>59.15</v>
      </c>
      <c r="F131">
        <v>57.42</v>
      </c>
      <c r="G131">
        <v>2019</v>
      </c>
      <c r="H131">
        <v>0.87077673284569801</v>
      </c>
      <c r="I131" t="s">
        <v>184</v>
      </c>
      <c r="J131">
        <v>0</v>
      </c>
      <c r="K131" t="s">
        <v>37</v>
      </c>
      <c r="L131">
        <v>50</v>
      </c>
      <c r="M131" t="s">
        <v>51</v>
      </c>
      <c r="N131">
        <v>1.14095896328293</v>
      </c>
      <c r="O131">
        <v>-0.16214421366318801</v>
      </c>
      <c r="P131">
        <v>0</v>
      </c>
      <c r="Q131">
        <v>1.4081677868990501</v>
      </c>
    </row>
    <row r="132" spans="1:17" x14ac:dyDescent="0.3">
      <c r="A132">
        <v>19</v>
      </c>
      <c r="B132">
        <v>16</v>
      </c>
      <c r="C132" t="s">
        <v>41</v>
      </c>
      <c r="D132" t="s">
        <v>166</v>
      </c>
      <c r="E132">
        <v>65.819999999999993</v>
      </c>
      <c r="F132">
        <v>57.92</v>
      </c>
      <c r="G132">
        <v>2019</v>
      </c>
      <c r="H132">
        <v>0.86325966850828695</v>
      </c>
      <c r="I132" t="s">
        <v>185</v>
      </c>
      <c r="J132">
        <v>0</v>
      </c>
      <c r="K132" t="s">
        <v>37</v>
      </c>
      <c r="L132">
        <v>50</v>
      </c>
      <c r="M132" t="s">
        <v>51</v>
      </c>
      <c r="N132">
        <v>1.1508941684665199</v>
      </c>
      <c r="O132">
        <v>-0.16966127800059899</v>
      </c>
      <c r="P132">
        <v>0</v>
      </c>
      <c r="Q132">
        <v>1.5274285892816799</v>
      </c>
    </row>
    <row r="133" spans="1:17" x14ac:dyDescent="0.3">
      <c r="A133">
        <v>20</v>
      </c>
      <c r="B133">
        <v>16</v>
      </c>
      <c r="C133" t="s">
        <v>81</v>
      </c>
      <c r="D133" t="s">
        <v>166</v>
      </c>
      <c r="E133">
        <v>58.1</v>
      </c>
      <c r="F133">
        <v>59.66</v>
      </c>
      <c r="G133">
        <v>2019</v>
      </c>
      <c r="H133">
        <v>0.83808246731478298</v>
      </c>
      <c r="I133" t="s">
        <v>186</v>
      </c>
      <c r="J133">
        <v>0</v>
      </c>
      <c r="K133" t="s">
        <v>37</v>
      </c>
      <c r="L133">
        <v>50</v>
      </c>
      <c r="M133" t="s">
        <v>51</v>
      </c>
      <c r="N133">
        <v>1.1854686825053899</v>
      </c>
      <c r="O133">
        <v>-0.19483847919410199</v>
      </c>
      <c r="P133">
        <v>0</v>
      </c>
      <c r="Q133">
        <v>1.4048339113955699</v>
      </c>
    </row>
    <row r="134" spans="1:17" x14ac:dyDescent="0.3">
      <c r="A134">
        <v>21</v>
      </c>
      <c r="B134">
        <v>16</v>
      </c>
      <c r="C134" t="s">
        <v>187</v>
      </c>
      <c r="D134" t="s">
        <v>166</v>
      </c>
      <c r="E134">
        <v>74.8</v>
      </c>
      <c r="F134">
        <v>60.2</v>
      </c>
      <c r="G134">
        <v>2019</v>
      </c>
      <c r="H134">
        <v>0.83056478405315604</v>
      </c>
      <c r="I134" t="s">
        <v>188</v>
      </c>
      <c r="J134">
        <v>0</v>
      </c>
      <c r="K134" t="s">
        <v>37</v>
      </c>
      <c r="L134">
        <v>50</v>
      </c>
      <c r="M134" t="s">
        <v>51</v>
      </c>
      <c r="N134">
        <v>1.1961987041036699</v>
      </c>
      <c r="O134">
        <v>-0.20235616245572999</v>
      </c>
      <c r="P134">
        <v>0</v>
      </c>
      <c r="Q134">
        <v>-0.78234280657185795</v>
      </c>
    </row>
    <row r="135" spans="1:17" x14ac:dyDescent="0.3">
      <c r="A135">
        <v>22</v>
      </c>
      <c r="B135">
        <v>16</v>
      </c>
      <c r="C135" t="s">
        <v>81</v>
      </c>
      <c r="D135" t="s">
        <v>166</v>
      </c>
      <c r="E135">
        <v>83.039999999999907</v>
      </c>
      <c r="F135">
        <v>65.680000000000007</v>
      </c>
      <c r="G135">
        <v>2019</v>
      </c>
      <c r="H135">
        <v>0.76126674786845205</v>
      </c>
      <c r="I135" t="s">
        <v>189</v>
      </c>
      <c r="J135">
        <v>0</v>
      </c>
      <c r="K135" t="s">
        <v>37</v>
      </c>
      <c r="L135">
        <v>50</v>
      </c>
      <c r="M135" t="s">
        <v>51</v>
      </c>
      <c r="N135">
        <v>1.3050885529157601</v>
      </c>
      <c r="O135">
        <v>-0.271654198640433</v>
      </c>
      <c r="P135">
        <v>0</v>
      </c>
      <c r="Q135">
        <v>0.13604178778775999</v>
      </c>
    </row>
    <row r="136" spans="1:17" x14ac:dyDescent="0.3">
      <c r="A136">
        <v>23</v>
      </c>
      <c r="B136">
        <v>16</v>
      </c>
      <c r="C136" t="s">
        <v>52</v>
      </c>
      <c r="D136" t="s">
        <v>166</v>
      </c>
      <c r="E136">
        <v>70.22</v>
      </c>
      <c r="F136">
        <v>73.599999999999994</v>
      </c>
      <c r="G136">
        <v>2019</v>
      </c>
      <c r="H136">
        <v>0.67934782608695599</v>
      </c>
      <c r="I136" t="s">
        <v>190</v>
      </c>
      <c r="J136">
        <v>0</v>
      </c>
      <c r="K136" t="s">
        <v>37</v>
      </c>
      <c r="L136">
        <v>50</v>
      </c>
      <c r="M136" t="s">
        <v>51</v>
      </c>
      <c r="N136">
        <v>1.46246220302375</v>
      </c>
      <c r="O136">
        <v>-0.35357312042193001</v>
      </c>
      <c r="P136">
        <v>0</v>
      </c>
      <c r="Q136">
        <v>0.13604178778775999</v>
      </c>
    </row>
    <row r="137" spans="1:17" x14ac:dyDescent="0.3">
      <c r="A137">
        <v>1</v>
      </c>
      <c r="B137">
        <v>17</v>
      </c>
      <c r="C137" t="s">
        <v>45</v>
      </c>
      <c r="D137" t="s">
        <v>191</v>
      </c>
      <c r="E137">
        <v>33.630000000000003</v>
      </c>
      <c r="F137">
        <v>33.380000000000003</v>
      </c>
      <c r="G137">
        <v>2019</v>
      </c>
      <c r="H137">
        <v>1.49790293588975</v>
      </c>
      <c r="I137" t="s">
        <v>192</v>
      </c>
      <c r="J137">
        <v>0</v>
      </c>
      <c r="K137" t="s">
        <v>37</v>
      </c>
      <c r="L137">
        <v>50</v>
      </c>
      <c r="M137" t="s">
        <v>51</v>
      </c>
      <c r="N137">
        <v>0.811679956230559</v>
      </c>
      <c r="O137">
        <v>0.266150307439108</v>
      </c>
      <c r="P137">
        <v>20</v>
      </c>
      <c r="Q137">
        <v>20.485731368780201</v>
      </c>
    </row>
    <row r="138" spans="1:17" x14ac:dyDescent="0.3">
      <c r="A138">
        <v>2</v>
      </c>
      <c r="B138">
        <v>17</v>
      </c>
      <c r="C138" t="s">
        <v>17</v>
      </c>
      <c r="D138" t="s">
        <v>191</v>
      </c>
      <c r="E138">
        <v>33.78</v>
      </c>
      <c r="F138">
        <v>33.799999999999997</v>
      </c>
      <c r="G138">
        <v>2019</v>
      </c>
      <c r="H138">
        <v>1.4792899408283999</v>
      </c>
      <c r="I138" t="s">
        <v>193</v>
      </c>
      <c r="J138">
        <v>0</v>
      </c>
      <c r="K138" t="s">
        <v>37</v>
      </c>
      <c r="L138">
        <v>50</v>
      </c>
      <c r="M138" t="s">
        <v>51</v>
      </c>
      <c r="N138">
        <v>0.82189282566185995</v>
      </c>
      <c r="O138">
        <v>0.247537312377756</v>
      </c>
      <c r="P138">
        <v>18</v>
      </c>
      <c r="Q138">
        <v>18.510791287835399</v>
      </c>
    </row>
    <row r="139" spans="1:17" x14ac:dyDescent="0.3">
      <c r="A139">
        <v>3</v>
      </c>
      <c r="B139">
        <v>17</v>
      </c>
      <c r="C139" t="s">
        <v>120</v>
      </c>
      <c r="D139" t="s">
        <v>191</v>
      </c>
      <c r="E139">
        <v>35.869999999999997</v>
      </c>
      <c r="F139">
        <v>34.47</v>
      </c>
      <c r="G139">
        <v>2019</v>
      </c>
      <c r="H139">
        <v>1.45053669857847</v>
      </c>
      <c r="I139" t="s">
        <v>194</v>
      </c>
      <c r="J139">
        <v>0</v>
      </c>
      <c r="K139" t="s">
        <v>37</v>
      </c>
      <c r="L139">
        <v>50</v>
      </c>
      <c r="M139" t="s">
        <v>51</v>
      </c>
      <c r="N139">
        <v>0.83818478404036501</v>
      </c>
      <c r="O139">
        <v>0.218784070127828</v>
      </c>
      <c r="P139">
        <v>16</v>
      </c>
      <c r="Q139">
        <v>16.117375776468599</v>
      </c>
    </row>
    <row r="140" spans="1:17" x14ac:dyDescent="0.3">
      <c r="A140">
        <v>4</v>
      </c>
      <c r="B140">
        <v>17</v>
      </c>
      <c r="C140" t="s">
        <v>38</v>
      </c>
      <c r="D140" t="s">
        <v>191</v>
      </c>
      <c r="E140">
        <v>35.85</v>
      </c>
      <c r="F140">
        <v>35.82</v>
      </c>
      <c r="G140">
        <v>2019</v>
      </c>
      <c r="H140">
        <v>1.3958682300390799</v>
      </c>
      <c r="I140" t="s">
        <v>195</v>
      </c>
      <c r="J140">
        <v>0</v>
      </c>
      <c r="K140" t="s">
        <v>37</v>
      </c>
      <c r="L140">
        <v>50</v>
      </c>
      <c r="M140" t="s">
        <v>51</v>
      </c>
      <c r="N140">
        <v>0.87101186435526201</v>
      </c>
      <c r="O140">
        <v>0.16411560158843799</v>
      </c>
      <c r="P140">
        <v>14</v>
      </c>
      <c r="Q140">
        <v>13.440512225765</v>
      </c>
    </row>
    <row r="141" spans="1:17" x14ac:dyDescent="0.3">
      <c r="A141">
        <v>4</v>
      </c>
      <c r="B141">
        <v>17</v>
      </c>
      <c r="C141" t="s">
        <v>52</v>
      </c>
      <c r="D141" t="s">
        <v>191</v>
      </c>
      <c r="E141">
        <v>35.69</v>
      </c>
      <c r="F141">
        <v>35.82</v>
      </c>
      <c r="G141">
        <v>2019</v>
      </c>
      <c r="H141">
        <v>1.3958682300390799</v>
      </c>
      <c r="I141" t="s">
        <v>196</v>
      </c>
      <c r="J141">
        <v>0</v>
      </c>
      <c r="K141" t="s">
        <v>37</v>
      </c>
      <c r="L141">
        <v>50</v>
      </c>
      <c r="M141" t="s">
        <v>51</v>
      </c>
      <c r="N141">
        <v>0.87101186435526201</v>
      </c>
      <c r="O141">
        <v>0.16411560158843799</v>
      </c>
      <c r="P141">
        <v>14</v>
      </c>
      <c r="Q141">
        <v>13.440512225765</v>
      </c>
    </row>
    <row r="142" spans="1:17" x14ac:dyDescent="0.3">
      <c r="A142">
        <v>6</v>
      </c>
      <c r="B142">
        <v>17</v>
      </c>
      <c r="C142" t="s">
        <v>75</v>
      </c>
      <c r="D142" t="s">
        <v>191</v>
      </c>
      <c r="E142">
        <v>38.22</v>
      </c>
      <c r="F142">
        <v>37.83</v>
      </c>
      <c r="G142">
        <v>2019</v>
      </c>
      <c r="H142">
        <v>1.3217023526301801</v>
      </c>
      <c r="I142" t="s">
        <v>197</v>
      </c>
      <c r="J142">
        <v>0</v>
      </c>
      <c r="K142" t="s">
        <v>37</v>
      </c>
      <c r="L142">
        <v>50</v>
      </c>
      <c r="M142" t="s">
        <v>51</v>
      </c>
      <c r="N142">
        <v>0.91988773949077496</v>
      </c>
      <c r="O142">
        <v>8.9949724179541696E-2</v>
      </c>
      <c r="P142">
        <v>11</v>
      </c>
      <c r="Q142">
        <v>9.8129854689632996</v>
      </c>
    </row>
    <row r="143" spans="1:17" x14ac:dyDescent="0.3">
      <c r="A143">
        <v>7</v>
      </c>
      <c r="B143">
        <v>17</v>
      </c>
      <c r="C143" t="s">
        <v>17</v>
      </c>
      <c r="D143" t="s">
        <v>191</v>
      </c>
      <c r="E143">
        <v>42.67</v>
      </c>
      <c r="F143">
        <v>37.86</v>
      </c>
      <c r="G143">
        <v>2019</v>
      </c>
      <c r="H143">
        <v>1.32065504490227</v>
      </c>
      <c r="I143" t="s">
        <v>198</v>
      </c>
      <c r="J143">
        <v>0</v>
      </c>
      <c r="K143" t="s">
        <v>37</v>
      </c>
      <c r="L143">
        <v>50</v>
      </c>
      <c r="M143" t="s">
        <v>51</v>
      </c>
      <c r="N143">
        <v>0.92061723016443897</v>
      </c>
      <c r="O143">
        <v>8.8902416451625596E-2</v>
      </c>
      <c r="P143">
        <v>10</v>
      </c>
      <c r="Q143">
        <v>8.5117338235575399</v>
      </c>
    </row>
    <row r="144" spans="1:17" x14ac:dyDescent="0.3">
      <c r="A144">
        <v>8</v>
      </c>
      <c r="B144">
        <v>17</v>
      </c>
      <c r="C144" t="s">
        <v>17</v>
      </c>
      <c r="D144" t="s">
        <v>191</v>
      </c>
      <c r="E144">
        <v>38.53</v>
      </c>
      <c r="F144">
        <v>38</v>
      </c>
      <c r="G144">
        <v>2019</v>
      </c>
      <c r="H144">
        <v>1.31578947368421</v>
      </c>
      <c r="I144" t="s">
        <v>199</v>
      </c>
      <c r="J144">
        <v>0</v>
      </c>
      <c r="K144" t="s">
        <v>37</v>
      </c>
      <c r="L144">
        <v>50</v>
      </c>
      <c r="M144" t="s">
        <v>51</v>
      </c>
      <c r="N144">
        <v>0.92402151997487303</v>
      </c>
      <c r="O144">
        <v>8.4036845233564694E-2</v>
      </c>
      <c r="P144">
        <v>9</v>
      </c>
      <c r="Q144">
        <v>8.9863990904338191</v>
      </c>
    </row>
    <row r="145" spans="1:17" x14ac:dyDescent="0.3">
      <c r="A145">
        <v>9</v>
      </c>
      <c r="B145">
        <v>17</v>
      </c>
      <c r="C145" t="s">
        <v>17</v>
      </c>
      <c r="D145" t="s">
        <v>191</v>
      </c>
      <c r="E145">
        <v>40.869999999999997</v>
      </c>
      <c r="F145">
        <v>38.78</v>
      </c>
      <c r="G145">
        <v>2019</v>
      </c>
      <c r="H145">
        <v>1.2893243940175301</v>
      </c>
      <c r="I145" t="s">
        <v>200</v>
      </c>
      <c r="J145">
        <v>0</v>
      </c>
      <c r="K145" t="s">
        <v>37</v>
      </c>
      <c r="L145">
        <v>50</v>
      </c>
      <c r="M145" t="s">
        <v>51</v>
      </c>
      <c r="N145">
        <v>0.94298827749014602</v>
      </c>
      <c r="O145">
        <v>5.7571765566888797E-2</v>
      </c>
      <c r="P145">
        <v>8</v>
      </c>
      <c r="Q145">
        <v>8.3022733164286802</v>
      </c>
    </row>
    <row r="146" spans="1:17" x14ac:dyDescent="0.3">
      <c r="A146">
        <v>10</v>
      </c>
      <c r="B146">
        <v>17</v>
      </c>
      <c r="C146" t="s">
        <v>45</v>
      </c>
      <c r="D146" t="s">
        <v>191</v>
      </c>
      <c r="E146">
        <v>34.5</v>
      </c>
      <c r="F146">
        <v>39.770000000000003</v>
      </c>
      <c r="G146">
        <v>2019</v>
      </c>
      <c r="H146">
        <v>1.25722906713603</v>
      </c>
      <c r="I146" t="s">
        <v>201</v>
      </c>
      <c r="J146">
        <v>0</v>
      </c>
      <c r="K146" t="s">
        <v>37</v>
      </c>
      <c r="L146">
        <v>50</v>
      </c>
      <c r="M146" t="s">
        <v>51</v>
      </c>
      <c r="N146">
        <v>0.96706146972107099</v>
      </c>
      <c r="O146">
        <v>2.5476438685385999E-2</v>
      </c>
      <c r="P146">
        <v>7</v>
      </c>
      <c r="Q146">
        <v>7.4549378710941099</v>
      </c>
    </row>
    <row r="147" spans="1:17" x14ac:dyDescent="0.3">
      <c r="A147">
        <v>11</v>
      </c>
      <c r="B147">
        <v>17</v>
      </c>
      <c r="C147" t="s">
        <v>75</v>
      </c>
      <c r="D147" t="s">
        <v>191</v>
      </c>
      <c r="E147">
        <v>43.83</v>
      </c>
      <c r="F147">
        <v>40.229999999999997</v>
      </c>
      <c r="G147">
        <v>2019</v>
      </c>
      <c r="H147">
        <v>1.2428535918468799</v>
      </c>
      <c r="I147" t="s">
        <v>202</v>
      </c>
      <c r="J147">
        <v>0</v>
      </c>
      <c r="K147" t="s">
        <v>37</v>
      </c>
      <c r="L147">
        <v>50</v>
      </c>
      <c r="M147" t="s">
        <v>51</v>
      </c>
      <c r="N147">
        <v>0.97824699338392396</v>
      </c>
      <c r="O147">
        <v>1.1100963396234601E-2</v>
      </c>
      <c r="P147">
        <v>6</v>
      </c>
      <c r="Q147">
        <v>6.3418818085617499</v>
      </c>
    </row>
    <row r="148" spans="1:17" x14ac:dyDescent="0.3">
      <c r="A148">
        <v>12</v>
      </c>
      <c r="B148">
        <v>17</v>
      </c>
      <c r="C148" t="s">
        <v>136</v>
      </c>
      <c r="D148" t="s">
        <v>191</v>
      </c>
      <c r="E148">
        <v>46.69</v>
      </c>
      <c r="F148">
        <v>40.369999999999997</v>
      </c>
      <c r="G148">
        <v>2019</v>
      </c>
      <c r="H148">
        <v>1.23854347287589</v>
      </c>
      <c r="I148" t="s">
        <v>203</v>
      </c>
      <c r="J148">
        <v>0</v>
      </c>
      <c r="K148" t="s">
        <v>37</v>
      </c>
      <c r="L148">
        <v>50</v>
      </c>
      <c r="M148" t="s">
        <v>51</v>
      </c>
      <c r="N148">
        <v>0.98165128319435802</v>
      </c>
      <c r="O148">
        <v>6.7908444252520097E-3</v>
      </c>
      <c r="P148">
        <v>5</v>
      </c>
      <c r="Q148">
        <v>5.8812419761988997</v>
      </c>
    </row>
    <row r="149" spans="1:17" x14ac:dyDescent="0.3">
      <c r="A149">
        <v>13</v>
      </c>
      <c r="B149">
        <v>17</v>
      </c>
      <c r="C149" t="s">
        <v>47</v>
      </c>
      <c r="D149" t="s">
        <v>191</v>
      </c>
      <c r="E149">
        <v>41.19</v>
      </c>
      <c r="F149">
        <v>40.630000000000003</v>
      </c>
      <c r="G149">
        <v>2019</v>
      </c>
      <c r="H149">
        <v>1.2306177701206</v>
      </c>
      <c r="I149" t="s">
        <v>204</v>
      </c>
      <c r="J149">
        <v>0</v>
      </c>
      <c r="K149" t="s">
        <v>37</v>
      </c>
      <c r="L149">
        <v>50</v>
      </c>
      <c r="M149" t="s">
        <v>51</v>
      </c>
      <c r="N149">
        <v>0.98797353569945001</v>
      </c>
      <c r="O149">
        <v>-1.13485833004545E-3</v>
      </c>
      <c r="P149">
        <v>4</v>
      </c>
      <c r="Q149">
        <v>4.25185034127471</v>
      </c>
    </row>
    <row r="150" spans="1:17" x14ac:dyDescent="0.3">
      <c r="A150">
        <v>14</v>
      </c>
      <c r="B150">
        <v>17</v>
      </c>
      <c r="C150" t="s">
        <v>63</v>
      </c>
      <c r="D150" t="s">
        <v>191</v>
      </c>
      <c r="E150">
        <v>41.8</v>
      </c>
      <c r="F150">
        <v>42.26</v>
      </c>
      <c r="G150">
        <v>2019</v>
      </c>
      <c r="H150">
        <v>1.1831519167061</v>
      </c>
      <c r="I150" t="s">
        <v>205</v>
      </c>
      <c r="J150">
        <v>0</v>
      </c>
      <c r="K150" t="s">
        <v>37</v>
      </c>
      <c r="L150">
        <v>50</v>
      </c>
      <c r="M150" t="s">
        <v>51</v>
      </c>
      <c r="N150">
        <v>1.02760919563521</v>
      </c>
      <c r="O150">
        <v>-4.8600711744540802E-2</v>
      </c>
      <c r="P150">
        <v>3</v>
      </c>
      <c r="Q150">
        <v>3.7523982555344202</v>
      </c>
    </row>
    <row r="151" spans="1:17" x14ac:dyDescent="0.3">
      <c r="A151">
        <v>15</v>
      </c>
      <c r="B151">
        <v>17</v>
      </c>
      <c r="C151" t="s">
        <v>17</v>
      </c>
      <c r="D151" t="s">
        <v>191</v>
      </c>
      <c r="E151">
        <v>44.23</v>
      </c>
      <c r="F151">
        <v>42.92</v>
      </c>
      <c r="G151">
        <v>2019</v>
      </c>
      <c r="H151">
        <v>1.1649580615097801</v>
      </c>
      <c r="I151" t="s">
        <v>206</v>
      </c>
      <c r="J151">
        <v>0</v>
      </c>
      <c r="K151" t="s">
        <v>37</v>
      </c>
      <c r="L151">
        <v>50</v>
      </c>
      <c r="M151" t="s">
        <v>51</v>
      </c>
      <c r="N151">
        <v>1.0436579904558301</v>
      </c>
      <c r="O151">
        <v>-6.6794566940860195E-2</v>
      </c>
      <c r="P151">
        <v>2</v>
      </c>
      <c r="Q151">
        <v>3.79223256564029</v>
      </c>
    </row>
    <row r="152" spans="1:17" x14ac:dyDescent="0.3">
      <c r="A152">
        <v>16</v>
      </c>
      <c r="B152">
        <v>17</v>
      </c>
      <c r="C152" t="s">
        <v>45</v>
      </c>
      <c r="D152" t="s">
        <v>191</v>
      </c>
      <c r="E152">
        <v>40.93</v>
      </c>
      <c r="F152">
        <v>43.03</v>
      </c>
      <c r="G152">
        <v>2019</v>
      </c>
      <c r="H152">
        <v>1.1619800139437599</v>
      </c>
      <c r="I152" t="s">
        <v>207</v>
      </c>
      <c r="J152">
        <v>0</v>
      </c>
      <c r="K152" t="s">
        <v>37</v>
      </c>
      <c r="L152">
        <v>50</v>
      </c>
      <c r="M152" t="s">
        <v>51</v>
      </c>
      <c r="N152">
        <v>1.04633278959259</v>
      </c>
      <c r="O152">
        <v>-6.9772614506885697E-2</v>
      </c>
      <c r="P152">
        <v>1</v>
      </c>
      <c r="Q152">
        <v>2.9440749028089899</v>
      </c>
    </row>
    <row r="153" spans="1:17" x14ac:dyDescent="0.3">
      <c r="A153">
        <v>17</v>
      </c>
      <c r="B153">
        <v>17</v>
      </c>
      <c r="C153" t="s">
        <v>17</v>
      </c>
      <c r="D153" t="s">
        <v>191</v>
      </c>
      <c r="E153">
        <v>46.62</v>
      </c>
      <c r="F153">
        <v>43.61</v>
      </c>
      <c r="G153">
        <v>2019</v>
      </c>
      <c r="H153">
        <v>1.1465260261407899</v>
      </c>
      <c r="I153" t="s">
        <v>208</v>
      </c>
      <c r="J153">
        <v>0</v>
      </c>
      <c r="K153" t="s">
        <v>37</v>
      </c>
      <c r="L153">
        <v>50</v>
      </c>
      <c r="M153" t="s">
        <v>51</v>
      </c>
      <c r="N153">
        <v>1.06043627595011</v>
      </c>
      <c r="O153">
        <v>-8.5226602309852406E-2</v>
      </c>
      <c r="P153">
        <v>0</v>
      </c>
      <c r="Q153">
        <v>-1.94114059522364</v>
      </c>
    </row>
    <row r="154" spans="1:17" x14ac:dyDescent="0.3">
      <c r="A154">
        <v>18</v>
      </c>
      <c r="B154">
        <v>17</v>
      </c>
      <c r="C154" t="s">
        <v>102</v>
      </c>
      <c r="D154" t="s">
        <v>191</v>
      </c>
      <c r="E154">
        <v>45.65</v>
      </c>
      <c r="F154">
        <v>44.99</v>
      </c>
      <c r="G154">
        <v>2019</v>
      </c>
      <c r="H154">
        <v>1.1113580795732301</v>
      </c>
      <c r="I154" t="s">
        <v>209</v>
      </c>
      <c r="J154">
        <v>0</v>
      </c>
      <c r="K154" t="s">
        <v>37</v>
      </c>
      <c r="L154">
        <v>50</v>
      </c>
      <c r="M154" t="s">
        <v>51</v>
      </c>
      <c r="N154">
        <v>1.0939928469386699</v>
      </c>
      <c r="O154">
        <v>-0.120394548877407</v>
      </c>
      <c r="P154">
        <v>0</v>
      </c>
      <c r="Q154">
        <v>0.32102168783485402</v>
      </c>
    </row>
    <row r="155" spans="1:17" x14ac:dyDescent="0.3">
      <c r="A155">
        <v>19</v>
      </c>
      <c r="B155">
        <v>17</v>
      </c>
      <c r="C155" t="s">
        <v>98</v>
      </c>
      <c r="D155" t="s">
        <v>191</v>
      </c>
      <c r="E155">
        <v>50.07</v>
      </c>
      <c r="F155">
        <v>45.6</v>
      </c>
      <c r="G155">
        <v>2019</v>
      </c>
      <c r="H155">
        <v>1.09649122807017</v>
      </c>
      <c r="I155" t="s">
        <v>210</v>
      </c>
      <c r="J155">
        <v>0</v>
      </c>
      <c r="K155" t="s">
        <v>37</v>
      </c>
      <c r="L155">
        <v>50</v>
      </c>
      <c r="M155" t="s">
        <v>51</v>
      </c>
      <c r="N155">
        <v>1.1088258239698401</v>
      </c>
      <c r="O155">
        <v>-0.13526140038046999</v>
      </c>
      <c r="P155">
        <v>0</v>
      </c>
      <c r="Q155">
        <v>0.25102813686757203</v>
      </c>
    </row>
    <row r="156" spans="1:17" x14ac:dyDescent="0.3">
      <c r="A156">
        <v>20</v>
      </c>
      <c r="B156">
        <v>17</v>
      </c>
      <c r="C156" t="s">
        <v>81</v>
      </c>
      <c r="D156" t="s">
        <v>191</v>
      </c>
      <c r="E156">
        <v>52.15</v>
      </c>
      <c r="F156">
        <v>45.63</v>
      </c>
      <c r="G156">
        <v>2019</v>
      </c>
      <c r="H156">
        <v>1.09577032653955</v>
      </c>
      <c r="I156" t="s">
        <v>211</v>
      </c>
      <c r="J156">
        <v>0</v>
      </c>
      <c r="K156" t="s">
        <v>37</v>
      </c>
      <c r="L156">
        <v>50</v>
      </c>
      <c r="M156" t="s">
        <v>51</v>
      </c>
      <c r="N156">
        <v>1.10955531464351</v>
      </c>
      <c r="O156">
        <v>-0.13598230191108801</v>
      </c>
      <c r="P156">
        <v>0</v>
      </c>
      <c r="Q156">
        <v>9.9782698805619102E-2</v>
      </c>
    </row>
    <row r="157" spans="1:17" x14ac:dyDescent="0.3">
      <c r="A157">
        <v>21</v>
      </c>
      <c r="B157">
        <v>17</v>
      </c>
      <c r="C157" t="s">
        <v>81</v>
      </c>
      <c r="D157" t="s">
        <v>191</v>
      </c>
      <c r="E157">
        <v>48.22</v>
      </c>
      <c r="F157">
        <v>46.73</v>
      </c>
      <c r="G157">
        <v>2019</v>
      </c>
      <c r="H157">
        <v>1.0699764605178601</v>
      </c>
      <c r="I157" t="s">
        <v>212</v>
      </c>
      <c r="J157">
        <v>0</v>
      </c>
      <c r="K157" t="s">
        <v>37</v>
      </c>
      <c r="L157">
        <v>50</v>
      </c>
      <c r="M157" t="s">
        <v>51</v>
      </c>
      <c r="N157">
        <v>1.1363033060112</v>
      </c>
      <c r="O157">
        <v>-0.16177616793277699</v>
      </c>
      <c r="P157">
        <v>0</v>
      </c>
      <c r="Q157">
        <v>0.34262682688093798</v>
      </c>
    </row>
    <row r="158" spans="1:17" x14ac:dyDescent="0.3">
      <c r="A158">
        <v>22</v>
      </c>
      <c r="B158">
        <v>17</v>
      </c>
      <c r="C158" t="s">
        <v>41</v>
      </c>
      <c r="D158" t="s">
        <v>191</v>
      </c>
      <c r="E158">
        <v>47.1</v>
      </c>
      <c r="F158">
        <v>47.14</v>
      </c>
      <c r="G158">
        <v>2019</v>
      </c>
      <c r="H158">
        <v>1.06067034365719</v>
      </c>
      <c r="I158" t="s">
        <v>213</v>
      </c>
      <c r="J158">
        <v>0</v>
      </c>
      <c r="K158" t="s">
        <v>37</v>
      </c>
      <c r="L158">
        <v>50</v>
      </c>
      <c r="M158" t="s">
        <v>51</v>
      </c>
      <c r="N158">
        <v>1.1462730118846101</v>
      </c>
      <c r="O158">
        <v>-0.171082284793454</v>
      </c>
      <c r="P158">
        <v>0</v>
      </c>
      <c r="Q158">
        <v>-0.30060157935485399</v>
      </c>
    </row>
    <row r="159" spans="1:17" x14ac:dyDescent="0.3">
      <c r="A159">
        <v>23</v>
      </c>
      <c r="B159">
        <v>17</v>
      </c>
      <c r="C159" t="s">
        <v>102</v>
      </c>
      <c r="D159" t="s">
        <v>191</v>
      </c>
      <c r="F159">
        <v>48.17</v>
      </c>
      <c r="G159">
        <v>2019</v>
      </c>
      <c r="H159">
        <v>1.0379904504878501</v>
      </c>
      <c r="I159" t="s">
        <v>214</v>
      </c>
      <c r="J159">
        <v>0</v>
      </c>
      <c r="K159" t="s">
        <v>37</v>
      </c>
      <c r="L159">
        <v>50</v>
      </c>
      <c r="M159" t="s">
        <v>51</v>
      </c>
      <c r="N159">
        <v>1.1713188583470899</v>
      </c>
      <c r="O159">
        <v>-0.19376217796278999</v>
      </c>
      <c r="P159">
        <v>0</v>
      </c>
      <c r="Q159">
        <v>0.39752073003967098</v>
      </c>
    </row>
    <row r="160" spans="1:17" x14ac:dyDescent="0.3">
      <c r="A160">
        <v>24</v>
      </c>
      <c r="B160">
        <v>17</v>
      </c>
      <c r="C160" t="s">
        <v>47</v>
      </c>
      <c r="D160" t="s">
        <v>191</v>
      </c>
      <c r="E160">
        <v>55.06</v>
      </c>
      <c r="F160">
        <v>50.15</v>
      </c>
      <c r="G160">
        <v>2019</v>
      </c>
      <c r="H160">
        <v>0.99700897308075698</v>
      </c>
      <c r="I160" t="s">
        <v>215</v>
      </c>
      <c r="J160">
        <v>0</v>
      </c>
      <c r="K160" t="s">
        <v>37</v>
      </c>
      <c r="L160">
        <v>50</v>
      </c>
      <c r="M160" t="s">
        <v>51</v>
      </c>
      <c r="N160">
        <v>1.2194652428089401</v>
      </c>
      <c r="O160">
        <v>-0.234743655369888</v>
      </c>
      <c r="P160">
        <v>0</v>
      </c>
      <c r="Q160">
        <v>2.43077120211759E-2</v>
      </c>
    </row>
    <row r="161" spans="1:17" x14ac:dyDescent="0.3">
      <c r="A161">
        <v>1</v>
      </c>
      <c r="B161">
        <v>15</v>
      </c>
      <c r="C161" t="s">
        <v>22</v>
      </c>
      <c r="D161" t="s">
        <v>216</v>
      </c>
      <c r="E161">
        <v>74.760000000000005</v>
      </c>
      <c r="F161">
        <v>78.2</v>
      </c>
      <c r="G161">
        <v>2019</v>
      </c>
      <c r="H161">
        <v>1.2787723785166201</v>
      </c>
      <c r="I161" t="s">
        <v>217</v>
      </c>
      <c r="J161">
        <v>0</v>
      </c>
      <c r="K161" t="s">
        <v>20</v>
      </c>
      <c r="L161">
        <v>100</v>
      </c>
      <c r="M161" t="s">
        <v>218</v>
      </c>
      <c r="N161">
        <v>0.88118881611380995</v>
      </c>
      <c r="O161">
        <v>0.14353320261098099</v>
      </c>
      <c r="P161">
        <v>20</v>
      </c>
      <c r="Q161">
        <v>20.328024674006102</v>
      </c>
    </row>
    <row r="162" spans="1:17" x14ac:dyDescent="0.3">
      <c r="A162">
        <v>2</v>
      </c>
      <c r="B162">
        <v>15</v>
      </c>
      <c r="C162" t="s">
        <v>22</v>
      </c>
      <c r="D162" t="s">
        <v>216</v>
      </c>
      <c r="E162">
        <v>75.52</v>
      </c>
      <c r="F162">
        <v>78.599999999999994</v>
      </c>
      <c r="G162">
        <v>2019</v>
      </c>
      <c r="H162">
        <v>1.2722646310432499</v>
      </c>
      <c r="I162" t="s">
        <v>219</v>
      </c>
      <c r="J162">
        <v>0</v>
      </c>
      <c r="K162" t="s">
        <v>20</v>
      </c>
      <c r="L162">
        <v>100</v>
      </c>
      <c r="M162" t="s">
        <v>218</v>
      </c>
      <c r="N162">
        <v>0.88569617578702697</v>
      </c>
      <c r="O162">
        <v>0.13702545513761399</v>
      </c>
      <c r="P162">
        <v>18</v>
      </c>
      <c r="Q162">
        <v>17.983660233159899</v>
      </c>
    </row>
    <row r="163" spans="1:17" x14ac:dyDescent="0.3">
      <c r="A163">
        <v>3</v>
      </c>
      <c r="B163">
        <v>15</v>
      </c>
      <c r="C163" t="s">
        <v>105</v>
      </c>
      <c r="D163" t="s">
        <v>216</v>
      </c>
      <c r="E163">
        <v>88.01</v>
      </c>
      <c r="F163">
        <v>83.05</v>
      </c>
      <c r="G163">
        <v>2019</v>
      </c>
      <c r="H163">
        <v>1.2040939193257001</v>
      </c>
      <c r="I163" t="s">
        <v>220</v>
      </c>
      <c r="J163">
        <v>0</v>
      </c>
      <c r="K163" t="s">
        <v>20</v>
      </c>
      <c r="L163">
        <v>100</v>
      </c>
      <c r="M163" t="s">
        <v>218</v>
      </c>
      <c r="N163">
        <v>0.93584055215156003</v>
      </c>
      <c r="O163">
        <v>6.8854743420065007E-2</v>
      </c>
      <c r="P163">
        <v>16</v>
      </c>
      <c r="Q163">
        <v>15.982288267708601</v>
      </c>
    </row>
    <row r="164" spans="1:17" x14ac:dyDescent="0.3">
      <c r="A164">
        <v>4</v>
      </c>
      <c r="B164">
        <v>15</v>
      </c>
      <c r="C164" t="s">
        <v>17</v>
      </c>
      <c r="D164" t="s">
        <v>216</v>
      </c>
      <c r="E164">
        <v>81.96</v>
      </c>
      <c r="F164">
        <v>89.5</v>
      </c>
      <c r="G164">
        <v>2019</v>
      </c>
      <c r="H164">
        <v>1.1173184357541901</v>
      </c>
      <c r="I164" t="s">
        <v>221</v>
      </c>
      <c r="J164">
        <v>0</v>
      </c>
      <c r="K164" t="s">
        <v>20</v>
      </c>
      <c r="L164">
        <v>100</v>
      </c>
      <c r="M164" t="s">
        <v>218</v>
      </c>
      <c r="N164">
        <v>1.00852172688217</v>
      </c>
      <c r="O164">
        <v>-1.7920740151452501E-2</v>
      </c>
      <c r="P164">
        <v>14</v>
      </c>
      <c r="Q164">
        <v>13.2093024079514</v>
      </c>
    </row>
    <row r="165" spans="1:17" x14ac:dyDescent="0.3">
      <c r="A165">
        <v>5</v>
      </c>
      <c r="B165">
        <v>15</v>
      </c>
      <c r="C165" t="s">
        <v>24</v>
      </c>
      <c r="D165" t="s">
        <v>216</v>
      </c>
      <c r="E165">
        <v>94.91</v>
      </c>
      <c r="F165">
        <v>90.61</v>
      </c>
      <c r="G165">
        <v>2019</v>
      </c>
      <c r="H165">
        <v>1.1036309458117199</v>
      </c>
      <c r="I165" t="s">
        <v>222</v>
      </c>
      <c r="J165">
        <v>0</v>
      </c>
      <c r="K165" t="s">
        <v>20</v>
      </c>
      <c r="L165">
        <v>100</v>
      </c>
      <c r="M165" t="s">
        <v>218</v>
      </c>
      <c r="N165">
        <v>1.02102964997535</v>
      </c>
      <c r="O165">
        <v>-3.1608230093921698E-2</v>
      </c>
      <c r="P165">
        <v>12</v>
      </c>
      <c r="Q165">
        <v>10.917646232608</v>
      </c>
    </row>
    <row r="166" spans="1:17" x14ac:dyDescent="0.3">
      <c r="A166">
        <v>6</v>
      </c>
      <c r="B166">
        <v>15</v>
      </c>
      <c r="C166" t="s">
        <v>26</v>
      </c>
      <c r="D166" t="s">
        <v>216</v>
      </c>
      <c r="E166">
        <v>96.78</v>
      </c>
      <c r="F166">
        <v>93.93</v>
      </c>
      <c r="G166">
        <v>2019</v>
      </c>
      <c r="H166">
        <v>1.06462259129138</v>
      </c>
      <c r="I166" t="s">
        <v>223</v>
      </c>
      <c r="J166">
        <v>0</v>
      </c>
      <c r="K166" t="s">
        <v>20</v>
      </c>
      <c r="L166">
        <v>100</v>
      </c>
      <c r="M166" t="s">
        <v>218</v>
      </c>
      <c r="N166">
        <v>1.0584407352630401</v>
      </c>
      <c r="O166">
        <v>-7.0616584614255198E-2</v>
      </c>
      <c r="P166">
        <v>11</v>
      </c>
      <c r="Q166">
        <v>9.9244470824416204</v>
      </c>
    </row>
    <row r="167" spans="1:17" x14ac:dyDescent="0.3">
      <c r="A167">
        <v>7</v>
      </c>
      <c r="B167">
        <v>15</v>
      </c>
      <c r="C167" t="s">
        <v>81</v>
      </c>
      <c r="D167" t="s">
        <v>216</v>
      </c>
      <c r="E167">
        <v>101.3</v>
      </c>
      <c r="F167">
        <v>95.84</v>
      </c>
      <c r="G167">
        <v>2019</v>
      </c>
      <c r="H167">
        <v>1.04340567612687</v>
      </c>
      <c r="I167" t="s">
        <v>224</v>
      </c>
      <c r="J167">
        <v>0</v>
      </c>
      <c r="K167" t="s">
        <v>20</v>
      </c>
      <c r="L167">
        <v>100</v>
      </c>
      <c r="M167" t="s">
        <v>218</v>
      </c>
      <c r="N167">
        <v>1.0799633777026501</v>
      </c>
      <c r="O167">
        <v>-9.1833499778764205E-2</v>
      </c>
      <c r="P167">
        <v>10</v>
      </c>
      <c r="Q167">
        <v>10.454355797669599</v>
      </c>
    </row>
    <row r="168" spans="1:17" x14ac:dyDescent="0.3">
      <c r="A168">
        <v>8</v>
      </c>
      <c r="B168">
        <v>15</v>
      </c>
      <c r="C168" t="s">
        <v>24</v>
      </c>
      <c r="D168" t="s">
        <v>216</v>
      </c>
      <c r="E168">
        <v>98.59</v>
      </c>
      <c r="F168">
        <v>100.22</v>
      </c>
      <c r="G168">
        <v>2019</v>
      </c>
      <c r="H168">
        <v>0.99780482937537396</v>
      </c>
      <c r="I168" t="s">
        <v>225</v>
      </c>
      <c r="J168">
        <v>0</v>
      </c>
      <c r="K168" t="s">
        <v>20</v>
      </c>
      <c r="L168">
        <v>100</v>
      </c>
      <c r="M168" t="s">
        <v>218</v>
      </c>
      <c r="N168">
        <v>1.1293189661243701</v>
      </c>
      <c r="O168">
        <v>-0.13743434653026801</v>
      </c>
      <c r="P168">
        <v>9</v>
      </c>
      <c r="Q168">
        <v>8.8223438511186405</v>
      </c>
    </row>
    <row r="169" spans="1:17" x14ac:dyDescent="0.3">
      <c r="A169">
        <v>1</v>
      </c>
      <c r="B169">
        <v>16</v>
      </c>
      <c r="C169" t="s">
        <v>17</v>
      </c>
      <c r="D169" t="s">
        <v>226</v>
      </c>
      <c r="E169">
        <v>78.59</v>
      </c>
      <c r="F169">
        <v>79.069999999999993</v>
      </c>
      <c r="G169">
        <v>2019</v>
      </c>
      <c r="H169">
        <v>1.26470216264069</v>
      </c>
      <c r="I169" t="s">
        <v>227</v>
      </c>
      <c r="J169">
        <v>0</v>
      </c>
      <c r="K169" t="s">
        <v>20</v>
      </c>
      <c r="L169">
        <v>100</v>
      </c>
      <c r="M169" t="s">
        <v>218</v>
      </c>
      <c r="N169">
        <v>0.82525766470971895</v>
      </c>
      <c r="O169">
        <v>0.20788710477654601</v>
      </c>
      <c r="P169">
        <v>20</v>
      </c>
      <c r="Q169">
        <v>20.1617439445467</v>
      </c>
    </row>
    <row r="170" spans="1:17" x14ac:dyDescent="0.3">
      <c r="A170">
        <v>2</v>
      </c>
      <c r="B170">
        <v>16</v>
      </c>
      <c r="C170" t="s">
        <v>52</v>
      </c>
      <c r="D170" t="s">
        <v>226</v>
      </c>
      <c r="E170">
        <v>77.150000000000006</v>
      </c>
      <c r="F170">
        <v>86.11</v>
      </c>
      <c r="G170">
        <v>2019</v>
      </c>
      <c r="H170">
        <v>1.1613053071652499</v>
      </c>
      <c r="I170" t="s">
        <v>228</v>
      </c>
      <c r="J170">
        <v>0</v>
      </c>
      <c r="K170" t="s">
        <v>20</v>
      </c>
      <c r="L170">
        <v>100</v>
      </c>
      <c r="M170" t="s">
        <v>218</v>
      </c>
      <c r="N170">
        <v>0.89873450750162998</v>
      </c>
      <c r="O170">
        <v>0.104490249301101</v>
      </c>
      <c r="P170">
        <v>18</v>
      </c>
      <c r="Q170">
        <v>17.837931894393499</v>
      </c>
    </row>
    <row r="171" spans="1:17" x14ac:dyDescent="0.3">
      <c r="A171">
        <v>3</v>
      </c>
      <c r="B171">
        <v>16</v>
      </c>
      <c r="C171" t="s">
        <v>33</v>
      </c>
      <c r="D171" t="s">
        <v>226</v>
      </c>
      <c r="E171">
        <v>83.71</v>
      </c>
      <c r="F171">
        <v>88.23</v>
      </c>
      <c r="G171">
        <v>2019</v>
      </c>
      <c r="H171">
        <v>1.1334013374135701</v>
      </c>
      <c r="I171" t="s">
        <v>229</v>
      </c>
      <c r="J171">
        <v>0</v>
      </c>
      <c r="K171" t="s">
        <v>20</v>
      </c>
      <c r="L171">
        <v>100</v>
      </c>
      <c r="M171" t="s">
        <v>218</v>
      </c>
      <c r="N171">
        <v>0.92086105675146701</v>
      </c>
      <c r="O171">
        <v>7.6586279549426303E-2</v>
      </c>
      <c r="P171">
        <v>16</v>
      </c>
      <c r="Q171">
        <v>16.9146126264027</v>
      </c>
    </row>
    <row r="172" spans="1:17" x14ac:dyDescent="0.3">
      <c r="A172">
        <v>4</v>
      </c>
      <c r="B172">
        <v>16</v>
      </c>
      <c r="C172" t="s">
        <v>26</v>
      </c>
      <c r="D172" t="s">
        <v>226</v>
      </c>
      <c r="E172">
        <v>99.53</v>
      </c>
      <c r="F172">
        <v>90.55</v>
      </c>
      <c r="G172">
        <v>2019</v>
      </c>
      <c r="H172">
        <v>1.1043622308117</v>
      </c>
      <c r="I172" t="s">
        <v>230</v>
      </c>
      <c r="J172">
        <v>0</v>
      </c>
      <c r="K172" t="s">
        <v>20</v>
      </c>
      <c r="L172">
        <v>100</v>
      </c>
      <c r="M172" t="s">
        <v>218</v>
      </c>
      <c r="N172">
        <v>0.94507501630789204</v>
      </c>
      <c r="O172">
        <v>4.7547172947554499E-2</v>
      </c>
      <c r="P172">
        <v>14</v>
      </c>
      <c r="Q172">
        <v>14.676208912083601</v>
      </c>
    </row>
    <row r="173" spans="1:17" x14ac:dyDescent="0.3">
      <c r="A173">
        <v>5</v>
      </c>
      <c r="B173">
        <v>16</v>
      </c>
      <c r="C173" t="s">
        <v>47</v>
      </c>
      <c r="D173" t="s">
        <v>226</v>
      </c>
      <c r="E173">
        <v>90.56</v>
      </c>
      <c r="F173">
        <v>102.28</v>
      </c>
      <c r="G173">
        <v>2019</v>
      </c>
      <c r="H173">
        <v>0.97770825185764498</v>
      </c>
      <c r="I173" t="s">
        <v>231</v>
      </c>
      <c r="J173">
        <v>0</v>
      </c>
      <c r="K173" t="s">
        <v>20</v>
      </c>
      <c r="L173">
        <v>100</v>
      </c>
      <c r="M173" t="s">
        <v>218</v>
      </c>
      <c r="N173">
        <v>1.0675016307892999</v>
      </c>
      <c r="O173">
        <v>-7.9106806006506103E-2</v>
      </c>
      <c r="P173">
        <v>12</v>
      </c>
      <c r="Q173">
        <v>11.5569323314449</v>
      </c>
    </row>
    <row r="174" spans="1:17" x14ac:dyDescent="0.3">
      <c r="A174">
        <v>6</v>
      </c>
      <c r="B174">
        <v>16</v>
      </c>
      <c r="C174" t="s">
        <v>52</v>
      </c>
      <c r="D174" t="s">
        <v>226</v>
      </c>
      <c r="E174">
        <v>107.09</v>
      </c>
      <c r="F174">
        <v>102.31</v>
      </c>
      <c r="G174">
        <v>2019</v>
      </c>
      <c r="H174">
        <v>0.97742156191965601</v>
      </c>
      <c r="I174" t="s">
        <v>232</v>
      </c>
      <c r="J174">
        <v>0</v>
      </c>
      <c r="K174" t="s">
        <v>20</v>
      </c>
      <c r="L174">
        <v>100</v>
      </c>
      <c r="M174" t="s">
        <v>218</v>
      </c>
      <c r="N174">
        <v>1.0678147423352899</v>
      </c>
      <c r="O174">
        <v>-7.9393495944495796E-2</v>
      </c>
      <c r="P174">
        <v>11</v>
      </c>
      <c r="Q174">
        <v>10.776690377685</v>
      </c>
    </row>
    <row r="175" spans="1:17" x14ac:dyDescent="0.3">
      <c r="A175">
        <v>7</v>
      </c>
      <c r="B175">
        <v>16</v>
      </c>
      <c r="C175" t="s">
        <v>38</v>
      </c>
      <c r="D175" t="s">
        <v>226</v>
      </c>
      <c r="E175">
        <v>112.06</v>
      </c>
      <c r="F175">
        <v>107.5</v>
      </c>
      <c r="G175">
        <v>2019</v>
      </c>
      <c r="H175">
        <v>0.93023255813953398</v>
      </c>
      <c r="I175" t="s">
        <v>233</v>
      </c>
      <c r="J175">
        <v>0</v>
      </c>
      <c r="K175" t="s">
        <v>20</v>
      </c>
      <c r="L175">
        <v>100</v>
      </c>
      <c r="M175" t="s">
        <v>218</v>
      </c>
      <c r="N175">
        <v>1.12198303979125</v>
      </c>
      <c r="O175">
        <v>-0.12658249972461599</v>
      </c>
      <c r="P175">
        <v>10</v>
      </c>
      <c r="Q175">
        <v>9.4406546394495994</v>
      </c>
    </row>
    <row r="176" spans="1:17" x14ac:dyDescent="0.3">
      <c r="A176">
        <v>8</v>
      </c>
      <c r="B176">
        <v>16</v>
      </c>
      <c r="C176" t="s">
        <v>38</v>
      </c>
      <c r="D176" t="s">
        <v>226</v>
      </c>
      <c r="E176">
        <v>109.53</v>
      </c>
      <c r="F176">
        <v>110.45</v>
      </c>
      <c r="G176">
        <v>2019</v>
      </c>
      <c r="H176">
        <v>0.90538705296514199</v>
      </c>
      <c r="I176" t="s">
        <v>234</v>
      </c>
      <c r="J176">
        <v>0</v>
      </c>
      <c r="K176" t="s">
        <v>20</v>
      </c>
      <c r="L176">
        <v>100</v>
      </c>
      <c r="M176" t="s">
        <v>218</v>
      </c>
      <c r="N176">
        <v>1.1527723418134299</v>
      </c>
      <c r="O176">
        <v>-0.15142800489900901</v>
      </c>
      <c r="P176">
        <v>9</v>
      </c>
      <c r="Q176">
        <v>10.175477980401</v>
      </c>
    </row>
    <row r="177" spans="1:17" x14ac:dyDescent="0.3">
      <c r="A177">
        <v>1</v>
      </c>
      <c r="B177">
        <v>17</v>
      </c>
      <c r="C177" t="s">
        <v>17</v>
      </c>
      <c r="D177" t="s">
        <v>235</v>
      </c>
      <c r="E177">
        <v>78.3</v>
      </c>
      <c r="F177">
        <v>80.2</v>
      </c>
      <c r="G177">
        <v>2019</v>
      </c>
      <c r="H177">
        <v>1.24688279301745</v>
      </c>
      <c r="I177" t="s">
        <v>236</v>
      </c>
      <c r="J177">
        <v>0</v>
      </c>
      <c r="K177" t="s">
        <v>20</v>
      </c>
      <c r="L177">
        <v>100</v>
      </c>
      <c r="M177" t="s">
        <v>218</v>
      </c>
      <c r="N177">
        <v>0.80662802831244196</v>
      </c>
      <c r="O177">
        <v>0.22677070668311899</v>
      </c>
      <c r="P177">
        <v>20</v>
      </c>
      <c r="Q177">
        <v>19.542301294483899</v>
      </c>
    </row>
    <row r="178" spans="1:17" x14ac:dyDescent="0.3">
      <c r="A178">
        <v>2</v>
      </c>
      <c r="B178">
        <v>17</v>
      </c>
      <c r="C178" t="s">
        <v>81</v>
      </c>
      <c r="D178" t="s">
        <v>235</v>
      </c>
      <c r="E178">
        <v>92.53</v>
      </c>
      <c r="F178">
        <v>88.6</v>
      </c>
      <c r="G178">
        <v>2019</v>
      </c>
      <c r="H178">
        <v>1.1286681715575599</v>
      </c>
      <c r="I178" t="s">
        <v>237</v>
      </c>
      <c r="J178">
        <v>0</v>
      </c>
      <c r="K178" t="s">
        <v>20</v>
      </c>
      <c r="L178">
        <v>100</v>
      </c>
      <c r="M178" t="s">
        <v>218</v>
      </c>
      <c r="N178">
        <v>0.89111275945738599</v>
      </c>
      <c r="O178">
        <v>0.108556085223225</v>
      </c>
      <c r="P178">
        <v>18</v>
      </c>
      <c r="Q178">
        <v>17.669187543454399</v>
      </c>
    </row>
    <row r="179" spans="1:17" x14ac:dyDescent="0.3">
      <c r="A179">
        <v>3</v>
      </c>
      <c r="B179">
        <v>17</v>
      </c>
      <c r="C179" t="s">
        <v>120</v>
      </c>
      <c r="D179" t="s">
        <v>235</v>
      </c>
      <c r="E179">
        <v>96.53</v>
      </c>
      <c r="F179">
        <v>95.28</v>
      </c>
      <c r="G179">
        <v>2019</v>
      </c>
      <c r="H179">
        <v>1.04953820319059</v>
      </c>
      <c r="I179" t="s">
        <v>238</v>
      </c>
      <c r="J179">
        <v>0</v>
      </c>
      <c r="K179" t="s">
        <v>20</v>
      </c>
      <c r="L179">
        <v>100</v>
      </c>
      <c r="M179" t="s">
        <v>218</v>
      </c>
      <c r="N179">
        <v>0.95829823612979403</v>
      </c>
      <c r="O179">
        <v>2.9426116856259E-2</v>
      </c>
      <c r="P179">
        <v>16</v>
      </c>
      <c r="Q179">
        <v>15.820326973336799</v>
      </c>
    </row>
    <row r="180" spans="1:17" x14ac:dyDescent="0.3">
      <c r="A180">
        <v>4</v>
      </c>
      <c r="B180">
        <v>17</v>
      </c>
      <c r="C180" t="s">
        <v>102</v>
      </c>
      <c r="D180" t="s">
        <v>235</v>
      </c>
      <c r="E180">
        <v>98.31</v>
      </c>
      <c r="F180">
        <v>97.02</v>
      </c>
      <c r="G180">
        <v>2019</v>
      </c>
      <c r="H180">
        <v>1.0307153164295999</v>
      </c>
      <c r="I180" t="s">
        <v>239</v>
      </c>
      <c r="J180">
        <v>0</v>
      </c>
      <c r="K180" t="s">
        <v>20</v>
      </c>
      <c r="L180">
        <v>100</v>
      </c>
      <c r="M180" t="s">
        <v>218</v>
      </c>
      <c r="N180">
        <v>0.97579864472410405</v>
      </c>
      <c r="O180">
        <v>1.06032300952649E-2</v>
      </c>
      <c r="P180">
        <v>14</v>
      </c>
      <c r="Q180">
        <v>13.972062805994801</v>
      </c>
    </row>
    <row r="181" spans="1:17" x14ac:dyDescent="0.3">
      <c r="A181">
        <v>5</v>
      </c>
      <c r="B181">
        <v>17</v>
      </c>
      <c r="C181" t="s">
        <v>136</v>
      </c>
      <c r="D181" t="s">
        <v>235</v>
      </c>
      <c r="E181">
        <v>95.29</v>
      </c>
      <c r="F181">
        <v>97.14</v>
      </c>
      <c r="G181">
        <v>2019</v>
      </c>
      <c r="H181">
        <v>1.02944204241301</v>
      </c>
      <c r="I181" t="s">
        <v>240</v>
      </c>
      <c r="J181">
        <v>0</v>
      </c>
      <c r="K181" t="s">
        <v>20</v>
      </c>
      <c r="L181">
        <v>100</v>
      </c>
      <c r="M181" t="s">
        <v>218</v>
      </c>
      <c r="N181">
        <v>0.97700556945474604</v>
      </c>
      <c r="O181">
        <v>9.3299560786750408E-3</v>
      </c>
      <c r="P181">
        <v>12</v>
      </c>
      <c r="Q181">
        <v>12.5247901012975</v>
      </c>
    </row>
    <row r="182" spans="1:17" x14ac:dyDescent="0.3">
      <c r="A182">
        <v>6</v>
      </c>
      <c r="B182">
        <v>17</v>
      </c>
      <c r="C182" t="s">
        <v>102</v>
      </c>
      <c r="D182" t="s">
        <v>235</v>
      </c>
      <c r="E182">
        <v>99.28</v>
      </c>
      <c r="F182">
        <v>104.9</v>
      </c>
      <c r="G182">
        <v>2019</v>
      </c>
      <c r="H182">
        <v>0.95328884652049495</v>
      </c>
      <c r="I182" t="s">
        <v>241</v>
      </c>
      <c r="J182">
        <v>0</v>
      </c>
      <c r="K182" t="s">
        <v>20</v>
      </c>
      <c r="L182">
        <v>100</v>
      </c>
      <c r="M182" t="s">
        <v>218</v>
      </c>
      <c r="N182">
        <v>1.05505336870293</v>
      </c>
      <c r="O182">
        <v>-6.6823239813841501E-2</v>
      </c>
      <c r="P182">
        <v>11</v>
      </c>
      <c r="Q182">
        <v>10.2652929579718</v>
      </c>
    </row>
    <row r="183" spans="1:17" x14ac:dyDescent="0.3">
      <c r="A183">
        <v>7</v>
      </c>
      <c r="B183">
        <v>17</v>
      </c>
      <c r="C183" t="s">
        <v>33</v>
      </c>
      <c r="D183" t="s">
        <v>235</v>
      </c>
      <c r="E183">
        <v>121.43</v>
      </c>
      <c r="F183">
        <v>114.8</v>
      </c>
      <c r="G183">
        <v>2019</v>
      </c>
      <c r="H183">
        <v>0.87108013937282203</v>
      </c>
      <c r="I183" t="s">
        <v>242</v>
      </c>
      <c r="J183">
        <v>0</v>
      </c>
      <c r="K183" t="s">
        <v>20</v>
      </c>
      <c r="L183">
        <v>100</v>
      </c>
      <c r="M183" t="s">
        <v>218</v>
      </c>
      <c r="N183">
        <v>1.1546246589808999</v>
      </c>
      <c r="O183">
        <v>-0.14903194696151401</v>
      </c>
      <c r="P183">
        <v>10</v>
      </c>
      <c r="Q183">
        <v>10.388997296335299</v>
      </c>
    </row>
    <row r="184" spans="1:17" x14ac:dyDescent="0.3">
      <c r="A184">
        <v>8</v>
      </c>
      <c r="B184">
        <v>17</v>
      </c>
      <c r="C184" t="s">
        <v>52</v>
      </c>
      <c r="D184" t="s">
        <v>235</v>
      </c>
      <c r="E184">
        <v>121.25</v>
      </c>
      <c r="F184">
        <v>117.47</v>
      </c>
      <c r="G184">
        <v>2019</v>
      </c>
      <c r="H184">
        <v>0.85128117817314997</v>
      </c>
      <c r="I184" t="s">
        <v>243</v>
      </c>
      <c r="J184">
        <v>0</v>
      </c>
      <c r="K184" t="s">
        <v>20</v>
      </c>
      <c r="L184">
        <v>100</v>
      </c>
      <c r="M184" t="s">
        <v>218</v>
      </c>
      <c r="N184">
        <v>1.18147873423768</v>
      </c>
      <c r="O184">
        <v>-0.16883090816118601</v>
      </c>
      <c r="P184">
        <v>9</v>
      </c>
      <c r="Q184">
        <v>9.4899247234460002</v>
      </c>
    </row>
    <row r="185" spans="1:17" x14ac:dyDescent="0.3">
      <c r="A185">
        <v>1</v>
      </c>
      <c r="B185">
        <v>15</v>
      </c>
      <c r="C185" t="s">
        <v>41</v>
      </c>
      <c r="D185" t="s">
        <v>244</v>
      </c>
      <c r="E185">
        <v>71.2</v>
      </c>
      <c r="F185">
        <v>72.459999999999994</v>
      </c>
      <c r="G185">
        <v>2019</v>
      </c>
      <c r="H185">
        <v>1.3800717637317099</v>
      </c>
      <c r="I185" t="s">
        <v>245</v>
      </c>
      <c r="J185">
        <v>0</v>
      </c>
      <c r="K185" t="s">
        <v>37</v>
      </c>
      <c r="L185">
        <v>100</v>
      </c>
      <c r="M185" t="s">
        <v>218</v>
      </c>
      <c r="N185">
        <v>0.82435757050014902</v>
      </c>
      <c r="O185">
        <v>0.23322858967840801</v>
      </c>
      <c r="P185">
        <v>20</v>
      </c>
      <c r="Q185">
        <v>18.300151186236</v>
      </c>
    </row>
    <row r="186" spans="1:17" x14ac:dyDescent="0.3">
      <c r="A186">
        <v>2</v>
      </c>
      <c r="B186">
        <v>15</v>
      </c>
      <c r="C186" t="s">
        <v>57</v>
      </c>
      <c r="D186" t="s">
        <v>244</v>
      </c>
      <c r="E186">
        <v>81.38</v>
      </c>
      <c r="F186">
        <v>80.88</v>
      </c>
      <c r="G186">
        <v>2019</v>
      </c>
      <c r="H186">
        <v>1.2363996043521199</v>
      </c>
      <c r="I186" t="s">
        <v>246</v>
      </c>
      <c r="J186">
        <v>0</v>
      </c>
      <c r="K186" t="s">
        <v>37</v>
      </c>
      <c r="L186">
        <v>100</v>
      </c>
      <c r="M186" t="s">
        <v>218</v>
      </c>
      <c r="N186">
        <v>0.92014960394772305</v>
      </c>
      <c r="O186">
        <v>8.9556430298820905E-2</v>
      </c>
      <c r="P186">
        <v>18</v>
      </c>
      <c r="Q186">
        <v>18.305968177531199</v>
      </c>
    </row>
    <row r="187" spans="1:17" x14ac:dyDescent="0.3">
      <c r="A187">
        <v>3</v>
      </c>
      <c r="B187">
        <v>15</v>
      </c>
      <c r="C187" t="s">
        <v>33</v>
      </c>
      <c r="D187" t="s">
        <v>244</v>
      </c>
      <c r="E187">
        <v>83.81</v>
      </c>
      <c r="F187">
        <v>84.43</v>
      </c>
      <c r="G187">
        <v>2019</v>
      </c>
      <c r="H187">
        <v>1.1844131232974</v>
      </c>
      <c r="I187" t="s">
        <v>247</v>
      </c>
      <c r="J187">
        <v>0</v>
      </c>
      <c r="K187" t="s">
        <v>37</v>
      </c>
      <c r="L187">
        <v>100</v>
      </c>
      <c r="M187" t="s">
        <v>218</v>
      </c>
      <c r="N187">
        <v>0.96053698147015698</v>
      </c>
      <c r="O187">
        <v>3.7569949244100398E-2</v>
      </c>
      <c r="P187">
        <v>16</v>
      </c>
      <c r="Q187">
        <v>14.5004691575579</v>
      </c>
    </row>
    <row r="188" spans="1:17" x14ac:dyDescent="0.3">
      <c r="A188">
        <v>4</v>
      </c>
      <c r="B188">
        <v>15</v>
      </c>
      <c r="C188" t="s">
        <v>17</v>
      </c>
      <c r="D188" t="s">
        <v>244</v>
      </c>
      <c r="E188">
        <v>98.5</v>
      </c>
      <c r="F188">
        <v>91.23</v>
      </c>
      <c r="G188">
        <v>2019</v>
      </c>
      <c r="H188">
        <v>1.0961306587745201</v>
      </c>
      <c r="I188" t="s">
        <v>248</v>
      </c>
      <c r="J188">
        <v>0</v>
      </c>
      <c r="K188" t="s">
        <v>37</v>
      </c>
      <c r="L188">
        <v>100</v>
      </c>
      <c r="M188" t="s">
        <v>218</v>
      </c>
      <c r="N188">
        <v>1.0378987186962201</v>
      </c>
      <c r="O188">
        <v>-5.07125152787797E-2</v>
      </c>
      <c r="P188">
        <v>14</v>
      </c>
      <c r="Q188">
        <v>12.9410351070998</v>
      </c>
    </row>
    <row r="189" spans="1:17" x14ac:dyDescent="0.3">
      <c r="A189">
        <v>5</v>
      </c>
      <c r="B189">
        <v>15</v>
      </c>
      <c r="C189" t="s">
        <v>102</v>
      </c>
      <c r="D189" t="s">
        <v>244</v>
      </c>
      <c r="E189">
        <v>95.72</v>
      </c>
      <c r="F189">
        <v>91.25</v>
      </c>
      <c r="G189">
        <v>2019</v>
      </c>
      <c r="H189">
        <v>1.0958904109589001</v>
      </c>
      <c r="I189" t="s">
        <v>249</v>
      </c>
      <c r="J189">
        <v>0</v>
      </c>
      <c r="K189" t="s">
        <v>37</v>
      </c>
      <c r="L189">
        <v>100</v>
      </c>
      <c r="M189" t="s">
        <v>218</v>
      </c>
      <c r="N189">
        <v>1.03812625321748</v>
      </c>
      <c r="O189">
        <v>-5.0952763094401499E-2</v>
      </c>
      <c r="P189">
        <v>12</v>
      </c>
      <c r="Q189">
        <v>11.214974793627301</v>
      </c>
    </row>
    <row r="190" spans="1:17" x14ac:dyDescent="0.3">
      <c r="A190">
        <v>6</v>
      </c>
      <c r="B190">
        <v>15</v>
      </c>
      <c r="C190" t="s">
        <v>24</v>
      </c>
      <c r="D190" t="s">
        <v>244</v>
      </c>
      <c r="E190">
        <v>94.07</v>
      </c>
      <c r="F190">
        <v>92.12</v>
      </c>
      <c r="G190">
        <v>2019</v>
      </c>
      <c r="H190">
        <v>1.08554059921841</v>
      </c>
      <c r="I190" t="s">
        <v>250</v>
      </c>
      <c r="J190">
        <v>0</v>
      </c>
      <c r="K190" t="s">
        <v>37</v>
      </c>
      <c r="L190">
        <v>100</v>
      </c>
      <c r="M190" t="s">
        <v>218</v>
      </c>
      <c r="N190">
        <v>1.04802400489199</v>
      </c>
      <c r="O190">
        <v>-6.1302574834894902E-2</v>
      </c>
      <c r="P190">
        <v>11</v>
      </c>
      <c r="Q190">
        <v>11.000748412084199</v>
      </c>
    </row>
    <row r="191" spans="1:17" x14ac:dyDescent="0.3">
      <c r="A191">
        <v>7</v>
      </c>
      <c r="B191">
        <v>15</v>
      </c>
      <c r="C191" t="s">
        <v>52</v>
      </c>
      <c r="D191" t="s">
        <v>244</v>
      </c>
      <c r="E191">
        <v>100.21</v>
      </c>
      <c r="F191">
        <v>94.81</v>
      </c>
      <c r="G191">
        <v>2019</v>
      </c>
      <c r="H191">
        <v>1.0547410610695001</v>
      </c>
      <c r="I191" t="s">
        <v>251</v>
      </c>
      <c r="J191">
        <v>0</v>
      </c>
      <c r="K191" t="s">
        <v>37</v>
      </c>
      <c r="L191">
        <v>100</v>
      </c>
      <c r="M191" t="s">
        <v>218</v>
      </c>
      <c r="N191">
        <v>1.0786273980005401</v>
      </c>
      <c r="O191">
        <v>-9.2102112983798196E-2</v>
      </c>
      <c r="P191">
        <v>10</v>
      </c>
      <c r="Q191">
        <v>8.3479088807522199</v>
      </c>
    </row>
    <row r="192" spans="1:17" x14ac:dyDescent="0.3">
      <c r="A192">
        <v>8</v>
      </c>
      <c r="B192">
        <v>15</v>
      </c>
      <c r="C192" t="s">
        <v>38</v>
      </c>
      <c r="D192" t="s">
        <v>244</v>
      </c>
      <c r="E192">
        <v>102.13</v>
      </c>
      <c r="F192">
        <v>96.01</v>
      </c>
      <c r="G192">
        <v>2019</v>
      </c>
      <c r="H192">
        <v>1.04155817102385</v>
      </c>
      <c r="I192" t="s">
        <v>252</v>
      </c>
      <c r="J192">
        <v>0</v>
      </c>
      <c r="K192" t="s">
        <v>37</v>
      </c>
      <c r="L192">
        <v>100</v>
      </c>
      <c r="M192" t="s">
        <v>218</v>
      </c>
      <c r="N192">
        <v>1.0922794692757201</v>
      </c>
      <c r="O192">
        <v>-0.105285003029453</v>
      </c>
      <c r="P192">
        <v>9</v>
      </c>
      <c r="Q192">
        <v>9.36267421434796</v>
      </c>
    </row>
    <row r="193" spans="1:17" x14ac:dyDescent="0.3">
      <c r="A193">
        <v>1</v>
      </c>
      <c r="B193">
        <v>16</v>
      </c>
      <c r="C193" t="s">
        <v>17</v>
      </c>
      <c r="D193" t="s">
        <v>253</v>
      </c>
      <c r="E193">
        <v>70.2</v>
      </c>
      <c r="F193">
        <v>70.73</v>
      </c>
      <c r="G193">
        <v>2019</v>
      </c>
      <c r="H193">
        <v>1.4138272303124499</v>
      </c>
      <c r="I193" t="s">
        <v>254</v>
      </c>
      <c r="J193">
        <v>0</v>
      </c>
      <c r="K193" t="s">
        <v>37</v>
      </c>
      <c r="L193">
        <v>100</v>
      </c>
      <c r="M193" t="s">
        <v>218</v>
      </c>
      <c r="N193">
        <v>0.77775486921501502</v>
      </c>
      <c r="O193">
        <v>0.292812908629282</v>
      </c>
      <c r="P193">
        <v>20</v>
      </c>
      <c r="Q193">
        <v>20.2657460079018</v>
      </c>
    </row>
    <row r="194" spans="1:17" x14ac:dyDescent="0.3">
      <c r="A194">
        <v>2</v>
      </c>
      <c r="B194">
        <v>16</v>
      </c>
      <c r="C194" t="s">
        <v>41</v>
      </c>
      <c r="D194" t="s">
        <v>253</v>
      </c>
      <c r="E194">
        <v>71.03</v>
      </c>
      <c r="F194">
        <v>71.81</v>
      </c>
      <c r="G194">
        <v>2019</v>
      </c>
      <c r="H194">
        <v>1.3925637097897201</v>
      </c>
      <c r="I194" t="s">
        <v>255</v>
      </c>
      <c r="J194">
        <v>0</v>
      </c>
      <c r="K194" t="s">
        <v>37</v>
      </c>
      <c r="L194">
        <v>100</v>
      </c>
      <c r="M194" t="s">
        <v>218</v>
      </c>
      <c r="N194">
        <v>0.78963066815114102</v>
      </c>
      <c r="O194">
        <v>0.27154938810654899</v>
      </c>
      <c r="P194">
        <v>18</v>
      </c>
      <c r="Q194">
        <v>18.5101057277857</v>
      </c>
    </row>
    <row r="195" spans="1:17" x14ac:dyDescent="0.3">
      <c r="A195">
        <v>3</v>
      </c>
      <c r="B195">
        <v>16</v>
      </c>
      <c r="C195" t="s">
        <v>52</v>
      </c>
      <c r="D195" t="s">
        <v>253</v>
      </c>
      <c r="E195">
        <v>94.87</v>
      </c>
      <c r="F195">
        <v>92.89</v>
      </c>
      <c r="G195">
        <v>2019</v>
      </c>
      <c r="H195">
        <v>1.07654214662504</v>
      </c>
      <c r="I195" t="s">
        <v>256</v>
      </c>
      <c r="J195">
        <v>0</v>
      </c>
      <c r="K195" t="s">
        <v>37</v>
      </c>
      <c r="L195">
        <v>100</v>
      </c>
      <c r="M195" t="s">
        <v>218</v>
      </c>
      <c r="N195">
        <v>1.0214286696081201</v>
      </c>
      <c r="O195">
        <v>-4.4472175058132897E-2</v>
      </c>
      <c r="P195">
        <v>16</v>
      </c>
      <c r="Q195">
        <v>13.933198751288399</v>
      </c>
    </row>
    <row r="196" spans="1:17" x14ac:dyDescent="0.3">
      <c r="A196">
        <v>4</v>
      </c>
      <c r="B196">
        <v>16</v>
      </c>
      <c r="C196" t="s">
        <v>45</v>
      </c>
      <c r="D196" t="s">
        <v>253</v>
      </c>
      <c r="E196">
        <v>93.22</v>
      </c>
      <c r="F196">
        <v>94.41</v>
      </c>
      <c r="G196">
        <v>2019</v>
      </c>
      <c r="H196">
        <v>1.0592098294672101</v>
      </c>
      <c r="I196" t="s">
        <v>257</v>
      </c>
      <c r="J196">
        <v>0</v>
      </c>
      <c r="K196" t="s">
        <v>37</v>
      </c>
      <c r="L196">
        <v>100</v>
      </c>
      <c r="M196" t="s">
        <v>218</v>
      </c>
      <c r="N196">
        <v>1.0381427569997099</v>
      </c>
      <c r="O196">
        <v>-6.1804492215955902E-2</v>
      </c>
      <c r="P196">
        <v>14</v>
      </c>
      <c r="Q196">
        <v>12.5447003297657</v>
      </c>
    </row>
    <row r="197" spans="1:17" x14ac:dyDescent="0.3">
      <c r="A197">
        <v>5</v>
      </c>
      <c r="B197">
        <v>16</v>
      </c>
      <c r="C197" t="s">
        <v>17</v>
      </c>
      <c r="D197" t="s">
        <v>253</v>
      </c>
      <c r="E197">
        <v>104.12</v>
      </c>
      <c r="F197">
        <v>96.64</v>
      </c>
      <c r="G197">
        <v>2019</v>
      </c>
      <c r="H197">
        <v>1.0347682119205199</v>
      </c>
      <c r="I197" t="s">
        <v>258</v>
      </c>
      <c r="J197">
        <v>0</v>
      </c>
      <c r="K197" t="s">
        <v>37</v>
      </c>
      <c r="L197">
        <v>100</v>
      </c>
      <c r="M197" t="s">
        <v>218</v>
      </c>
      <c r="N197">
        <v>1.06266408258078</v>
      </c>
      <c r="O197">
        <v>-8.6246109762643602E-2</v>
      </c>
      <c r="P197">
        <v>12</v>
      </c>
      <c r="Q197">
        <v>10.8787964003221</v>
      </c>
    </row>
    <row r="198" spans="1:17" x14ac:dyDescent="0.3">
      <c r="A198">
        <v>6</v>
      </c>
      <c r="B198">
        <v>16</v>
      </c>
      <c r="C198" t="s">
        <v>24</v>
      </c>
      <c r="D198" t="s">
        <v>253</v>
      </c>
      <c r="E198">
        <v>103</v>
      </c>
      <c r="F198">
        <v>97.55</v>
      </c>
      <c r="G198">
        <v>2019</v>
      </c>
      <c r="H198">
        <v>1.0251153254741101</v>
      </c>
      <c r="I198" t="s">
        <v>259</v>
      </c>
      <c r="J198">
        <v>0</v>
      </c>
      <c r="K198" t="s">
        <v>37</v>
      </c>
      <c r="L198">
        <v>100</v>
      </c>
      <c r="M198" t="s">
        <v>218</v>
      </c>
      <c r="N198">
        <v>1.0726705427954799</v>
      </c>
      <c r="O198">
        <v>-9.5898996209057494E-2</v>
      </c>
      <c r="P198">
        <v>11</v>
      </c>
      <c r="Q198">
        <v>8.9067668770955901</v>
      </c>
    </row>
    <row r="199" spans="1:17" x14ac:dyDescent="0.3">
      <c r="A199">
        <v>7</v>
      </c>
      <c r="B199">
        <v>16</v>
      </c>
      <c r="C199" t="s">
        <v>17</v>
      </c>
      <c r="D199" t="s">
        <v>253</v>
      </c>
      <c r="E199">
        <v>105.34</v>
      </c>
      <c r="F199">
        <v>100.15</v>
      </c>
      <c r="G199">
        <v>2019</v>
      </c>
      <c r="H199">
        <v>0.99850224663005405</v>
      </c>
      <c r="I199" t="s">
        <v>260</v>
      </c>
      <c r="J199">
        <v>0</v>
      </c>
      <c r="K199" t="s">
        <v>37</v>
      </c>
      <c r="L199">
        <v>100</v>
      </c>
      <c r="M199" t="s">
        <v>218</v>
      </c>
      <c r="N199">
        <v>1.10126042912319</v>
      </c>
      <c r="O199">
        <v>-0.12251207505311799</v>
      </c>
      <c r="P199">
        <v>10</v>
      </c>
      <c r="Q199">
        <v>8.7119266409291605</v>
      </c>
    </row>
    <row r="200" spans="1:17" x14ac:dyDescent="0.3">
      <c r="A200">
        <v>8</v>
      </c>
      <c r="B200">
        <v>16</v>
      </c>
      <c r="C200" t="s">
        <v>38</v>
      </c>
      <c r="D200" t="s">
        <v>253</v>
      </c>
      <c r="E200">
        <v>105.72</v>
      </c>
      <c r="F200">
        <v>103.35</v>
      </c>
      <c r="G200">
        <v>2019</v>
      </c>
      <c r="H200">
        <v>0.96758587324625001</v>
      </c>
      <c r="I200" t="s">
        <v>261</v>
      </c>
      <c r="J200">
        <v>0</v>
      </c>
      <c r="K200" t="s">
        <v>37</v>
      </c>
      <c r="L200">
        <v>100</v>
      </c>
      <c r="M200" t="s">
        <v>218</v>
      </c>
      <c r="N200">
        <v>1.13644798152653</v>
      </c>
      <c r="O200">
        <v>-0.15342844843692199</v>
      </c>
      <c r="P200">
        <v>9</v>
      </c>
      <c r="Q200">
        <v>8.8799408064926801</v>
      </c>
    </row>
    <row r="201" spans="1:17" x14ac:dyDescent="0.3">
      <c r="A201">
        <v>1</v>
      </c>
      <c r="B201">
        <v>17</v>
      </c>
      <c r="C201" t="s">
        <v>17</v>
      </c>
      <c r="D201" t="s">
        <v>262</v>
      </c>
      <c r="E201">
        <v>74.61</v>
      </c>
      <c r="F201">
        <v>75.56</v>
      </c>
      <c r="G201">
        <v>2019</v>
      </c>
      <c r="H201">
        <v>1.3234515616728399</v>
      </c>
      <c r="I201" t="s">
        <v>263</v>
      </c>
      <c r="J201">
        <v>0</v>
      </c>
      <c r="K201" t="s">
        <v>37</v>
      </c>
      <c r="L201">
        <v>100</v>
      </c>
      <c r="M201" t="s">
        <v>218</v>
      </c>
      <c r="N201">
        <v>0.83147180192572201</v>
      </c>
      <c r="O201">
        <v>0.21659590242534699</v>
      </c>
      <c r="P201">
        <v>20</v>
      </c>
      <c r="Q201">
        <v>18.9812246535658</v>
      </c>
    </row>
    <row r="202" spans="1:17" x14ac:dyDescent="0.3">
      <c r="A202">
        <v>2</v>
      </c>
      <c r="B202">
        <v>17</v>
      </c>
      <c r="C202" t="s">
        <v>17</v>
      </c>
      <c r="D202" t="s">
        <v>262</v>
      </c>
      <c r="E202">
        <v>93.9</v>
      </c>
      <c r="F202">
        <v>86.75</v>
      </c>
      <c r="G202">
        <v>2019</v>
      </c>
      <c r="H202">
        <v>1.15273775216138</v>
      </c>
      <c r="I202" t="s">
        <v>264</v>
      </c>
      <c r="J202">
        <v>0</v>
      </c>
      <c r="K202" t="s">
        <v>37</v>
      </c>
      <c r="L202">
        <v>100</v>
      </c>
      <c r="M202" t="s">
        <v>218</v>
      </c>
      <c r="N202">
        <v>0.95460797799174602</v>
      </c>
      <c r="O202">
        <v>4.5882092913887798E-2</v>
      </c>
      <c r="P202">
        <v>18</v>
      </c>
      <c r="Q202">
        <v>13.7382247535066</v>
      </c>
    </row>
    <row r="203" spans="1:17" x14ac:dyDescent="0.3">
      <c r="A203">
        <v>3</v>
      </c>
      <c r="B203">
        <v>17</v>
      </c>
      <c r="C203" t="s">
        <v>98</v>
      </c>
      <c r="D203" t="s">
        <v>262</v>
      </c>
      <c r="E203">
        <v>101</v>
      </c>
      <c r="F203">
        <v>91.02</v>
      </c>
      <c r="G203">
        <v>2019</v>
      </c>
      <c r="H203">
        <v>1.098659635245</v>
      </c>
      <c r="I203" t="s">
        <v>265</v>
      </c>
      <c r="J203">
        <v>0</v>
      </c>
      <c r="K203" t="s">
        <v>37</v>
      </c>
      <c r="L203">
        <v>100</v>
      </c>
      <c r="M203" t="s">
        <v>218</v>
      </c>
      <c r="N203">
        <v>1.0015955983493801</v>
      </c>
      <c r="O203">
        <v>-8.1960240024942996E-3</v>
      </c>
      <c r="P203">
        <v>16</v>
      </c>
      <c r="Q203">
        <v>13.9414397061161</v>
      </c>
    </row>
    <row r="204" spans="1:17" x14ac:dyDescent="0.3">
      <c r="A204">
        <v>4</v>
      </c>
      <c r="B204">
        <v>17</v>
      </c>
      <c r="C204" t="s">
        <v>47</v>
      </c>
      <c r="D204" t="s">
        <v>262</v>
      </c>
      <c r="E204">
        <v>92.57</v>
      </c>
      <c r="F204">
        <v>93.05</v>
      </c>
      <c r="G204">
        <v>2019</v>
      </c>
      <c r="H204">
        <v>1.0746910263299301</v>
      </c>
      <c r="I204" t="s">
        <v>266</v>
      </c>
      <c r="J204">
        <v>0</v>
      </c>
      <c r="K204" t="s">
        <v>37</v>
      </c>
      <c r="L204">
        <v>100</v>
      </c>
      <c r="M204" t="s">
        <v>218</v>
      </c>
      <c r="N204">
        <v>1.0239339752407099</v>
      </c>
      <c r="O204">
        <v>-3.21646329175653E-2</v>
      </c>
      <c r="P204">
        <v>14</v>
      </c>
      <c r="Q204">
        <v>11.4323533963546</v>
      </c>
    </row>
    <row r="205" spans="1:17" x14ac:dyDescent="0.3">
      <c r="A205">
        <v>5</v>
      </c>
      <c r="B205">
        <v>17</v>
      </c>
      <c r="C205" t="s">
        <v>81</v>
      </c>
      <c r="D205" t="s">
        <v>262</v>
      </c>
      <c r="E205">
        <v>101.41</v>
      </c>
      <c r="F205">
        <v>93.24</v>
      </c>
      <c r="G205">
        <v>2019</v>
      </c>
      <c r="H205">
        <v>1.07250107250107</v>
      </c>
      <c r="I205" t="s">
        <v>267</v>
      </c>
      <c r="J205">
        <v>0</v>
      </c>
      <c r="K205" t="s">
        <v>37</v>
      </c>
      <c r="L205">
        <v>100</v>
      </c>
      <c r="M205" t="s">
        <v>218</v>
      </c>
      <c r="N205">
        <v>1.02602475928473</v>
      </c>
      <c r="O205">
        <v>-3.4354586746422999E-2</v>
      </c>
      <c r="P205">
        <v>12</v>
      </c>
      <c r="Q205">
        <v>11.7915801772132</v>
      </c>
    </row>
    <row r="206" spans="1:17" x14ac:dyDescent="0.3">
      <c r="A206">
        <v>6</v>
      </c>
      <c r="B206">
        <v>17</v>
      </c>
      <c r="C206" t="s">
        <v>45</v>
      </c>
      <c r="D206" t="s">
        <v>262</v>
      </c>
      <c r="E206">
        <v>94.67</v>
      </c>
      <c r="F206">
        <v>93.43</v>
      </c>
      <c r="G206">
        <v>2019</v>
      </c>
      <c r="H206">
        <v>1.0703200256876799</v>
      </c>
      <c r="I206" t="s">
        <v>268</v>
      </c>
      <c r="J206">
        <v>0</v>
      </c>
      <c r="K206" t="s">
        <v>37</v>
      </c>
      <c r="L206">
        <v>100</v>
      </c>
      <c r="M206" t="s">
        <v>218</v>
      </c>
      <c r="N206">
        <v>1.0281155433287399</v>
      </c>
      <c r="O206">
        <v>-3.6535633559814797E-2</v>
      </c>
      <c r="P206">
        <v>11</v>
      </c>
      <c r="Q206">
        <v>11.4883948226831</v>
      </c>
    </row>
    <row r="207" spans="1:17" x14ac:dyDescent="0.3">
      <c r="A207">
        <v>7</v>
      </c>
      <c r="B207">
        <v>17</v>
      </c>
      <c r="C207" t="s">
        <v>45</v>
      </c>
      <c r="D207" t="s">
        <v>262</v>
      </c>
      <c r="E207">
        <v>97.78</v>
      </c>
      <c r="F207">
        <v>96.31</v>
      </c>
      <c r="G207">
        <v>2019</v>
      </c>
      <c r="H207">
        <v>1.0383137784238301</v>
      </c>
      <c r="I207" t="s">
        <v>269</v>
      </c>
      <c r="J207">
        <v>0</v>
      </c>
      <c r="K207" t="s">
        <v>37</v>
      </c>
      <c r="L207">
        <v>100</v>
      </c>
      <c r="M207" t="s">
        <v>218</v>
      </c>
      <c r="N207">
        <v>1.0598074277854099</v>
      </c>
      <c r="O207">
        <v>-6.8541880823655699E-2</v>
      </c>
      <c r="P207">
        <v>10</v>
      </c>
      <c r="Q207">
        <v>9.2151309258072693</v>
      </c>
    </row>
    <row r="208" spans="1:17" x14ac:dyDescent="0.3">
      <c r="A208">
        <v>8</v>
      </c>
      <c r="B208">
        <v>17</v>
      </c>
      <c r="C208" t="s">
        <v>81</v>
      </c>
      <c r="D208" t="s">
        <v>262</v>
      </c>
      <c r="E208">
        <v>97.59</v>
      </c>
      <c r="F208">
        <v>97.64</v>
      </c>
      <c r="G208">
        <v>2019</v>
      </c>
      <c r="H208">
        <v>1.02417042195821</v>
      </c>
      <c r="I208" t="s">
        <v>270</v>
      </c>
      <c r="J208">
        <v>0</v>
      </c>
      <c r="K208" t="s">
        <v>37</v>
      </c>
      <c r="L208">
        <v>100</v>
      </c>
      <c r="M208" t="s">
        <v>218</v>
      </c>
      <c r="N208">
        <v>1.07444291609353</v>
      </c>
      <c r="O208">
        <v>-8.2685237289281399E-2</v>
      </c>
      <c r="P208">
        <v>9</v>
      </c>
      <c r="Q208">
        <v>7.5715460372958896</v>
      </c>
    </row>
    <row r="209" spans="1:17" x14ac:dyDescent="0.3">
      <c r="A209">
        <v>1</v>
      </c>
      <c r="B209">
        <v>15</v>
      </c>
      <c r="C209" t="s">
        <v>120</v>
      </c>
      <c r="D209" t="s">
        <v>271</v>
      </c>
      <c r="E209">
        <v>31.66</v>
      </c>
      <c r="F209">
        <v>30.82</v>
      </c>
      <c r="G209">
        <v>2019</v>
      </c>
      <c r="H209">
        <v>1.6223231667748199</v>
      </c>
      <c r="I209" t="s">
        <v>272</v>
      </c>
      <c r="J209">
        <v>0</v>
      </c>
      <c r="K209" t="s">
        <v>20</v>
      </c>
      <c r="L209">
        <v>50</v>
      </c>
      <c r="M209" t="s">
        <v>273</v>
      </c>
      <c r="N209">
        <v>0.77243107769423502</v>
      </c>
      <c r="O209">
        <v>0.32452551301926602</v>
      </c>
      <c r="P209">
        <v>20</v>
      </c>
      <c r="Q209">
        <v>19.792681626424098</v>
      </c>
    </row>
    <row r="210" spans="1:17" x14ac:dyDescent="0.3">
      <c r="A210">
        <v>2</v>
      </c>
      <c r="B210">
        <v>15</v>
      </c>
      <c r="C210" t="s">
        <v>52</v>
      </c>
      <c r="D210" t="s">
        <v>271</v>
      </c>
      <c r="E210">
        <v>35.07</v>
      </c>
      <c r="F210">
        <v>32.97</v>
      </c>
      <c r="G210">
        <v>2019</v>
      </c>
      <c r="H210">
        <v>1.5165301789505601</v>
      </c>
      <c r="I210" t="s">
        <v>274</v>
      </c>
      <c r="J210">
        <v>0</v>
      </c>
      <c r="K210" t="s">
        <v>20</v>
      </c>
      <c r="L210">
        <v>50</v>
      </c>
      <c r="M210" t="s">
        <v>273</v>
      </c>
      <c r="N210">
        <v>0.826315789473684</v>
      </c>
      <c r="O210">
        <v>0.218732525195005</v>
      </c>
      <c r="P210">
        <v>18</v>
      </c>
      <c r="Q210">
        <v>18.777621242769602</v>
      </c>
    </row>
    <row r="211" spans="1:17" x14ac:dyDescent="0.3">
      <c r="A211">
        <v>3</v>
      </c>
      <c r="B211">
        <v>15</v>
      </c>
      <c r="C211" t="s">
        <v>45</v>
      </c>
      <c r="D211" t="s">
        <v>271</v>
      </c>
      <c r="E211">
        <v>32.22</v>
      </c>
      <c r="F211">
        <v>34.22</v>
      </c>
      <c r="G211">
        <v>2019</v>
      </c>
      <c r="H211">
        <v>1.46113383985973</v>
      </c>
      <c r="I211" t="s">
        <v>275</v>
      </c>
      <c r="J211">
        <v>0</v>
      </c>
      <c r="K211" t="s">
        <v>20</v>
      </c>
      <c r="L211">
        <v>50</v>
      </c>
      <c r="M211" t="s">
        <v>273</v>
      </c>
      <c r="N211">
        <v>0.85764411027568899</v>
      </c>
      <c r="O211">
        <v>0.163336186104175</v>
      </c>
      <c r="P211">
        <v>16</v>
      </c>
      <c r="Q211">
        <v>15.457084649677499</v>
      </c>
    </row>
    <row r="212" spans="1:17" x14ac:dyDescent="0.3">
      <c r="A212">
        <v>4</v>
      </c>
      <c r="B212">
        <v>15</v>
      </c>
      <c r="C212" t="s">
        <v>33</v>
      </c>
      <c r="D212" t="s">
        <v>271</v>
      </c>
      <c r="E212">
        <v>34.5</v>
      </c>
      <c r="F212">
        <v>34.54</v>
      </c>
      <c r="G212">
        <v>2019</v>
      </c>
      <c r="H212">
        <v>1.4475969889982601</v>
      </c>
      <c r="I212" t="s">
        <v>276</v>
      </c>
      <c r="J212">
        <v>0</v>
      </c>
      <c r="K212" t="s">
        <v>20</v>
      </c>
      <c r="L212">
        <v>50</v>
      </c>
      <c r="M212" t="s">
        <v>273</v>
      </c>
      <c r="N212">
        <v>0.86566416040100203</v>
      </c>
      <c r="O212">
        <v>0.149799335242707</v>
      </c>
      <c r="P212">
        <v>14</v>
      </c>
      <c r="Q212">
        <v>12.4305454328248</v>
      </c>
    </row>
    <row r="213" spans="1:17" x14ac:dyDescent="0.3">
      <c r="A213">
        <v>5</v>
      </c>
      <c r="B213">
        <v>15</v>
      </c>
      <c r="C213" t="s">
        <v>52</v>
      </c>
      <c r="D213" t="s">
        <v>271</v>
      </c>
      <c r="E213">
        <v>33.04</v>
      </c>
      <c r="F213">
        <v>34.86</v>
      </c>
      <c r="G213">
        <v>2019</v>
      </c>
      <c r="H213">
        <v>1.43430866322432</v>
      </c>
      <c r="I213" t="s">
        <v>53</v>
      </c>
      <c r="J213">
        <v>0</v>
      </c>
      <c r="K213" t="s">
        <v>20</v>
      </c>
      <c r="L213">
        <v>50</v>
      </c>
      <c r="M213" t="s">
        <v>273</v>
      </c>
      <c r="N213">
        <v>0.87368421052631495</v>
      </c>
      <c r="O213">
        <v>0.13651100946877001</v>
      </c>
      <c r="P213">
        <v>12</v>
      </c>
      <c r="Q213">
        <v>10.8619798704523</v>
      </c>
    </row>
    <row r="214" spans="1:17" x14ac:dyDescent="0.3">
      <c r="A214">
        <v>6</v>
      </c>
      <c r="B214">
        <v>15</v>
      </c>
      <c r="C214" t="s">
        <v>17</v>
      </c>
      <c r="D214" t="s">
        <v>271</v>
      </c>
      <c r="E214">
        <v>36.36</v>
      </c>
      <c r="F214">
        <v>36.89</v>
      </c>
      <c r="G214">
        <v>2019</v>
      </c>
      <c r="H214">
        <v>1.3553808620222201</v>
      </c>
      <c r="I214" t="s">
        <v>277</v>
      </c>
      <c r="J214">
        <v>0</v>
      </c>
      <c r="K214" t="s">
        <v>20</v>
      </c>
      <c r="L214">
        <v>50</v>
      </c>
      <c r="M214" t="s">
        <v>273</v>
      </c>
      <c r="N214">
        <v>0.92456140350877103</v>
      </c>
      <c r="O214">
        <v>5.7583208266672903E-2</v>
      </c>
      <c r="P214">
        <v>11</v>
      </c>
      <c r="Q214">
        <v>10.463529582788899</v>
      </c>
    </row>
    <row r="215" spans="1:17" x14ac:dyDescent="0.3">
      <c r="A215">
        <v>7</v>
      </c>
      <c r="B215">
        <v>15</v>
      </c>
      <c r="C215" t="s">
        <v>81</v>
      </c>
      <c r="D215" t="s">
        <v>271</v>
      </c>
      <c r="E215">
        <v>37.08</v>
      </c>
      <c r="F215">
        <v>37.86</v>
      </c>
      <c r="G215">
        <v>2019</v>
      </c>
      <c r="H215">
        <v>1.32065504490227</v>
      </c>
      <c r="I215" t="s">
        <v>278</v>
      </c>
      <c r="J215">
        <v>0</v>
      </c>
      <c r="K215" t="s">
        <v>20</v>
      </c>
      <c r="L215">
        <v>50</v>
      </c>
      <c r="M215" t="s">
        <v>273</v>
      </c>
      <c r="N215">
        <v>0.94887218045112798</v>
      </c>
      <c r="O215">
        <v>2.2857391146716199E-2</v>
      </c>
      <c r="P215">
        <v>10</v>
      </c>
      <c r="Q215">
        <v>9.4019966519791893</v>
      </c>
    </row>
    <row r="216" spans="1:17" x14ac:dyDescent="0.3">
      <c r="A216">
        <v>8</v>
      </c>
      <c r="B216">
        <v>15</v>
      </c>
      <c r="C216" t="s">
        <v>41</v>
      </c>
      <c r="D216" t="s">
        <v>271</v>
      </c>
      <c r="E216">
        <v>40.72</v>
      </c>
      <c r="F216">
        <v>38.79</v>
      </c>
      <c r="G216">
        <v>2019</v>
      </c>
      <c r="H216">
        <v>1.2889920082495401</v>
      </c>
      <c r="I216" t="s">
        <v>279</v>
      </c>
      <c r="J216">
        <v>0</v>
      </c>
      <c r="K216" t="s">
        <v>20</v>
      </c>
      <c r="L216">
        <v>50</v>
      </c>
      <c r="M216" t="s">
        <v>273</v>
      </c>
      <c r="N216">
        <v>0.97218045112781903</v>
      </c>
      <c r="O216">
        <v>-8.8056455060063696E-3</v>
      </c>
      <c r="P216">
        <v>9</v>
      </c>
      <c r="Q216">
        <v>9.5525131693468097</v>
      </c>
    </row>
    <row r="217" spans="1:17" x14ac:dyDescent="0.3">
      <c r="A217">
        <v>9</v>
      </c>
      <c r="B217">
        <v>15</v>
      </c>
      <c r="C217" t="s">
        <v>24</v>
      </c>
      <c r="D217" t="s">
        <v>271</v>
      </c>
      <c r="E217">
        <v>40.43</v>
      </c>
      <c r="F217">
        <v>41.85</v>
      </c>
      <c r="G217">
        <v>2019</v>
      </c>
      <c r="H217">
        <v>1.194743130227</v>
      </c>
      <c r="I217" t="s">
        <v>280</v>
      </c>
      <c r="J217">
        <v>0</v>
      </c>
      <c r="K217" t="s">
        <v>20</v>
      </c>
      <c r="L217">
        <v>50</v>
      </c>
      <c r="M217" t="s">
        <v>273</v>
      </c>
      <c r="N217">
        <v>1.0488721804511201</v>
      </c>
      <c r="O217">
        <v>-0.103054523528554</v>
      </c>
      <c r="P217">
        <v>8</v>
      </c>
      <c r="Q217">
        <v>6.8321879748661001</v>
      </c>
    </row>
    <row r="218" spans="1:17" x14ac:dyDescent="0.3">
      <c r="A218">
        <v>10</v>
      </c>
      <c r="B218">
        <v>15</v>
      </c>
      <c r="C218" t="s">
        <v>52</v>
      </c>
      <c r="D218" t="s">
        <v>271</v>
      </c>
      <c r="E218">
        <v>42.92</v>
      </c>
      <c r="F218">
        <v>43.36</v>
      </c>
      <c r="G218">
        <v>2019</v>
      </c>
      <c r="H218">
        <v>1.1531365313653099</v>
      </c>
      <c r="I218" t="s">
        <v>281</v>
      </c>
      <c r="J218">
        <v>0</v>
      </c>
      <c r="K218" t="s">
        <v>20</v>
      </c>
      <c r="L218">
        <v>50</v>
      </c>
      <c r="M218" t="s">
        <v>273</v>
      </c>
      <c r="N218">
        <v>1.0867167919799501</v>
      </c>
      <c r="O218">
        <v>-0.14466112239024101</v>
      </c>
      <c r="P218">
        <v>7</v>
      </c>
      <c r="Q218">
        <v>4.5229604460529798</v>
      </c>
    </row>
    <row r="219" spans="1:17" x14ac:dyDescent="0.3">
      <c r="A219">
        <v>11</v>
      </c>
      <c r="B219">
        <v>15</v>
      </c>
      <c r="C219" t="s">
        <v>47</v>
      </c>
      <c r="D219" t="s">
        <v>271</v>
      </c>
      <c r="E219">
        <v>61.36</v>
      </c>
      <c r="F219">
        <v>53.93</v>
      </c>
      <c r="G219">
        <v>2019</v>
      </c>
      <c r="H219">
        <v>0.92712775820507998</v>
      </c>
      <c r="I219" t="s">
        <v>282</v>
      </c>
      <c r="J219">
        <v>0</v>
      </c>
      <c r="K219" t="s">
        <v>20</v>
      </c>
      <c r="L219">
        <v>50</v>
      </c>
      <c r="M219" t="s">
        <v>273</v>
      </c>
      <c r="N219">
        <v>1.3516290726817</v>
      </c>
      <c r="O219">
        <v>-0.37066989555047403</v>
      </c>
      <c r="P219">
        <v>6</v>
      </c>
      <c r="Q219">
        <v>4.7172902583106202</v>
      </c>
    </row>
    <row r="220" spans="1:17" x14ac:dyDescent="0.3">
      <c r="A220">
        <v>12</v>
      </c>
      <c r="B220">
        <v>15</v>
      </c>
      <c r="C220" t="s">
        <v>47</v>
      </c>
      <c r="D220" t="s">
        <v>271</v>
      </c>
      <c r="E220">
        <v>62.31</v>
      </c>
      <c r="F220">
        <v>58.71</v>
      </c>
      <c r="G220">
        <v>2019</v>
      </c>
      <c r="H220">
        <v>0.85164367228751403</v>
      </c>
      <c r="I220" t="s">
        <v>283</v>
      </c>
      <c r="J220">
        <v>0</v>
      </c>
      <c r="K220" t="s">
        <v>20</v>
      </c>
      <c r="L220">
        <v>50</v>
      </c>
      <c r="M220" t="s">
        <v>273</v>
      </c>
      <c r="N220">
        <v>1.47142857142857</v>
      </c>
      <c r="O220">
        <v>-0.44615398146803997</v>
      </c>
      <c r="P220">
        <v>5</v>
      </c>
      <c r="Q220">
        <v>4.6003217404118599</v>
      </c>
    </row>
    <row r="221" spans="1:17" x14ac:dyDescent="0.3">
      <c r="A221">
        <v>1</v>
      </c>
      <c r="B221">
        <v>16</v>
      </c>
      <c r="C221" t="s">
        <v>24</v>
      </c>
      <c r="D221" t="s">
        <v>284</v>
      </c>
      <c r="E221">
        <v>30.5</v>
      </c>
      <c r="F221">
        <v>32</v>
      </c>
      <c r="G221">
        <v>2019</v>
      </c>
      <c r="H221">
        <v>1.5625</v>
      </c>
      <c r="I221" t="s">
        <v>25</v>
      </c>
      <c r="J221">
        <v>0</v>
      </c>
      <c r="K221" t="s">
        <v>20</v>
      </c>
      <c r="L221">
        <v>50</v>
      </c>
      <c r="M221" t="s">
        <v>273</v>
      </c>
      <c r="N221">
        <v>0.79320113314447505</v>
      </c>
      <c r="O221">
        <v>0.29953031282610798</v>
      </c>
      <c r="P221">
        <v>20</v>
      </c>
      <c r="Q221">
        <v>20.2036134520818</v>
      </c>
    </row>
    <row r="222" spans="1:17" x14ac:dyDescent="0.3">
      <c r="A222">
        <v>2</v>
      </c>
      <c r="B222">
        <v>16</v>
      </c>
      <c r="C222" t="s">
        <v>41</v>
      </c>
      <c r="D222" t="s">
        <v>284</v>
      </c>
      <c r="E222">
        <v>33.39</v>
      </c>
      <c r="F222">
        <v>32.67</v>
      </c>
      <c r="G222">
        <v>2019</v>
      </c>
      <c r="H222">
        <v>1.5304560759106201</v>
      </c>
      <c r="I222" t="s">
        <v>285</v>
      </c>
      <c r="J222">
        <v>0</v>
      </c>
      <c r="K222" t="s">
        <v>20</v>
      </c>
      <c r="L222">
        <v>50</v>
      </c>
      <c r="M222" t="s">
        <v>273</v>
      </c>
      <c r="N222">
        <v>0.80980878186968797</v>
      </c>
      <c r="O222">
        <v>0.26748638873672997</v>
      </c>
      <c r="P222">
        <v>18</v>
      </c>
      <c r="Q222">
        <v>17.520594630242201</v>
      </c>
    </row>
    <row r="223" spans="1:17" x14ac:dyDescent="0.3">
      <c r="A223">
        <v>3</v>
      </c>
      <c r="B223">
        <v>16</v>
      </c>
      <c r="C223" t="s">
        <v>17</v>
      </c>
      <c r="D223" t="s">
        <v>284</v>
      </c>
      <c r="E223">
        <v>38.130000000000003</v>
      </c>
      <c r="F223">
        <v>34.840000000000003</v>
      </c>
      <c r="G223">
        <v>2019</v>
      </c>
      <c r="H223">
        <v>1.4351320321469501</v>
      </c>
      <c r="I223" t="s">
        <v>286</v>
      </c>
      <c r="J223">
        <v>0</v>
      </c>
      <c r="K223" t="s">
        <v>20</v>
      </c>
      <c r="L223">
        <v>50</v>
      </c>
      <c r="M223" t="s">
        <v>273</v>
      </c>
      <c r="N223">
        <v>0.86359773371104698</v>
      </c>
      <c r="O223">
        <v>0.17216234497306601</v>
      </c>
      <c r="P223">
        <v>16</v>
      </c>
      <c r="Q223">
        <v>15.138358960569301</v>
      </c>
    </row>
    <row r="224" spans="1:17" x14ac:dyDescent="0.3">
      <c r="A224">
        <v>4</v>
      </c>
      <c r="B224">
        <v>16</v>
      </c>
      <c r="C224" t="s">
        <v>120</v>
      </c>
      <c r="D224" t="s">
        <v>284</v>
      </c>
      <c r="E224">
        <v>35.659999999999997</v>
      </c>
      <c r="F224">
        <v>35.15</v>
      </c>
      <c r="G224">
        <v>2019</v>
      </c>
      <c r="H224">
        <v>1.42247510668563</v>
      </c>
      <c r="I224" t="s">
        <v>287</v>
      </c>
      <c r="J224">
        <v>0</v>
      </c>
      <c r="K224" t="s">
        <v>20</v>
      </c>
      <c r="L224">
        <v>50</v>
      </c>
      <c r="M224" t="s">
        <v>273</v>
      </c>
      <c r="N224">
        <v>0.87128186968838495</v>
      </c>
      <c r="O224">
        <v>0.15950541951174099</v>
      </c>
      <c r="P224">
        <v>14</v>
      </c>
      <c r="Q224">
        <v>13.182037148390201</v>
      </c>
    </row>
    <row r="225" spans="1:17" x14ac:dyDescent="0.3">
      <c r="A225">
        <v>5</v>
      </c>
      <c r="B225">
        <v>16</v>
      </c>
      <c r="C225" t="s">
        <v>26</v>
      </c>
      <c r="D225" t="s">
        <v>284</v>
      </c>
      <c r="E225">
        <v>39.47</v>
      </c>
      <c r="F225">
        <v>38.119999999999997</v>
      </c>
      <c r="G225">
        <v>2019</v>
      </c>
      <c r="H225">
        <v>1.3116474291710301</v>
      </c>
      <c r="I225" t="s">
        <v>288</v>
      </c>
      <c r="J225">
        <v>0</v>
      </c>
      <c r="K225" t="s">
        <v>20</v>
      </c>
      <c r="L225">
        <v>50</v>
      </c>
      <c r="M225" t="s">
        <v>273</v>
      </c>
      <c r="N225">
        <v>0.94490084985835598</v>
      </c>
      <c r="O225">
        <v>4.86777419971475E-2</v>
      </c>
      <c r="P225">
        <v>12</v>
      </c>
      <c r="Q225">
        <v>11.212443496153901</v>
      </c>
    </row>
    <row r="226" spans="1:17" x14ac:dyDescent="0.3">
      <c r="A226">
        <v>6</v>
      </c>
      <c r="B226">
        <v>16</v>
      </c>
      <c r="C226" t="s">
        <v>17</v>
      </c>
      <c r="D226" t="s">
        <v>284</v>
      </c>
      <c r="E226">
        <v>40.28</v>
      </c>
      <c r="F226">
        <v>38.479999999999997</v>
      </c>
      <c r="G226">
        <v>2019</v>
      </c>
      <c r="H226">
        <v>1.2993762993762901</v>
      </c>
      <c r="I226" t="s">
        <v>289</v>
      </c>
      <c r="J226">
        <v>0</v>
      </c>
      <c r="K226" t="s">
        <v>20</v>
      </c>
      <c r="L226">
        <v>50</v>
      </c>
      <c r="M226" t="s">
        <v>273</v>
      </c>
      <c r="N226">
        <v>0.95382436260623205</v>
      </c>
      <c r="O226">
        <v>3.6406612202407998E-2</v>
      </c>
      <c r="P226">
        <v>11</v>
      </c>
      <c r="Q226">
        <v>10.5909704778975</v>
      </c>
    </row>
    <row r="227" spans="1:17" x14ac:dyDescent="0.3">
      <c r="A227">
        <v>7</v>
      </c>
      <c r="B227">
        <v>16</v>
      </c>
      <c r="C227" t="s">
        <v>57</v>
      </c>
      <c r="D227" t="s">
        <v>284</v>
      </c>
      <c r="E227">
        <v>42.91</v>
      </c>
      <c r="F227">
        <v>38.94</v>
      </c>
      <c r="G227">
        <v>2019</v>
      </c>
      <c r="H227">
        <v>1.2840267077555201</v>
      </c>
      <c r="I227" t="s">
        <v>290</v>
      </c>
      <c r="J227">
        <v>0</v>
      </c>
      <c r="K227" t="s">
        <v>20</v>
      </c>
      <c r="L227">
        <v>50</v>
      </c>
      <c r="M227" t="s">
        <v>273</v>
      </c>
      <c r="N227">
        <v>0.96522662889518296</v>
      </c>
      <c r="O227">
        <v>2.105702058163E-2</v>
      </c>
      <c r="P227">
        <v>10</v>
      </c>
      <c r="Q227">
        <v>9.2545637403285106</v>
      </c>
    </row>
    <row r="228" spans="1:17" x14ac:dyDescent="0.3">
      <c r="A228">
        <v>8</v>
      </c>
      <c r="B228">
        <v>16</v>
      </c>
      <c r="C228" t="s">
        <v>52</v>
      </c>
      <c r="D228" t="s">
        <v>284</v>
      </c>
      <c r="E228">
        <v>38.5</v>
      </c>
      <c r="F228">
        <v>39.369999999999997</v>
      </c>
      <c r="G228">
        <v>2019</v>
      </c>
      <c r="H228">
        <v>1.2700025400050801</v>
      </c>
      <c r="I228" t="s">
        <v>291</v>
      </c>
      <c r="J228">
        <v>0</v>
      </c>
      <c r="K228" t="s">
        <v>20</v>
      </c>
      <c r="L228">
        <v>50</v>
      </c>
      <c r="M228" t="s">
        <v>273</v>
      </c>
      <c r="N228">
        <v>0.97588526912181195</v>
      </c>
      <c r="O228">
        <v>7.0328528311887004E-3</v>
      </c>
      <c r="P228">
        <v>9</v>
      </c>
      <c r="Q228">
        <v>9.8807528199595307</v>
      </c>
    </row>
    <row r="229" spans="1:17" x14ac:dyDescent="0.3">
      <c r="A229">
        <v>9</v>
      </c>
      <c r="B229">
        <v>16</v>
      </c>
      <c r="C229" t="s">
        <v>102</v>
      </c>
      <c r="D229" t="s">
        <v>284</v>
      </c>
      <c r="E229">
        <v>41.42</v>
      </c>
      <c r="F229">
        <v>43.54</v>
      </c>
      <c r="G229">
        <v>2019</v>
      </c>
      <c r="H229">
        <v>1.1483693155718799</v>
      </c>
      <c r="I229" t="s">
        <v>292</v>
      </c>
      <c r="J229">
        <v>0</v>
      </c>
      <c r="K229" t="s">
        <v>20</v>
      </c>
      <c r="L229">
        <v>50</v>
      </c>
      <c r="M229" t="s">
        <v>273</v>
      </c>
      <c r="N229">
        <v>1.0792492917847001</v>
      </c>
      <c r="O229">
        <v>-0.114600371602003</v>
      </c>
      <c r="P229">
        <v>8</v>
      </c>
      <c r="Q229">
        <v>4.9588421839657499</v>
      </c>
    </row>
    <row r="230" spans="1:17" x14ac:dyDescent="0.3">
      <c r="A230">
        <v>10</v>
      </c>
      <c r="B230">
        <v>16</v>
      </c>
      <c r="C230" t="s">
        <v>52</v>
      </c>
      <c r="D230" t="s">
        <v>284</v>
      </c>
      <c r="E230">
        <v>42.53</v>
      </c>
      <c r="F230">
        <v>43.74</v>
      </c>
      <c r="G230">
        <v>2019</v>
      </c>
      <c r="H230">
        <v>1.14311842706904</v>
      </c>
      <c r="I230" t="s">
        <v>293</v>
      </c>
      <c r="J230">
        <v>0</v>
      </c>
      <c r="K230" t="s">
        <v>20</v>
      </c>
      <c r="L230">
        <v>50</v>
      </c>
      <c r="M230" t="s">
        <v>273</v>
      </c>
      <c r="N230">
        <v>1.08420679886685</v>
      </c>
      <c r="O230">
        <v>-0.11985126010484699</v>
      </c>
      <c r="P230">
        <v>7</v>
      </c>
      <c r="Q230">
        <v>6.4796804266013801</v>
      </c>
    </row>
    <row r="231" spans="1:17" x14ac:dyDescent="0.3">
      <c r="A231">
        <v>11</v>
      </c>
      <c r="B231">
        <v>16</v>
      </c>
      <c r="C231" t="s">
        <v>17</v>
      </c>
      <c r="D231" t="s">
        <v>284</v>
      </c>
      <c r="E231">
        <v>47.88</v>
      </c>
      <c r="F231">
        <v>44.05</v>
      </c>
      <c r="G231">
        <v>2019</v>
      </c>
      <c r="H231">
        <v>1.13507377979568</v>
      </c>
      <c r="I231" t="s">
        <v>101</v>
      </c>
      <c r="J231">
        <v>0</v>
      </c>
      <c r="K231" t="s">
        <v>20</v>
      </c>
      <c r="L231">
        <v>50</v>
      </c>
      <c r="M231" t="s">
        <v>273</v>
      </c>
      <c r="N231">
        <v>1.0918909348441901</v>
      </c>
      <c r="O231">
        <v>-0.127895907378204</v>
      </c>
      <c r="P231">
        <v>6</v>
      </c>
      <c r="Q231">
        <v>5.3184838969293597</v>
      </c>
    </row>
    <row r="232" spans="1:17" x14ac:dyDescent="0.3">
      <c r="A232">
        <v>12</v>
      </c>
      <c r="B232">
        <v>16</v>
      </c>
      <c r="C232" t="s">
        <v>38</v>
      </c>
      <c r="D232" t="s">
        <v>284</v>
      </c>
      <c r="E232">
        <v>50.16</v>
      </c>
      <c r="F232">
        <v>44.85</v>
      </c>
      <c r="G232">
        <v>2019</v>
      </c>
      <c r="H232">
        <v>1.11482720178372</v>
      </c>
      <c r="I232" t="s">
        <v>294</v>
      </c>
      <c r="J232">
        <v>0</v>
      </c>
      <c r="K232" t="s">
        <v>20</v>
      </c>
      <c r="L232">
        <v>50</v>
      </c>
      <c r="M232" t="s">
        <v>273</v>
      </c>
      <c r="N232">
        <v>1.1117209631728</v>
      </c>
      <c r="O232">
        <v>-0.148142485390167</v>
      </c>
      <c r="P232">
        <v>5</v>
      </c>
      <c r="Q232">
        <v>4.6296182313142902</v>
      </c>
    </row>
    <row r="233" spans="1:17" x14ac:dyDescent="0.3">
      <c r="A233">
        <v>13</v>
      </c>
      <c r="B233">
        <v>16</v>
      </c>
      <c r="C233" t="s">
        <v>63</v>
      </c>
      <c r="D233" t="s">
        <v>284</v>
      </c>
      <c r="E233">
        <v>47.25</v>
      </c>
      <c r="F233">
        <v>46.97</v>
      </c>
      <c r="G233">
        <v>2019</v>
      </c>
      <c r="H233">
        <v>1.06450926123057</v>
      </c>
      <c r="I233" t="s">
        <v>295</v>
      </c>
      <c r="J233">
        <v>0</v>
      </c>
      <c r="K233" t="s">
        <v>20</v>
      </c>
      <c r="L233">
        <v>50</v>
      </c>
      <c r="M233" t="s">
        <v>273</v>
      </c>
      <c r="N233">
        <v>1.16427053824362</v>
      </c>
      <c r="O233">
        <v>-0.198460425943318</v>
      </c>
      <c r="P233">
        <v>4</v>
      </c>
      <c r="Q233">
        <v>4.2774734569311903</v>
      </c>
    </row>
    <row r="234" spans="1:17" x14ac:dyDescent="0.3">
      <c r="A234">
        <v>14</v>
      </c>
      <c r="B234">
        <v>16</v>
      </c>
      <c r="C234" t="s">
        <v>52</v>
      </c>
      <c r="D234" t="s">
        <v>284</v>
      </c>
      <c r="E234">
        <v>53</v>
      </c>
      <c r="F234">
        <v>52.08</v>
      </c>
      <c r="G234">
        <v>2019</v>
      </c>
      <c r="H234">
        <v>0.960061443932411</v>
      </c>
      <c r="I234" t="s">
        <v>296</v>
      </c>
      <c r="J234">
        <v>0</v>
      </c>
      <c r="K234" t="s">
        <v>20</v>
      </c>
      <c r="L234">
        <v>50</v>
      </c>
      <c r="M234" t="s">
        <v>273</v>
      </c>
      <c r="N234">
        <v>1.29093484419263</v>
      </c>
      <c r="O234">
        <v>-0.30290824324147902</v>
      </c>
      <c r="P234">
        <v>3</v>
      </c>
      <c r="Q234">
        <v>4.2487977449304601</v>
      </c>
    </row>
    <row r="235" spans="1:17" x14ac:dyDescent="0.3">
      <c r="A235">
        <v>1</v>
      </c>
      <c r="B235">
        <v>17</v>
      </c>
      <c r="C235" t="s">
        <v>52</v>
      </c>
      <c r="D235" t="s">
        <v>297</v>
      </c>
      <c r="E235">
        <v>32.44</v>
      </c>
      <c r="F235">
        <v>30.56</v>
      </c>
      <c r="G235">
        <v>2019</v>
      </c>
      <c r="H235">
        <v>1.63612565445026</v>
      </c>
      <c r="I235" t="s">
        <v>298</v>
      </c>
      <c r="J235">
        <v>0</v>
      </c>
      <c r="K235" t="s">
        <v>20</v>
      </c>
      <c r="L235">
        <v>50</v>
      </c>
      <c r="M235" t="s">
        <v>273</v>
      </c>
      <c r="N235">
        <v>0.8775485088403</v>
      </c>
      <c r="O235">
        <v>0.18951200555897901</v>
      </c>
      <c r="P235">
        <v>20</v>
      </c>
      <c r="Q235">
        <v>18.424146885682202</v>
      </c>
    </row>
    <row r="236" spans="1:17" x14ac:dyDescent="0.3">
      <c r="A236">
        <v>2</v>
      </c>
      <c r="B236">
        <v>17</v>
      </c>
      <c r="C236" t="s">
        <v>33</v>
      </c>
      <c r="D236" t="s">
        <v>297</v>
      </c>
      <c r="E236">
        <v>30.49</v>
      </c>
      <c r="F236">
        <v>31.8</v>
      </c>
      <c r="G236">
        <v>2019</v>
      </c>
      <c r="H236">
        <v>1.57232704402515</v>
      </c>
      <c r="I236" t="s">
        <v>299</v>
      </c>
      <c r="J236">
        <v>0</v>
      </c>
      <c r="K236" t="s">
        <v>20</v>
      </c>
      <c r="L236">
        <v>50</v>
      </c>
      <c r="M236" t="s">
        <v>273</v>
      </c>
      <c r="N236">
        <v>0.91315584362308699</v>
      </c>
      <c r="O236">
        <v>0.125713395133875</v>
      </c>
      <c r="P236">
        <v>18</v>
      </c>
      <c r="Q236">
        <v>15.9746785892301</v>
      </c>
    </row>
    <row r="237" spans="1:17" x14ac:dyDescent="0.3">
      <c r="A237">
        <v>3</v>
      </c>
      <c r="B237">
        <v>17</v>
      </c>
      <c r="C237" t="s">
        <v>17</v>
      </c>
      <c r="D237" t="s">
        <v>297</v>
      </c>
      <c r="E237">
        <v>33.6</v>
      </c>
      <c r="F237">
        <v>33.79</v>
      </c>
      <c r="G237">
        <v>2019</v>
      </c>
      <c r="H237">
        <v>1.4797277300976599</v>
      </c>
      <c r="I237" t="s">
        <v>115</v>
      </c>
      <c r="J237">
        <v>0</v>
      </c>
      <c r="K237" t="s">
        <v>20</v>
      </c>
      <c r="L237">
        <v>50</v>
      </c>
      <c r="M237" t="s">
        <v>273</v>
      </c>
      <c r="N237">
        <v>0.97029987283094699</v>
      </c>
      <c r="O237">
        <v>3.3114081206380097E-2</v>
      </c>
      <c r="P237">
        <v>16</v>
      </c>
      <c r="Q237">
        <v>16.2487456590022</v>
      </c>
    </row>
    <row r="238" spans="1:17" x14ac:dyDescent="0.3">
      <c r="A238">
        <v>4</v>
      </c>
      <c r="B238">
        <v>17</v>
      </c>
      <c r="C238" t="s">
        <v>63</v>
      </c>
      <c r="D238" t="s">
        <v>297</v>
      </c>
      <c r="E238">
        <v>34.270000000000003</v>
      </c>
      <c r="F238">
        <v>34.82</v>
      </c>
      <c r="G238">
        <v>2019</v>
      </c>
      <c r="H238">
        <v>1.43595634692705</v>
      </c>
      <c r="I238" t="s">
        <v>300</v>
      </c>
      <c r="J238">
        <v>0</v>
      </c>
      <c r="K238" t="s">
        <v>20</v>
      </c>
      <c r="L238">
        <v>50</v>
      </c>
      <c r="M238" t="s">
        <v>273</v>
      </c>
      <c r="N238">
        <v>0.99987693317471305</v>
      </c>
      <c r="O238">
        <v>-1.0657301964228601E-2</v>
      </c>
      <c r="P238">
        <v>14</v>
      </c>
      <c r="Q238">
        <v>13.405888141156</v>
      </c>
    </row>
    <row r="239" spans="1:17" x14ac:dyDescent="0.3">
      <c r="A239">
        <v>5</v>
      </c>
      <c r="B239">
        <v>17</v>
      </c>
      <c r="C239" t="s">
        <v>102</v>
      </c>
      <c r="D239" t="s">
        <v>297</v>
      </c>
      <c r="E239">
        <v>35.770000000000003</v>
      </c>
      <c r="F239">
        <v>34.93</v>
      </c>
      <c r="G239">
        <v>2019</v>
      </c>
      <c r="H239">
        <v>1.4314342971657601</v>
      </c>
      <c r="I239" t="s">
        <v>301</v>
      </c>
      <c r="J239">
        <v>0</v>
      </c>
      <c r="K239" t="s">
        <v>20</v>
      </c>
      <c r="L239">
        <v>50</v>
      </c>
      <c r="M239" t="s">
        <v>273</v>
      </c>
      <c r="N239">
        <v>1.0030356483570499</v>
      </c>
      <c r="O239">
        <v>-1.51793517255218E-2</v>
      </c>
      <c r="P239">
        <v>12</v>
      </c>
      <c r="Q239">
        <v>8.2039478926025904</v>
      </c>
    </row>
    <row r="240" spans="1:17" x14ac:dyDescent="0.3">
      <c r="A240">
        <v>6</v>
      </c>
      <c r="B240">
        <v>17</v>
      </c>
      <c r="C240" t="s">
        <v>91</v>
      </c>
      <c r="D240" t="s">
        <v>297</v>
      </c>
      <c r="E240">
        <v>36.85</v>
      </c>
      <c r="F240">
        <v>37.76</v>
      </c>
      <c r="G240">
        <v>2019</v>
      </c>
      <c r="H240">
        <v>1.3241525423728799</v>
      </c>
      <c r="I240" t="s">
        <v>302</v>
      </c>
      <c r="J240">
        <v>0</v>
      </c>
      <c r="K240" t="s">
        <v>20</v>
      </c>
      <c r="L240">
        <v>50</v>
      </c>
      <c r="M240" t="s">
        <v>273</v>
      </c>
      <c r="N240">
        <v>1.0843007753209899</v>
      </c>
      <c r="O240">
        <v>-0.1224611065184</v>
      </c>
      <c r="P240">
        <v>11</v>
      </c>
      <c r="Q240">
        <v>10.5626120843159</v>
      </c>
    </row>
    <row r="241" spans="1:17" x14ac:dyDescent="0.3">
      <c r="A241">
        <v>7</v>
      </c>
      <c r="B241">
        <v>17</v>
      </c>
      <c r="C241" t="s">
        <v>47</v>
      </c>
      <c r="D241" t="s">
        <v>297</v>
      </c>
      <c r="E241">
        <v>41</v>
      </c>
      <c r="F241">
        <v>40.11</v>
      </c>
      <c r="G241">
        <v>2019</v>
      </c>
      <c r="H241">
        <v>1.2465719272001901</v>
      </c>
      <c r="I241" t="s">
        <v>303</v>
      </c>
      <c r="J241">
        <v>0</v>
      </c>
      <c r="K241" t="s">
        <v>20</v>
      </c>
      <c r="L241">
        <v>50</v>
      </c>
      <c r="M241" t="s">
        <v>273</v>
      </c>
      <c r="N241">
        <v>1.1517824178528899</v>
      </c>
      <c r="O241">
        <v>-0.200041721691082</v>
      </c>
      <c r="P241">
        <v>10</v>
      </c>
      <c r="Q241">
        <v>9.5326103178860393</v>
      </c>
    </row>
    <row r="242" spans="1:17" x14ac:dyDescent="0.3">
      <c r="A242">
        <v>1</v>
      </c>
      <c r="B242">
        <v>15</v>
      </c>
      <c r="C242" t="s">
        <v>17</v>
      </c>
      <c r="D242" t="s">
        <v>304</v>
      </c>
      <c r="E242">
        <v>27.6</v>
      </c>
      <c r="F242">
        <v>27.04</v>
      </c>
      <c r="G242">
        <v>2019</v>
      </c>
      <c r="H242">
        <v>1.8491124260355001</v>
      </c>
      <c r="I242" t="s">
        <v>305</v>
      </c>
      <c r="J242">
        <v>0</v>
      </c>
      <c r="K242" t="s">
        <v>37</v>
      </c>
      <c r="L242">
        <v>50</v>
      </c>
      <c r="M242" t="s">
        <v>273</v>
      </c>
      <c r="N242">
        <v>0.67832113011711903</v>
      </c>
      <c r="O242">
        <v>0.51085161935428602</v>
      </c>
      <c r="P242">
        <v>20</v>
      </c>
      <c r="Q242">
        <v>19.7694022108018</v>
      </c>
    </row>
    <row r="243" spans="1:17" x14ac:dyDescent="0.3">
      <c r="A243">
        <v>2</v>
      </c>
      <c r="B243">
        <v>15</v>
      </c>
      <c r="C243" t="s">
        <v>57</v>
      </c>
      <c r="D243" t="s">
        <v>304</v>
      </c>
      <c r="E243">
        <v>28.97</v>
      </c>
      <c r="F243">
        <v>29.9</v>
      </c>
      <c r="G243">
        <v>2019</v>
      </c>
      <c r="H243">
        <v>1.67224080267558</v>
      </c>
      <c r="I243" t="s">
        <v>306</v>
      </c>
      <c r="J243">
        <v>0</v>
      </c>
      <c r="K243" t="s">
        <v>37</v>
      </c>
      <c r="L243">
        <v>50</v>
      </c>
      <c r="M243" t="s">
        <v>273</v>
      </c>
      <c r="N243">
        <v>0.75006663426412201</v>
      </c>
      <c r="O243">
        <v>0.33397999599436901</v>
      </c>
      <c r="P243">
        <v>18</v>
      </c>
      <c r="Q243">
        <v>17.985810744450799</v>
      </c>
    </row>
    <row r="244" spans="1:17" x14ac:dyDescent="0.3">
      <c r="A244">
        <v>3</v>
      </c>
      <c r="B244">
        <v>15</v>
      </c>
      <c r="C244" t="s">
        <v>41</v>
      </c>
      <c r="D244" t="s">
        <v>304</v>
      </c>
      <c r="E244">
        <v>32.47</v>
      </c>
      <c r="F244">
        <v>30.5</v>
      </c>
      <c r="G244">
        <v>2019</v>
      </c>
      <c r="H244">
        <v>1.63934426229508</v>
      </c>
      <c r="I244" t="s">
        <v>42</v>
      </c>
      <c r="J244">
        <v>0</v>
      </c>
      <c r="K244" t="s">
        <v>37</v>
      </c>
      <c r="L244">
        <v>50</v>
      </c>
      <c r="M244" t="s">
        <v>273</v>
      </c>
      <c r="N244">
        <v>0.76511813863062605</v>
      </c>
      <c r="O244">
        <v>0.30108345561386601</v>
      </c>
      <c r="P244">
        <v>16</v>
      </c>
      <c r="Q244">
        <v>16.263468365047</v>
      </c>
    </row>
    <row r="245" spans="1:17" x14ac:dyDescent="0.3">
      <c r="A245">
        <v>4</v>
      </c>
      <c r="B245">
        <v>15</v>
      </c>
      <c r="C245" t="s">
        <v>81</v>
      </c>
      <c r="D245" t="s">
        <v>304</v>
      </c>
      <c r="E245">
        <v>33.04</v>
      </c>
      <c r="F245">
        <v>33.1</v>
      </c>
      <c r="G245">
        <v>2019</v>
      </c>
      <c r="H245">
        <v>1.5105740181268801</v>
      </c>
      <c r="I245" t="s">
        <v>307</v>
      </c>
      <c r="J245">
        <v>0</v>
      </c>
      <c r="K245" t="s">
        <v>37</v>
      </c>
      <c r="L245">
        <v>50</v>
      </c>
      <c r="M245" t="s">
        <v>273</v>
      </c>
      <c r="N245">
        <v>0.83034132421881102</v>
      </c>
      <c r="O245">
        <v>0.17231321144567199</v>
      </c>
      <c r="P245">
        <v>14</v>
      </c>
      <c r="Q245">
        <v>16.031609956757102</v>
      </c>
    </row>
    <row r="246" spans="1:17" x14ac:dyDescent="0.3">
      <c r="A246">
        <v>5</v>
      </c>
      <c r="B246">
        <v>15</v>
      </c>
      <c r="C246" t="s">
        <v>26</v>
      </c>
      <c r="D246" t="s">
        <v>304</v>
      </c>
      <c r="E246">
        <v>35.19</v>
      </c>
      <c r="F246">
        <v>33.479999999999997</v>
      </c>
      <c r="G246">
        <v>2019</v>
      </c>
      <c r="H246">
        <v>1.4934289127837499</v>
      </c>
      <c r="I246" t="s">
        <v>308</v>
      </c>
      <c r="J246">
        <v>0</v>
      </c>
      <c r="K246" t="s">
        <v>37</v>
      </c>
      <c r="L246">
        <v>50</v>
      </c>
      <c r="M246" t="s">
        <v>273</v>
      </c>
      <c r="N246">
        <v>0.83987394365093004</v>
      </c>
      <c r="O246">
        <v>0.15516810610253501</v>
      </c>
      <c r="P246">
        <v>12</v>
      </c>
      <c r="Q246">
        <v>13.1570157489884</v>
      </c>
    </row>
    <row r="247" spans="1:17" x14ac:dyDescent="0.3">
      <c r="A247">
        <v>6</v>
      </c>
      <c r="B247">
        <v>15</v>
      </c>
      <c r="C247" t="s">
        <v>17</v>
      </c>
      <c r="D247" t="s">
        <v>304</v>
      </c>
      <c r="E247">
        <v>34.19</v>
      </c>
      <c r="F247">
        <v>34.61</v>
      </c>
      <c r="G247">
        <v>2019</v>
      </c>
      <c r="H247">
        <v>1.44466917075989</v>
      </c>
      <c r="I247" t="s">
        <v>309</v>
      </c>
      <c r="J247">
        <v>0</v>
      </c>
      <c r="K247" t="s">
        <v>37</v>
      </c>
      <c r="L247">
        <v>50</v>
      </c>
      <c r="M247" t="s">
        <v>273</v>
      </c>
      <c r="N247">
        <v>0.86822094354117996</v>
      </c>
      <c r="O247">
        <v>0.106408364078679</v>
      </c>
      <c r="P247">
        <v>11</v>
      </c>
      <c r="Q247">
        <v>9.7961711315695492</v>
      </c>
    </row>
    <row r="248" spans="1:17" x14ac:dyDescent="0.3">
      <c r="A248">
        <v>7</v>
      </c>
      <c r="B248">
        <v>15</v>
      </c>
      <c r="C248" t="s">
        <v>33</v>
      </c>
      <c r="D248" t="s">
        <v>304</v>
      </c>
      <c r="E248">
        <v>35.159999999999997</v>
      </c>
      <c r="F248">
        <v>34.840000000000003</v>
      </c>
      <c r="G248">
        <v>2019</v>
      </c>
      <c r="H248">
        <v>1.4351320321469501</v>
      </c>
      <c r="I248" t="s">
        <v>310</v>
      </c>
      <c r="J248">
        <v>0</v>
      </c>
      <c r="K248" t="s">
        <v>37</v>
      </c>
      <c r="L248">
        <v>50</v>
      </c>
      <c r="M248" t="s">
        <v>273</v>
      </c>
      <c r="N248">
        <v>0.87399068688167303</v>
      </c>
      <c r="O248">
        <v>9.6871225465741298E-2</v>
      </c>
      <c r="P248">
        <v>10</v>
      </c>
      <c r="Q248">
        <v>8.4338918299576697</v>
      </c>
    </row>
    <row r="249" spans="1:17" x14ac:dyDescent="0.3">
      <c r="A249">
        <v>8</v>
      </c>
      <c r="B249">
        <v>15</v>
      </c>
      <c r="C249" t="s">
        <v>29</v>
      </c>
      <c r="D249" t="s">
        <v>304</v>
      </c>
      <c r="E249">
        <v>35.31</v>
      </c>
      <c r="F249">
        <v>35.14</v>
      </c>
      <c r="G249">
        <v>2019</v>
      </c>
      <c r="H249">
        <v>1.4228799089356801</v>
      </c>
      <c r="I249" t="s">
        <v>44</v>
      </c>
      <c r="J249">
        <v>0</v>
      </c>
      <c r="K249" t="s">
        <v>37</v>
      </c>
      <c r="L249">
        <v>50</v>
      </c>
      <c r="M249" t="s">
        <v>273</v>
      </c>
      <c r="N249">
        <v>0.88151643906492505</v>
      </c>
      <c r="O249">
        <v>8.4619102254469697E-2</v>
      </c>
      <c r="P249">
        <v>9</v>
      </c>
      <c r="Q249">
        <v>9.6260595152918196</v>
      </c>
    </row>
    <row r="250" spans="1:17" x14ac:dyDescent="0.3">
      <c r="A250">
        <v>9</v>
      </c>
      <c r="B250">
        <v>15</v>
      </c>
      <c r="C250" t="s">
        <v>52</v>
      </c>
      <c r="D250" t="s">
        <v>304</v>
      </c>
      <c r="E250">
        <v>36.21</v>
      </c>
      <c r="F250">
        <v>36.01</v>
      </c>
      <c r="G250">
        <v>2019</v>
      </c>
      <c r="H250">
        <v>1.38850319355734</v>
      </c>
      <c r="I250" t="s">
        <v>251</v>
      </c>
      <c r="J250">
        <v>0</v>
      </c>
      <c r="K250" t="s">
        <v>37</v>
      </c>
      <c r="L250">
        <v>50</v>
      </c>
      <c r="M250" t="s">
        <v>273</v>
      </c>
      <c r="N250">
        <v>0.90334112039635595</v>
      </c>
      <c r="O250">
        <v>5.0242386876129197E-2</v>
      </c>
      <c r="P250">
        <v>8</v>
      </c>
      <c r="Q250">
        <v>7.7105324420354604</v>
      </c>
    </row>
    <row r="251" spans="1:17" x14ac:dyDescent="0.3">
      <c r="A251">
        <v>10</v>
      </c>
      <c r="B251">
        <v>15</v>
      </c>
      <c r="C251" t="s">
        <v>102</v>
      </c>
      <c r="D251" t="s">
        <v>304</v>
      </c>
      <c r="E251">
        <v>39.380000000000003</v>
      </c>
      <c r="F251">
        <v>36.76</v>
      </c>
      <c r="G251">
        <v>2019</v>
      </c>
      <c r="H251">
        <v>1.3601741022850899</v>
      </c>
      <c r="I251" t="s">
        <v>311</v>
      </c>
      <c r="J251">
        <v>0</v>
      </c>
      <c r="K251" t="s">
        <v>37</v>
      </c>
      <c r="L251">
        <v>50</v>
      </c>
      <c r="M251" t="s">
        <v>273</v>
      </c>
      <c r="N251">
        <v>0.92215550085448605</v>
      </c>
      <c r="O251">
        <v>2.19132956038765E-2</v>
      </c>
      <c r="P251">
        <v>7</v>
      </c>
      <c r="Q251">
        <v>5.8971360724480899</v>
      </c>
    </row>
    <row r="252" spans="1:17" x14ac:dyDescent="0.3">
      <c r="A252">
        <v>11</v>
      </c>
      <c r="B252">
        <v>15</v>
      </c>
      <c r="C252" t="s">
        <v>45</v>
      </c>
      <c r="D252" t="s">
        <v>304</v>
      </c>
      <c r="E252">
        <v>36.69</v>
      </c>
      <c r="F252">
        <v>37.36</v>
      </c>
      <c r="G252">
        <v>2019</v>
      </c>
      <c r="H252">
        <v>1.33832976445396</v>
      </c>
      <c r="I252" t="s">
        <v>312</v>
      </c>
      <c r="J252">
        <v>0</v>
      </c>
      <c r="K252" t="s">
        <v>37</v>
      </c>
      <c r="L252">
        <v>50</v>
      </c>
      <c r="M252" t="s">
        <v>273</v>
      </c>
      <c r="N252">
        <v>0.93720700522098999</v>
      </c>
      <c r="O252" s="1">
        <v>6.8957772745514804E-5</v>
      </c>
      <c r="P252">
        <v>6</v>
      </c>
      <c r="Q252">
        <v>5.1852607721769104</v>
      </c>
    </row>
    <row r="253" spans="1:17" x14ac:dyDescent="0.3">
      <c r="A253">
        <v>12</v>
      </c>
      <c r="B253">
        <v>15</v>
      </c>
      <c r="C253" t="s">
        <v>38</v>
      </c>
      <c r="D253" t="s">
        <v>304</v>
      </c>
      <c r="E253">
        <v>41.94</v>
      </c>
      <c r="F253">
        <v>43.03</v>
      </c>
      <c r="G253">
        <v>2019</v>
      </c>
      <c r="H253">
        <v>1.1619800139437599</v>
      </c>
      <c r="I253" t="s">
        <v>252</v>
      </c>
      <c r="J253">
        <v>0</v>
      </c>
      <c r="K253" t="s">
        <v>37</v>
      </c>
      <c r="L253">
        <v>50</v>
      </c>
      <c r="M253" t="s">
        <v>273</v>
      </c>
      <c r="N253">
        <v>1.0794437214844499</v>
      </c>
      <c r="O253">
        <v>-0.17628079273745501</v>
      </c>
      <c r="P253">
        <v>5</v>
      </c>
      <c r="Q253">
        <v>5.5171530476172901</v>
      </c>
    </row>
    <row r="254" spans="1:17" x14ac:dyDescent="0.3">
      <c r="A254">
        <v>13</v>
      </c>
      <c r="B254">
        <v>15</v>
      </c>
      <c r="C254" t="s">
        <v>52</v>
      </c>
      <c r="D254" t="s">
        <v>304</v>
      </c>
      <c r="E254">
        <v>45.97</v>
      </c>
      <c r="F254">
        <v>44.27</v>
      </c>
      <c r="G254">
        <v>2019</v>
      </c>
      <c r="H254">
        <v>1.12943302462163</v>
      </c>
      <c r="I254" t="s">
        <v>313</v>
      </c>
      <c r="J254">
        <v>0</v>
      </c>
      <c r="K254" t="s">
        <v>37</v>
      </c>
      <c r="L254">
        <v>50</v>
      </c>
      <c r="M254" t="s">
        <v>273</v>
      </c>
      <c r="N254">
        <v>1.11055016384189</v>
      </c>
      <c r="O254">
        <v>-0.208827782059576</v>
      </c>
      <c r="P254">
        <v>4</v>
      </c>
      <c r="Q254">
        <v>3.6315981153493202</v>
      </c>
    </row>
    <row r="255" spans="1:17" x14ac:dyDescent="0.3">
      <c r="A255">
        <v>14</v>
      </c>
      <c r="B255">
        <v>15</v>
      </c>
      <c r="C255" t="s">
        <v>63</v>
      </c>
      <c r="D255" t="s">
        <v>304</v>
      </c>
      <c r="E255">
        <v>44.37</v>
      </c>
      <c r="F255">
        <v>45.74</v>
      </c>
      <c r="G255">
        <v>2019</v>
      </c>
      <c r="H255">
        <v>1.09313511149978</v>
      </c>
      <c r="I255" t="s">
        <v>314</v>
      </c>
      <c r="J255">
        <v>0</v>
      </c>
      <c r="K255" t="s">
        <v>37</v>
      </c>
      <c r="L255">
        <v>50</v>
      </c>
      <c r="M255" t="s">
        <v>273</v>
      </c>
      <c r="N255">
        <v>1.14742634953983</v>
      </c>
      <c r="O255">
        <v>-0.24512569518143401</v>
      </c>
      <c r="P255">
        <v>3</v>
      </c>
      <c r="Q255">
        <v>4.0252748727511296</v>
      </c>
    </row>
    <row r="256" spans="1:17" x14ac:dyDescent="0.3">
      <c r="A256">
        <v>15</v>
      </c>
      <c r="B256">
        <v>15</v>
      </c>
      <c r="C256" t="s">
        <v>47</v>
      </c>
      <c r="D256" t="s">
        <v>304</v>
      </c>
      <c r="E256">
        <v>77.28</v>
      </c>
      <c r="F256">
        <v>64.959999999999994</v>
      </c>
      <c r="G256">
        <v>2019</v>
      </c>
      <c r="H256">
        <v>0.76970443349753603</v>
      </c>
      <c r="I256" t="s">
        <v>315</v>
      </c>
      <c r="J256">
        <v>0</v>
      </c>
      <c r="K256" t="s">
        <v>37</v>
      </c>
      <c r="L256">
        <v>50</v>
      </c>
      <c r="M256" t="s">
        <v>273</v>
      </c>
      <c r="N256">
        <v>1.6295762060801799</v>
      </c>
      <c r="O256">
        <v>-0.56855637318367902</v>
      </c>
      <c r="P256">
        <v>2</v>
      </c>
      <c r="Q256">
        <v>3.68386661754703</v>
      </c>
    </row>
    <row r="257" spans="1:17" x14ac:dyDescent="0.3">
      <c r="A257">
        <v>16</v>
      </c>
      <c r="B257">
        <v>15</v>
      </c>
      <c r="C257" t="s">
        <v>47</v>
      </c>
      <c r="D257" t="s">
        <v>304</v>
      </c>
      <c r="E257">
        <v>70.150000000000006</v>
      </c>
      <c r="F257">
        <v>71.069999999999993</v>
      </c>
      <c r="G257">
        <v>2019</v>
      </c>
      <c r="H257">
        <v>0.70353172928098995</v>
      </c>
      <c r="I257" t="s">
        <v>316</v>
      </c>
      <c r="J257">
        <v>0</v>
      </c>
      <c r="K257" t="s">
        <v>37</v>
      </c>
      <c r="L257">
        <v>50</v>
      </c>
      <c r="M257" t="s">
        <v>273</v>
      </c>
      <c r="N257">
        <v>1.7828506922124101</v>
      </c>
      <c r="O257">
        <v>-0.63472907740022499</v>
      </c>
      <c r="P257">
        <v>1</v>
      </c>
      <c r="Q257">
        <v>2.5171936541607001</v>
      </c>
    </row>
    <row r="258" spans="1:17" x14ac:dyDescent="0.3">
      <c r="A258">
        <v>1</v>
      </c>
      <c r="B258">
        <v>16</v>
      </c>
      <c r="C258" t="s">
        <v>120</v>
      </c>
      <c r="D258" t="s">
        <v>317</v>
      </c>
      <c r="E258">
        <v>29.72</v>
      </c>
      <c r="F258">
        <v>29.52</v>
      </c>
      <c r="G258">
        <v>2019</v>
      </c>
      <c r="H258">
        <v>1.69376693766937</v>
      </c>
      <c r="I258" t="s">
        <v>318</v>
      </c>
      <c r="J258">
        <v>0</v>
      </c>
      <c r="K258" t="s">
        <v>37</v>
      </c>
      <c r="L258">
        <v>50</v>
      </c>
      <c r="M258" t="s">
        <v>273</v>
      </c>
      <c r="N258">
        <v>0.74944992947813804</v>
      </c>
      <c r="O258">
        <v>0.36221577646195702</v>
      </c>
      <c r="P258">
        <v>20</v>
      </c>
      <c r="Q258">
        <v>19.852904267932701</v>
      </c>
    </row>
    <row r="259" spans="1:17" x14ac:dyDescent="0.3">
      <c r="A259">
        <v>2</v>
      </c>
      <c r="B259">
        <v>16</v>
      </c>
      <c r="C259" t="s">
        <v>26</v>
      </c>
      <c r="D259" t="s">
        <v>317</v>
      </c>
      <c r="E259">
        <v>30.08</v>
      </c>
      <c r="F259">
        <v>29.83</v>
      </c>
      <c r="G259">
        <v>2019</v>
      </c>
      <c r="H259">
        <v>1.67616493462956</v>
      </c>
      <c r="I259" t="s">
        <v>319</v>
      </c>
      <c r="J259">
        <v>0</v>
      </c>
      <c r="K259" t="s">
        <v>37</v>
      </c>
      <c r="L259">
        <v>50</v>
      </c>
      <c r="M259" t="s">
        <v>273</v>
      </c>
      <c r="N259">
        <v>0.75732016925246803</v>
      </c>
      <c r="O259">
        <v>0.344613773422148</v>
      </c>
      <c r="P259">
        <v>18</v>
      </c>
      <c r="Q259">
        <v>17.985810744450799</v>
      </c>
    </row>
    <row r="260" spans="1:17" x14ac:dyDescent="0.3">
      <c r="A260">
        <v>3</v>
      </c>
      <c r="B260">
        <v>16</v>
      </c>
      <c r="C260" t="s">
        <v>75</v>
      </c>
      <c r="D260" t="s">
        <v>317</v>
      </c>
      <c r="E260">
        <v>32.28</v>
      </c>
      <c r="F260">
        <v>32.74</v>
      </c>
      <c r="G260">
        <v>2019</v>
      </c>
      <c r="H260">
        <v>1.5271838729383</v>
      </c>
      <c r="I260" t="s">
        <v>320</v>
      </c>
      <c r="J260">
        <v>0</v>
      </c>
      <c r="K260" t="s">
        <v>37</v>
      </c>
      <c r="L260">
        <v>50</v>
      </c>
      <c r="M260" t="s">
        <v>273</v>
      </c>
      <c r="N260">
        <v>0.831198871650211</v>
      </c>
      <c r="O260">
        <v>0.19563271173088201</v>
      </c>
      <c r="P260">
        <v>16</v>
      </c>
      <c r="Q260">
        <v>16.580409265838799</v>
      </c>
    </row>
    <row r="261" spans="1:17" x14ac:dyDescent="0.3">
      <c r="A261">
        <v>4</v>
      </c>
      <c r="B261">
        <v>16</v>
      </c>
      <c r="C261" t="s">
        <v>105</v>
      </c>
      <c r="D261" t="s">
        <v>317</v>
      </c>
      <c r="E261">
        <v>35.17</v>
      </c>
      <c r="F261">
        <v>34.200000000000003</v>
      </c>
      <c r="G261">
        <v>2019</v>
      </c>
      <c r="H261">
        <v>1.46198830409356</v>
      </c>
      <c r="I261" t="s">
        <v>321</v>
      </c>
      <c r="J261">
        <v>0</v>
      </c>
      <c r="K261" t="s">
        <v>37</v>
      </c>
      <c r="L261">
        <v>50</v>
      </c>
      <c r="M261" t="s">
        <v>273</v>
      </c>
      <c r="N261">
        <v>0.86826516220028205</v>
      </c>
      <c r="O261">
        <v>0.130437142886147</v>
      </c>
      <c r="P261">
        <v>14</v>
      </c>
      <c r="Q261">
        <v>14.1341010069098</v>
      </c>
    </row>
    <row r="262" spans="1:17" x14ac:dyDescent="0.3">
      <c r="A262">
        <v>5</v>
      </c>
      <c r="B262">
        <v>16</v>
      </c>
      <c r="C262" t="s">
        <v>17</v>
      </c>
      <c r="D262" t="s">
        <v>317</v>
      </c>
      <c r="E262">
        <v>36.61</v>
      </c>
      <c r="F262">
        <v>37.020000000000003</v>
      </c>
      <c r="G262">
        <v>2019</v>
      </c>
      <c r="H262">
        <v>1.3506212857914599</v>
      </c>
      <c r="I262" t="s">
        <v>322</v>
      </c>
      <c r="J262">
        <v>0</v>
      </c>
      <c r="K262" t="s">
        <v>37</v>
      </c>
      <c r="L262">
        <v>50</v>
      </c>
      <c r="M262" t="s">
        <v>273</v>
      </c>
      <c r="N262">
        <v>0.939858956276446</v>
      </c>
      <c r="O262">
        <v>1.9070124584044699E-2</v>
      </c>
      <c r="P262">
        <v>12</v>
      </c>
      <c r="Q262">
        <v>11.4121191753584</v>
      </c>
    </row>
    <row r="263" spans="1:17" x14ac:dyDescent="0.3">
      <c r="A263">
        <v>6</v>
      </c>
      <c r="B263">
        <v>16</v>
      </c>
      <c r="C263" t="s">
        <v>33</v>
      </c>
      <c r="D263" t="s">
        <v>317</v>
      </c>
      <c r="E263">
        <v>41.22</v>
      </c>
      <c r="F263">
        <v>38.659999999999997</v>
      </c>
      <c r="G263">
        <v>2019</v>
      </c>
      <c r="H263">
        <v>1.29332643559234</v>
      </c>
      <c r="I263" t="s">
        <v>323</v>
      </c>
      <c r="J263">
        <v>0</v>
      </c>
      <c r="K263" t="s">
        <v>37</v>
      </c>
      <c r="L263">
        <v>50</v>
      </c>
      <c r="M263" t="s">
        <v>273</v>
      </c>
      <c r="N263">
        <v>0.98149506346967497</v>
      </c>
      <c r="O263">
        <v>-3.8224725615075297E-2</v>
      </c>
      <c r="P263">
        <v>11</v>
      </c>
      <c r="Q263">
        <v>11.0324863871692</v>
      </c>
    </row>
    <row r="264" spans="1:17" x14ac:dyDescent="0.3">
      <c r="A264">
        <v>7</v>
      </c>
      <c r="B264">
        <v>16</v>
      </c>
      <c r="C264" t="s">
        <v>81</v>
      </c>
      <c r="D264" t="s">
        <v>317</v>
      </c>
      <c r="E264">
        <v>45</v>
      </c>
      <c r="F264">
        <v>44.74</v>
      </c>
      <c r="G264">
        <v>2019</v>
      </c>
      <c r="H264">
        <v>1.11756817165847</v>
      </c>
      <c r="I264" t="s">
        <v>176</v>
      </c>
      <c r="J264">
        <v>0</v>
      </c>
      <c r="K264" t="s">
        <v>37</v>
      </c>
      <c r="L264">
        <v>50</v>
      </c>
      <c r="M264" t="s">
        <v>273</v>
      </c>
      <c r="N264">
        <v>1.1358533145275</v>
      </c>
      <c r="O264">
        <v>-0.21398298954894801</v>
      </c>
      <c r="P264">
        <v>10</v>
      </c>
      <c r="Q264">
        <v>9.0464237663251605</v>
      </c>
    </row>
    <row r="265" spans="1:17" x14ac:dyDescent="0.3">
      <c r="A265">
        <v>8</v>
      </c>
      <c r="B265">
        <v>16</v>
      </c>
      <c r="C265" t="s">
        <v>47</v>
      </c>
      <c r="D265" t="s">
        <v>317</v>
      </c>
      <c r="E265">
        <v>58.36</v>
      </c>
      <c r="F265">
        <v>50.39</v>
      </c>
      <c r="G265">
        <v>2019</v>
      </c>
      <c r="H265">
        <v>0.99226036912085702</v>
      </c>
      <c r="I265" t="s">
        <v>324</v>
      </c>
      <c r="J265">
        <v>0</v>
      </c>
      <c r="K265" t="s">
        <v>37</v>
      </c>
      <c r="L265">
        <v>50</v>
      </c>
      <c r="M265" t="s">
        <v>273</v>
      </c>
      <c r="N265">
        <v>1.27929478138222</v>
      </c>
      <c r="O265">
        <v>-0.33929079208656099</v>
      </c>
      <c r="P265">
        <v>9</v>
      </c>
      <c r="Q265">
        <v>8.84909244072748</v>
      </c>
    </row>
    <row r="266" spans="1:17" x14ac:dyDescent="0.3">
      <c r="A266">
        <v>9</v>
      </c>
      <c r="B266">
        <v>16</v>
      </c>
      <c r="C266" t="s">
        <v>47</v>
      </c>
      <c r="D266" t="s">
        <v>317</v>
      </c>
      <c r="E266">
        <v>78.37</v>
      </c>
      <c r="F266">
        <v>57.4</v>
      </c>
      <c r="G266">
        <v>2019</v>
      </c>
      <c r="H266">
        <v>0.87108013937282203</v>
      </c>
      <c r="I266" t="s">
        <v>325</v>
      </c>
      <c r="J266">
        <v>0</v>
      </c>
      <c r="K266" t="s">
        <v>37</v>
      </c>
      <c r="L266">
        <v>50</v>
      </c>
      <c r="M266" t="s">
        <v>273</v>
      </c>
      <c r="N266">
        <v>1.45726375176304</v>
      </c>
      <c r="O266">
        <v>-0.46047102183459598</v>
      </c>
      <c r="P266">
        <v>8</v>
      </c>
      <c r="Q266">
        <v>6.6853535303214597</v>
      </c>
    </row>
    <row r="267" spans="1:17" x14ac:dyDescent="0.3">
      <c r="A267">
        <v>1</v>
      </c>
      <c r="B267">
        <v>17</v>
      </c>
      <c r="C267" t="s">
        <v>102</v>
      </c>
      <c r="D267" t="s">
        <v>326</v>
      </c>
      <c r="E267">
        <v>28.01</v>
      </c>
      <c r="F267">
        <v>27.37</v>
      </c>
      <c r="G267">
        <v>2019</v>
      </c>
      <c r="H267">
        <v>1.8268176835951699</v>
      </c>
      <c r="I267" t="s">
        <v>327</v>
      </c>
      <c r="J267">
        <v>0</v>
      </c>
      <c r="K267" t="s">
        <v>37</v>
      </c>
      <c r="L267">
        <v>50</v>
      </c>
      <c r="M267" t="s">
        <v>273</v>
      </c>
      <c r="N267">
        <v>0.72384428223844199</v>
      </c>
      <c r="O267">
        <v>0.46546378369962998</v>
      </c>
      <c r="P267">
        <v>20</v>
      </c>
      <c r="Q267">
        <v>19.7694022108018</v>
      </c>
    </row>
    <row r="268" spans="1:17" x14ac:dyDescent="0.3">
      <c r="A268">
        <v>2</v>
      </c>
      <c r="B268">
        <v>17</v>
      </c>
      <c r="C268" t="s">
        <v>17</v>
      </c>
      <c r="D268" t="s">
        <v>326</v>
      </c>
      <c r="E268">
        <v>30.6</v>
      </c>
      <c r="F268">
        <v>30.39</v>
      </c>
      <c r="G268">
        <v>2019</v>
      </c>
      <c r="H268">
        <v>1.6452780519907799</v>
      </c>
      <c r="I268" t="s">
        <v>328</v>
      </c>
      <c r="J268">
        <v>0</v>
      </c>
      <c r="K268" t="s">
        <v>37</v>
      </c>
      <c r="L268">
        <v>50</v>
      </c>
      <c r="M268" t="s">
        <v>273</v>
      </c>
      <c r="N268">
        <v>0.80371310695017395</v>
      </c>
      <c r="O268">
        <v>0.28392415209523902</v>
      </c>
      <c r="P268">
        <v>18</v>
      </c>
      <c r="Q268">
        <v>18.075071984996601</v>
      </c>
    </row>
    <row r="269" spans="1:17" x14ac:dyDescent="0.3">
      <c r="A269">
        <v>3</v>
      </c>
      <c r="B269">
        <v>17</v>
      </c>
      <c r="C269" t="s">
        <v>120</v>
      </c>
      <c r="D269" t="s">
        <v>326</v>
      </c>
      <c r="E269">
        <v>30.13</v>
      </c>
      <c r="F269">
        <v>30.88</v>
      </c>
      <c r="G269">
        <v>2019</v>
      </c>
      <c r="H269">
        <v>1.6191709844559501</v>
      </c>
      <c r="I269" t="s">
        <v>329</v>
      </c>
      <c r="J269">
        <v>0</v>
      </c>
      <c r="K269" t="s">
        <v>37</v>
      </c>
      <c r="L269">
        <v>50</v>
      </c>
      <c r="M269" t="s">
        <v>273</v>
      </c>
      <c r="N269">
        <v>0.81667195599280595</v>
      </c>
      <c r="O269">
        <v>0.25781708456041103</v>
      </c>
      <c r="P269">
        <v>16</v>
      </c>
      <c r="Q269">
        <v>14.7276425108774</v>
      </c>
    </row>
    <row r="270" spans="1:17" x14ac:dyDescent="0.3">
      <c r="A270">
        <v>4</v>
      </c>
      <c r="B270">
        <v>17</v>
      </c>
      <c r="C270" t="s">
        <v>38</v>
      </c>
      <c r="D270" t="s">
        <v>326</v>
      </c>
      <c r="E270">
        <v>35.97</v>
      </c>
      <c r="F270">
        <v>32.909999999999997</v>
      </c>
      <c r="G270">
        <v>2019</v>
      </c>
      <c r="H270">
        <v>1.5192950470981399</v>
      </c>
      <c r="I270" t="s">
        <v>330</v>
      </c>
      <c r="J270">
        <v>0</v>
      </c>
      <c r="K270" t="s">
        <v>37</v>
      </c>
      <c r="L270">
        <v>50</v>
      </c>
      <c r="M270" t="s">
        <v>273</v>
      </c>
      <c r="N270">
        <v>0.87035861631228095</v>
      </c>
      <c r="O270">
        <v>0.157941147202599</v>
      </c>
      <c r="P270">
        <v>14</v>
      </c>
      <c r="Q270">
        <v>13.6054219426904</v>
      </c>
    </row>
    <row r="271" spans="1:17" x14ac:dyDescent="0.3">
      <c r="A271">
        <v>5</v>
      </c>
      <c r="B271">
        <v>17</v>
      </c>
      <c r="C271" t="s">
        <v>17</v>
      </c>
      <c r="D271" t="s">
        <v>326</v>
      </c>
      <c r="E271">
        <v>36.5</v>
      </c>
      <c r="F271">
        <v>33.590000000000003</v>
      </c>
      <c r="G271">
        <v>2019</v>
      </c>
      <c r="H271">
        <v>1.4885382554331601</v>
      </c>
      <c r="I271" t="s">
        <v>198</v>
      </c>
      <c r="J271">
        <v>0</v>
      </c>
      <c r="K271" t="s">
        <v>37</v>
      </c>
      <c r="L271">
        <v>50</v>
      </c>
      <c r="M271" t="s">
        <v>273</v>
      </c>
      <c r="N271">
        <v>0.88834232518777101</v>
      </c>
      <c r="O271">
        <v>0.12718435553761701</v>
      </c>
      <c r="P271">
        <v>12</v>
      </c>
      <c r="Q271">
        <v>12.764805350212701</v>
      </c>
    </row>
    <row r="272" spans="1:17" x14ac:dyDescent="0.3">
      <c r="A272">
        <v>6</v>
      </c>
      <c r="B272">
        <v>17</v>
      </c>
      <c r="C272" t="s">
        <v>57</v>
      </c>
      <c r="D272" t="s">
        <v>326</v>
      </c>
      <c r="E272">
        <v>34.1</v>
      </c>
      <c r="F272">
        <v>34.32</v>
      </c>
      <c r="G272">
        <v>2019</v>
      </c>
      <c r="H272">
        <v>1.4568764568764501</v>
      </c>
      <c r="I272" t="s">
        <v>331</v>
      </c>
      <c r="J272">
        <v>0</v>
      </c>
      <c r="K272" t="s">
        <v>37</v>
      </c>
      <c r="L272">
        <v>50</v>
      </c>
      <c r="M272" t="s">
        <v>273</v>
      </c>
      <c r="N272">
        <v>0.90764836559822204</v>
      </c>
      <c r="O272">
        <v>9.5522556980910098E-2</v>
      </c>
      <c r="P272">
        <v>11</v>
      </c>
      <c r="Q272">
        <v>10.029293290666599</v>
      </c>
    </row>
    <row r="273" spans="1:17" x14ac:dyDescent="0.3">
      <c r="A273">
        <v>7</v>
      </c>
      <c r="B273">
        <v>17</v>
      </c>
      <c r="C273" t="s">
        <v>52</v>
      </c>
      <c r="D273" t="s">
        <v>326</v>
      </c>
      <c r="E273">
        <v>31.72</v>
      </c>
      <c r="F273">
        <v>34.94</v>
      </c>
      <c r="G273">
        <v>2019</v>
      </c>
      <c r="H273">
        <v>1.43102461362335</v>
      </c>
      <c r="I273" t="s">
        <v>332</v>
      </c>
      <c r="J273">
        <v>0</v>
      </c>
      <c r="K273" t="s">
        <v>37</v>
      </c>
      <c r="L273">
        <v>50</v>
      </c>
      <c r="M273" t="s">
        <v>273</v>
      </c>
      <c r="N273">
        <v>0.92404527663175695</v>
      </c>
      <c r="O273">
        <v>6.9670713727807601E-2</v>
      </c>
      <c r="P273">
        <v>10</v>
      </c>
      <c r="Q273">
        <v>9.3898775395301097</v>
      </c>
    </row>
    <row r="274" spans="1:17" x14ac:dyDescent="0.3">
      <c r="A274">
        <v>8</v>
      </c>
      <c r="B274">
        <v>17</v>
      </c>
      <c r="C274" t="s">
        <v>81</v>
      </c>
      <c r="D274" t="s">
        <v>326</v>
      </c>
      <c r="E274">
        <v>35.22</v>
      </c>
      <c r="F274">
        <v>35.72</v>
      </c>
      <c r="G274">
        <v>2019</v>
      </c>
      <c r="H274">
        <v>1.3997760358342599</v>
      </c>
      <c r="I274" t="s">
        <v>333</v>
      </c>
      <c r="J274">
        <v>0</v>
      </c>
      <c r="K274" t="s">
        <v>37</v>
      </c>
      <c r="L274">
        <v>50</v>
      </c>
      <c r="M274" t="s">
        <v>273</v>
      </c>
      <c r="N274">
        <v>0.94467364857717095</v>
      </c>
      <c r="O274">
        <v>3.8422135938719702E-2</v>
      </c>
      <c r="P274">
        <v>9</v>
      </c>
      <c r="Q274">
        <v>9.5348274482249504</v>
      </c>
    </row>
    <row r="275" spans="1:17" x14ac:dyDescent="0.3">
      <c r="A275">
        <v>9</v>
      </c>
      <c r="B275">
        <v>17</v>
      </c>
      <c r="C275" t="s">
        <v>52</v>
      </c>
      <c r="D275" t="s">
        <v>326</v>
      </c>
      <c r="E275">
        <v>41.28</v>
      </c>
      <c r="F275">
        <v>37.25</v>
      </c>
      <c r="G275">
        <v>2019</v>
      </c>
      <c r="H275">
        <v>1.34228187919463</v>
      </c>
      <c r="I275" t="s">
        <v>334</v>
      </c>
      <c r="J275">
        <v>0</v>
      </c>
      <c r="K275" t="s">
        <v>37</v>
      </c>
      <c r="L275">
        <v>50</v>
      </c>
      <c r="M275" t="s">
        <v>273</v>
      </c>
      <c r="N275">
        <v>0.985136993547022</v>
      </c>
      <c r="O275">
        <v>-1.90720207009158E-2</v>
      </c>
      <c r="P275">
        <v>8</v>
      </c>
      <c r="Q275">
        <v>8.4979120691364596</v>
      </c>
    </row>
    <row r="276" spans="1:17" x14ac:dyDescent="0.3">
      <c r="A276">
        <v>10</v>
      </c>
      <c r="B276">
        <v>17</v>
      </c>
      <c r="C276" t="s">
        <v>81</v>
      </c>
      <c r="D276" t="s">
        <v>326</v>
      </c>
      <c r="E276">
        <v>49.37</v>
      </c>
      <c r="F276">
        <v>42.38</v>
      </c>
      <c r="G276">
        <v>2019</v>
      </c>
      <c r="H276">
        <v>1.1798017932987199</v>
      </c>
      <c r="I276" t="s">
        <v>212</v>
      </c>
      <c r="J276">
        <v>0</v>
      </c>
      <c r="K276" t="s">
        <v>37</v>
      </c>
      <c r="L276">
        <v>50</v>
      </c>
      <c r="M276" t="s">
        <v>273</v>
      </c>
      <c r="N276">
        <v>1.12080820903416</v>
      </c>
      <c r="O276">
        <v>-0.181552106596821</v>
      </c>
      <c r="P276">
        <v>7</v>
      </c>
      <c r="Q276">
        <v>4.3724659475857504</v>
      </c>
    </row>
    <row r="277" spans="1:17" x14ac:dyDescent="0.3">
      <c r="A277">
        <v>11</v>
      </c>
      <c r="B277">
        <v>17</v>
      </c>
      <c r="C277" t="s">
        <v>41</v>
      </c>
      <c r="D277" t="s">
        <v>326</v>
      </c>
      <c r="E277">
        <v>40.340000000000003</v>
      </c>
      <c r="F277">
        <v>43.15</v>
      </c>
      <c r="G277">
        <v>2019</v>
      </c>
      <c r="H277">
        <v>1.1587485515643099</v>
      </c>
      <c r="I277" t="s">
        <v>335</v>
      </c>
      <c r="J277">
        <v>0</v>
      </c>
      <c r="K277" t="s">
        <v>37</v>
      </c>
      <c r="L277">
        <v>50</v>
      </c>
      <c r="M277" t="s">
        <v>273</v>
      </c>
      <c r="N277">
        <v>1.1411721146725899</v>
      </c>
      <c r="O277">
        <v>-0.202605348331236</v>
      </c>
      <c r="P277">
        <v>6</v>
      </c>
      <c r="Q277">
        <v>6.1506048439316601</v>
      </c>
    </row>
    <row r="278" spans="1:17" x14ac:dyDescent="0.3">
      <c r="A278">
        <v>12</v>
      </c>
      <c r="B278">
        <v>17</v>
      </c>
      <c r="C278" t="s">
        <v>17</v>
      </c>
      <c r="D278" t="s">
        <v>326</v>
      </c>
      <c r="E278">
        <v>43.59</v>
      </c>
      <c r="F278">
        <v>43.24</v>
      </c>
      <c r="G278">
        <v>2019</v>
      </c>
      <c r="H278">
        <v>1.1563367252543899</v>
      </c>
      <c r="I278" t="s">
        <v>336</v>
      </c>
      <c r="J278">
        <v>0</v>
      </c>
      <c r="K278" t="s">
        <v>37</v>
      </c>
      <c r="L278">
        <v>50</v>
      </c>
      <c r="M278" t="s">
        <v>273</v>
      </c>
      <c r="N278">
        <v>1.1435523114355199</v>
      </c>
      <c r="O278">
        <v>-0.20501717464115199</v>
      </c>
      <c r="P278">
        <v>5</v>
      </c>
      <c r="Q278">
        <v>5.6031562244452999</v>
      </c>
    </row>
    <row r="279" spans="1:17" x14ac:dyDescent="0.3">
      <c r="A279">
        <v>13</v>
      </c>
      <c r="B279">
        <v>17</v>
      </c>
      <c r="C279" t="s">
        <v>47</v>
      </c>
      <c r="D279" t="s">
        <v>326</v>
      </c>
      <c r="E279">
        <v>48.05</v>
      </c>
      <c r="F279">
        <v>45.16</v>
      </c>
      <c r="G279">
        <v>2019</v>
      </c>
      <c r="H279">
        <v>1.1071744906997301</v>
      </c>
      <c r="I279" t="s">
        <v>337</v>
      </c>
      <c r="J279">
        <v>0</v>
      </c>
      <c r="K279" t="s">
        <v>37</v>
      </c>
      <c r="L279">
        <v>50</v>
      </c>
      <c r="M279" t="s">
        <v>273</v>
      </c>
      <c r="N279">
        <v>1.1943298423780799</v>
      </c>
      <c r="O279">
        <v>-0.254179409195812</v>
      </c>
      <c r="P279">
        <v>4</v>
      </c>
      <c r="Q279">
        <v>2.2155968529032002</v>
      </c>
    </row>
    <row r="280" spans="1:17" x14ac:dyDescent="0.3">
      <c r="A280">
        <v>14</v>
      </c>
      <c r="B280">
        <v>17</v>
      </c>
      <c r="C280" t="s">
        <v>75</v>
      </c>
      <c r="D280" t="s">
        <v>326</v>
      </c>
      <c r="E280">
        <v>42.28</v>
      </c>
      <c r="F280">
        <v>46.05</v>
      </c>
      <c r="G280">
        <v>2019</v>
      </c>
      <c r="H280">
        <v>1.0857763300759999</v>
      </c>
      <c r="I280" t="s">
        <v>338</v>
      </c>
      <c r="J280">
        <v>0</v>
      </c>
      <c r="K280" t="s">
        <v>37</v>
      </c>
      <c r="L280">
        <v>50</v>
      </c>
      <c r="M280" t="s">
        <v>273</v>
      </c>
      <c r="N280">
        <v>1.2178673437004099</v>
      </c>
      <c r="O280">
        <v>-0.27557756981954201</v>
      </c>
      <c r="P280">
        <v>3</v>
      </c>
      <c r="Q280">
        <v>3.3380231451350002</v>
      </c>
    </row>
    <row r="281" spans="1:17" x14ac:dyDescent="0.3">
      <c r="A281">
        <v>15</v>
      </c>
      <c r="B281">
        <v>17</v>
      </c>
      <c r="C281" t="s">
        <v>47</v>
      </c>
      <c r="D281" t="s">
        <v>326</v>
      </c>
      <c r="E281">
        <v>51.13</v>
      </c>
      <c r="F281">
        <v>49.83</v>
      </c>
      <c r="G281">
        <v>2019</v>
      </c>
      <c r="H281">
        <v>1.0034115994380799</v>
      </c>
      <c r="I281" t="s">
        <v>215</v>
      </c>
      <c r="J281">
        <v>0</v>
      </c>
      <c r="K281" t="s">
        <v>37</v>
      </c>
      <c r="L281">
        <v>50</v>
      </c>
      <c r="M281" t="s">
        <v>273</v>
      </c>
      <c r="N281">
        <v>1.31783560774357</v>
      </c>
      <c r="O281">
        <v>-0.35794230045745701</v>
      </c>
      <c r="P281">
        <v>2</v>
      </c>
      <c r="Q281">
        <v>3.9125527557217099</v>
      </c>
    </row>
    <row r="282" spans="1:17" x14ac:dyDescent="0.3">
      <c r="A282">
        <v>1</v>
      </c>
      <c r="B282">
        <v>15</v>
      </c>
      <c r="C282" t="s">
        <v>17</v>
      </c>
      <c r="D282" t="s">
        <v>339</v>
      </c>
      <c r="E282">
        <v>56.84</v>
      </c>
      <c r="F282">
        <v>59.51</v>
      </c>
      <c r="G282">
        <v>2019</v>
      </c>
      <c r="H282">
        <v>1.6803898504453001</v>
      </c>
      <c r="I282" t="s">
        <v>50</v>
      </c>
      <c r="J282">
        <v>0</v>
      </c>
      <c r="K282" t="s">
        <v>20</v>
      </c>
      <c r="L282">
        <v>100</v>
      </c>
      <c r="M282" t="s">
        <v>21</v>
      </c>
      <c r="N282">
        <v>0.77721002367153702</v>
      </c>
      <c r="O282">
        <v>0.34954270173409102</v>
      </c>
      <c r="P282">
        <v>20</v>
      </c>
      <c r="Q282">
        <v>19.841396885134198</v>
      </c>
    </row>
    <row r="283" spans="1:17" x14ac:dyDescent="0.3">
      <c r="A283">
        <v>2</v>
      </c>
      <c r="B283">
        <v>15</v>
      </c>
      <c r="C283" t="s">
        <v>52</v>
      </c>
      <c r="D283" t="s">
        <v>339</v>
      </c>
      <c r="E283">
        <v>72.03</v>
      </c>
      <c r="F283">
        <v>67.77</v>
      </c>
      <c r="G283">
        <v>2019</v>
      </c>
      <c r="H283">
        <v>1.4755791648221901</v>
      </c>
      <c r="I283" t="s">
        <v>274</v>
      </c>
      <c r="J283">
        <v>0</v>
      </c>
      <c r="K283" t="s">
        <v>20</v>
      </c>
      <c r="L283">
        <v>100</v>
      </c>
      <c r="M283" t="s">
        <v>21</v>
      </c>
      <c r="N283">
        <v>0.88508693167904595</v>
      </c>
      <c r="O283">
        <v>0.14473201611098099</v>
      </c>
      <c r="P283">
        <v>18</v>
      </c>
      <c r="Q283">
        <v>17.422301000149101</v>
      </c>
    </row>
    <row r="284" spans="1:17" x14ac:dyDescent="0.3">
      <c r="A284">
        <v>3</v>
      </c>
      <c r="B284">
        <v>15</v>
      </c>
      <c r="C284" t="s">
        <v>47</v>
      </c>
      <c r="D284" t="s">
        <v>339</v>
      </c>
      <c r="E284">
        <v>71.349999999999994</v>
      </c>
      <c r="F284">
        <v>69.25</v>
      </c>
      <c r="G284">
        <v>2019</v>
      </c>
      <c r="H284">
        <v>1.44404332129963</v>
      </c>
      <c r="I284" t="s">
        <v>340</v>
      </c>
      <c r="J284">
        <v>0</v>
      </c>
      <c r="K284" t="s">
        <v>20</v>
      </c>
      <c r="L284">
        <v>100</v>
      </c>
      <c r="M284" t="s">
        <v>21</v>
      </c>
      <c r="N284">
        <v>0.90441596604358798</v>
      </c>
      <c r="O284">
        <v>0.113196172588427</v>
      </c>
      <c r="P284">
        <v>16</v>
      </c>
      <c r="Q284">
        <v>14.966026838125099</v>
      </c>
    </row>
    <row r="285" spans="1:17" x14ac:dyDescent="0.3">
      <c r="A285">
        <v>4</v>
      </c>
      <c r="B285">
        <v>15</v>
      </c>
      <c r="C285" t="s">
        <v>33</v>
      </c>
      <c r="D285" t="s">
        <v>339</v>
      </c>
      <c r="E285">
        <v>72.12</v>
      </c>
      <c r="F285">
        <v>72.5</v>
      </c>
      <c r="G285">
        <v>2019</v>
      </c>
      <c r="H285">
        <v>1.3793103448275801</v>
      </c>
      <c r="I285" t="s">
        <v>341</v>
      </c>
      <c r="J285">
        <v>0</v>
      </c>
      <c r="K285" t="s">
        <v>20</v>
      </c>
      <c r="L285">
        <v>100</v>
      </c>
      <c r="M285" t="s">
        <v>21</v>
      </c>
      <c r="N285">
        <v>0.94686148069545295</v>
      </c>
      <c r="O285">
        <v>4.8463196116374598E-2</v>
      </c>
      <c r="P285">
        <v>14</v>
      </c>
      <c r="Q285">
        <v>14.4429886255501</v>
      </c>
    </row>
    <row r="286" spans="1:17" x14ac:dyDescent="0.3">
      <c r="A286">
        <v>5</v>
      </c>
      <c r="B286">
        <v>15</v>
      </c>
      <c r="C286" t="s">
        <v>52</v>
      </c>
      <c r="D286" t="s">
        <v>339</v>
      </c>
      <c r="E286">
        <v>84.9</v>
      </c>
      <c r="F286">
        <v>82</v>
      </c>
      <c r="G286">
        <v>2019</v>
      </c>
      <c r="H286">
        <v>1.2195121951219501</v>
      </c>
      <c r="I286" t="s">
        <v>62</v>
      </c>
      <c r="J286">
        <v>0</v>
      </c>
      <c r="K286" t="s">
        <v>20</v>
      </c>
      <c r="L286">
        <v>100</v>
      </c>
      <c r="M286" t="s">
        <v>21</v>
      </c>
      <c r="N286">
        <v>1.0709329850624401</v>
      </c>
      <c r="O286">
        <v>-0.11133495358926</v>
      </c>
      <c r="P286">
        <v>12</v>
      </c>
      <c r="Q286">
        <v>10.8653400142389</v>
      </c>
    </row>
    <row r="287" spans="1:17" x14ac:dyDescent="0.3">
      <c r="A287">
        <v>6</v>
      </c>
      <c r="B287">
        <v>15</v>
      </c>
      <c r="C287" t="s">
        <v>29</v>
      </c>
      <c r="D287" t="s">
        <v>339</v>
      </c>
      <c r="E287">
        <v>83.62</v>
      </c>
      <c r="F287">
        <v>82.35</v>
      </c>
      <c r="G287">
        <v>2019</v>
      </c>
      <c r="H287">
        <v>1.2143290831815401</v>
      </c>
      <c r="I287" t="s">
        <v>342</v>
      </c>
      <c r="J287">
        <v>0</v>
      </c>
      <c r="K287" t="s">
        <v>20</v>
      </c>
      <c r="L287">
        <v>100</v>
      </c>
      <c r="M287" t="s">
        <v>21</v>
      </c>
      <c r="N287">
        <v>1.07550404048649</v>
      </c>
      <c r="O287">
        <v>-0.11651806552966899</v>
      </c>
      <c r="P287">
        <v>11</v>
      </c>
      <c r="Q287">
        <v>9.70216662586048</v>
      </c>
    </row>
    <row r="288" spans="1:17" x14ac:dyDescent="0.3">
      <c r="A288">
        <v>7</v>
      </c>
      <c r="B288">
        <v>15</v>
      </c>
      <c r="C288" t="s">
        <v>33</v>
      </c>
      <c r="D288" t="s">
        <v>339</v>
      </c>
      <c r="E288">
        <v>87.24</v>
      </c>
      <c r="F288">
        <v>87.6</v>
      </c>
      <c r="G288">
        <v>2019</v>
      </c>
      <c r="H288">
        <v>1.1415525114155201</v>
      </c>
      <c r="I288" t="s">
        <v>343</v>
      </c>
      <c r="J288">
        <v>0</v>
      </c>
      <c r="K288" t="s">
        <v>20</v>
      </c>
      <c r="L288">
        <v>100</v>
      </c>
      <c r="M288" t="s">
        <v>21</v>
      </c>
      <c r="N288">
        <v>1.14406987184719</v>
      </c>
      <c r="O288">
        <v>-0.18929463729568599</v>
      </c>
      <c r="P288">
        <v>10</v>
      </c>
      <c r="Q288">
        <v>9.4557917473565194</v>
      </c>
    </row>
    <row r="289" spans="1:17" x14ac:dyDescent="0.3">
      <c r="A289">
        <v>8</v>
      </c>
      <c r="B289">
        <v>15</v>
      </c>
      <c r="C289" t="s">
        <v>41</v>
      </c>
      <c r="D289" t="s">
        <v>339</v>
      </c>
      <c r="E289">
        <v>87.27</v>
      </c>
      <c r="F289">
        <v>91.57</v>
      </c>
      <c r="G289">
        <v>2019</v>
      </c>
      <c r="H289">
        <v>1.0920607185759501</v>
      </c>
      <c r="I289" t="s">
        <v>344</v>
      </c>
      <c r="J289">
        <v>0</v>
      </c>
      <c r="K289" t="s">
        <v>20</v>
      </c>
      <c r="L289">
        <v>100</v>
      </c>
      <c r="M289" t="s">
        <v>21</v>
      </c>
      <c r="N289">
        <v>1.19591870051424</v>
      </c>
      <c r="O289">
        <v>-0.23878643013525799</v>
      </c>
      <c r="P289">
        <v>9</v>
      </c>
      <c r="Q289">
        <v>7.16174770940769</v>
      </c>
    </row>
    <row r="290" spans="1:17" x14ac:dyDescent="0.3">
      <c r="A290">
        <v>1</v>
      </c>
      <c r="B290">
        <v>16</v>
      </c>
      <c r="C290" t="s">
        <v>17</v>
      </c>
      <c r="D290" t="s">
        <v>345</v>
      </c>
      <c r="E290">
        <v>60.27</v>
      </c>
      <c r="F290">
        <v>63.49</v>
      </c>
      <c r="G290">
        <v>2019</v>
      </c>
      <c r="H290">
        <v>1.5750511891636401</v>
      </c>
      <c r="I290" t="s">
        <v>19</v>
      </c>
      <c r="J290">
        <v>0</v>
      </c>
      <c r="K290" t="s">
        <v>20</v>
      </c>
      <c r="L290">
        <v>100</v>
      </c>
      <c r="M290" t="s">
        <v>21</v>
      </c>
      <c r="N290">
        <v>0.85737917995982504</v>
      </c>
      <c r="O290">
        <v>0.20677060054534999</v>
      </c>
      <c r="P290">
        <v>20</v>
      </c>
      <c r="Q290">
        <v>14.0697507995142</v>
      </c>
    </row>
    <row r="291" spans="1:17" x14ac:dyDescent="0.3">
      <c r="A291">
        <v>2</v>
      </c>
      <c r="B291">
        <v>16</v>
      </c>
      <c r="C291" t="s">
        <v>26</v>
      </c>
      <c r="D291" t="s">
        <v>345</v>
      </c>
      <c r="E291">
        <v>67.260000000000005</v>
      </c>
      <c r="F291">
        <v>63.89</v>
      </c>
      <c r="G291">
        <v>2019</v>
      </c>
      <c r="H291">
        <v>1.5651901706057201</v>
      </c>
      <c r="I291" t="s">
        <v>27</v>
      </c>
      <c r="J291">
        <v>0</v>
      </c>
      <c r="K291" t="s">
        <v>20</v>
      </c>
      <c r="L291">
        <v>100</v>
      </c>
      <c r="M291" t="s">
        <v>21</v>
      </c>
      <c r="N291">
        <v>0.862780844347664</v>
      </c>
      <c r="O291">
        <v>0.19690958198743</v>
      </c>
      <c r="P291">
        <v>18</v>
      </c>
      <c r="Q291">
        <v>14.6144402322556</v>
      </c>
    </row>
    <row r="292" spans="1:17" x14ac:dyDescent="0.3">
      <c r="A292">
        <v>3</v>
      </c>
      <c r="B292">
        <v>16</v>
      </c>
      <c r="C292" t="s">
        <v>38</v>
      </c>
      <c r="D292" t="s">
        <v>345</v>
      </c>
      <c r="E292">
        <v>68.62</v>
      </c>
      <c r="F292">
        <v>67.05</v>
      </c>
      <c r="G292">
        <v>2019</v>
      </c>
      <c r="H292">
        <v>1.4914243102162501</v>
      </c>
      <c r="I292" t="s">
        <v>346</v>
      </c>
      <c r="J292">
        <v>0</v>
      </c>
      <c r="K292" t="s">
        <v>20</v>
      </c>
      <c r="L292">
        <v>100</v>
      </c>
      <c r="M292" t="s">
        <v>21</v>
      </c>
      <c r="N292">
        <v>0.90545399301159601</v>
      </c>
      <c r="O292">
        <v>0.123143721597958</v>
      </c>
      <c r="P292">
        <v>16</v>
      </c>
      <c r="Q292">
        <v>16.527694259978201</v>
      </c>
    </row>
    <row r="293" spans="1:17" x14ac:dyDescent="0.3">
      <c r="A293">
        <v>4</v>
      </c>
      <c r="B293">
        <v>16</v>
      </c>
      <c r="C293" t="s">
        <v>33</v>
      </c>
      <c r="D293" t="s">
        <v>345</v>
      </c>
      <c r="E293">
        <v>76.75</v>
      </c>
      <c r="F293">
        <v>72.73</v>
      </c>
      <c r="G293">
        <v>2019</v>
      </c>
      <c r="H293">
        <v>1.3749484394335201</v>
      </c>
      <c r="I293" t="s">
        <v>34</v>
      </c>
      <c r="J293">
        <v>0</v>
      </c>
      <c r="K293" t="s">
        <v>20</v>
      </c>
      <c r="L293">
        <v>100</v>
      </c>
      <c r="M293" t="s">
        <v>21</v>
      </c>
      <c r="N293">
        <v>0.98215762731891698</v>
      </c>
      <c r="O293">
        <v>6.66785081522358E-3</v>
      </c>
      <c r="P293">
        <v>14</v>
      </c>
      <c r="Q293">
        <v>14.4551367783122</v>
      </c>
    </row>
    <row r="294" spans="1:17" x14ac:dyDescent="0.3">
      <c r="A294">
        <v>5</v>
      </c>
      <c r="B294">
        <v>16</v>
      </c>
      <c r="C294" t="s">
        <v>75</v>
      </c>
      <c r="D294" t="s">
        <v>345</v>
      </c>
      <c r="E294">
        <v>70.39</v>
      </c>
      <c r="F294">
        <v>75.08</v>
      </c>
      <c r="G294">
        <v>2019</v>
      </c>
      <c r="H294">
        <v>1.3319126265316901</v>
      </c>
      <c r="I294" t="s">
        <v>347</v>
      </c>
      <c r="J294">
        <v>0</v>
      </c>
      <c r="K294" t="s">
        <v>20</v>
      </c>
      <c r="L294">
        <v>100</v>
      </c>
      <c r="M294" t="s">
        <v>21</v>
      </c>
      <c r="N294">
        <v>1.0138924055974701</v>
      </c>
      <c r="O294">
        <v>-3.6367962086597899E-2</v>
      </c>
      <c r="P294">
        <v>12</v>
      </c>
      <c r="Q294">
        <v>11.1488395317167</v>
      </c>
    </row>
    <row r="295" spans="1:17" x14ac:dyDescent="0.3">
      <c r="A295">
        <v>6</v>
      </c>
      <c r="B295">
        <v>16</v>
      </c>
      <c r="C295" t="s">
        <v>31</v>
      </c>
      <c r="D295" t="s">
        <v>345</v>
      </c>
      <c r="E295">
        <v>75.09</v>
      </c>
      <c r="F295">
        <v>77.25</v>
      </c>
      <c r="G295">
        <v>2019</v>
      </c>
      <c r="H295">
        <v>1.2944983818770199</v>
      </c>
      <c r="I295" t="s">
        <v>348</v>
      </c>
      <c r="J295">
        <v>0</v>
      </c>
      <c r="K295" t="s">
        <v>20</v>
      </c>
      <c r="L295">
        <v>100</v>
      </c>
      <c r="M295" t="s">
        <v>21</v>
      </c>
      <c r="N295">
        <v>1.0431964349014999</v>
      </c>
      <c r="O295">
        <v>-7.3782206741274906E-2</v>
      </c>
      <c r="P295">
        <v>11</v>
      </c>
      <c r="Q295">
        <v>10.494558076798199</v>
      </c>
    </row>
    <row r="296" spans="1:17" x14ac:dyDescent="0.3">
      <c r="A296">
        <v>7</v>
      </c>
      <c r="B296">
        <v>16</v>
      </c>
      <c r="C296" t="s">
        <v>52</v>
      </c>
      <c r="D296" t="s">
        <v>345</v>
      </c>
      <c r="E296">
        <v>92.28</v>
      </c>
      <c r="F296">
        <v>86.27</v>
      </c>
      <c r="G296">
        <v>2019</v>
      </c>
      <c r="H296">
        <v>1.1591515011011899</v>
      </c>
      <c r="I296" t="s">
        <v>349</v>
      </c>
      <c r="J296">
        <v>0</v>
      </c>
      <c r="K296" t="s">
        <v>20</v>
      </c>
      <c r="L296">
        <v>100</v>
      </c>
      <c r="M296" t="s">
        <v>21</v>
      </c>
      <c r="N296">
        <v>1.16500396684728</v>
      </c>
      <c r="O296">
        <v>-0.20912908751710299</v>
      </c>
      <c r="P296">
        <v>10</v>
      </c>
      <c r="Q296">
        <v>9.6828034283022504</v>
      </c>
    </row>
    <row r="297" spans="1:17" x14ac:dyDescent="0.3">
      <c r="A297">
        <v>8</v>
      </c>
      <c r="B297">
        <v>16</v>
      </c>
      <c r="C297" t="s">
        <v>81</v>
      </c>
      <c r="D297" t="s">
        <v>345</v>
      </c>
      <c r="E297">
        <v>88.28</v>
      </c>
      <c r="F297">
        <v>86.65</v>
      </c>
      <c r="G297">
        <v>2019</v>
      </c>
      <c r="H297">
        <v>1.1540680900173099</v>
      </c>
      <c r="I297" t="s">
        <v>107</v>
      </c>
      <c r="J297">
        <v>0</v>
      </c>
      <c r="K297" t="s">
        <v>20</v>
      </c>
      <c r="L297">
        <v>100</v>
      </c>
      <c r="M297" t="s">
        <v>21</v>
      </c>
      <c r="N297">
        <v>1.1701355480157301</v>
      </c>
      <c r="O297">
        <v>-0.21421249860098601</v>
      </c>
      <c r="P297">
        <v>9</v>
      </c>
      <c r="Q297">
        <v>7.0738339972661404</v>
      </c>
    </row>
    <row r="298" spans="1:17" x14ac:dyDescent="0.3">
      <c r="A298">
        <v>1</v>
      </c>
      <c r="B298">
        <v>17</v>
      </c>
      <c r="C298" t="s">
        <v>45</v>
      </c>
      <c r="D298" t="s">
        <v>350</v>
      </c>
      <c r="E298">
        <v>83.16</v>
      </c>
      <c r="F298">
        <v>80.430000000000007</v>
      </c>
      <c r="G298">
        <v>2019</v>
      </c>
      <c r="H298">
        <v>1.24331717021012</v>
      </c>
      <c r="I298" t="s">
        <v>351</v>
      </c>
      <c r="J298">
        <v>0</v>
      </c>
      <c r="K298" t="s">
        <v>20</v>
      </c>
      <c r="L298">
        <v>100</v>
      </c>
      <c r="M298" t="s">
        <v>21</v>
      </c>
      <c r="N298">
        <v>0.86733345914323401</v>
      </c>
      <c r="O298">
        <v>0.150027697241716</v>
      </c>
      <c r="P298">
        <v>20</v>
      </c>
      <c r="Q298">
        <v>18.9325183653628</v>
      </c>
    </row>
    <row r="299" spans="1:17" x14ac:dyDescent="0.3">
      <c r="A299">
        <v>2</v>
      </c>
      <c r="B299">
        <v>17</v>
      </c>
      <c r="C299" t="s">
        <v>38</v>
      </c>
      <c r="D299" t="s">
        <v>350</v>
      </c>
      <c r="E299">
        <v>90.28</v>
      </c>
      <c r="F299">
        <v>83.28</v>
      </c>
      <c r="G299">
        <v>2019</v>
      </c>
      <c r="H299">
        <v>1.2007684918347701</v>
      </c>
      <c r="I299" t="s">
        <v>352</v>
      </c>
      <c r="J299">
        <v>0</v>
      </c>
      <c r="K299" t="s">
        <v>20</v>
      </c>
      <c r="L299">
        <v>100</v>
      </c>
      <c r="M299" t="s">
        <v>21</v>
      </c>
      <c r="N299">
        <v>0.89806702073167399</v>
      </c>
      <c r="O299">
        <v>0.10747901886637</v>
      </c>
      <c r="P299">
        <v>18</v>
      </c>
      <c r="Q299">
        <v>17.793211981300001</v>
      </c>
    </row>
    <row r="300" spans="1:17" x14ac:dyDescent="0.3">
      <c r="A300">
        <v>3</v>
      </c>
      <c r="B300">
        <v>17</v>
      </c>
      <c r="C300" t="s">
        <v>38</v>
      </c>
      <c r="D300" t="s">
        <v>350</v>
      </c>
      <c r="E300">
        <v>91.56</v>
      </c>
      <c r="F300">
        <v>85.31</v>
      </c>
      <c r="G300">
        <v>2019</v>
      </c>
      <c r="H300">
        <v>1.1721955222131</v>
      </c>
      <c r="I300" t="s">
        <v>353</v>
      </c>
      <c r="J300">
        <v>0</v>
      </c>
      <c r="K300" t="s">
        <v>20</v>
      </c>
      <c r="L300">
        <v>100</v>
      </c>
      <c r="M300" t="s">
        <v>21</v>
      </c>
      <c r="N300">
        <v>0.91995794354729998</v>
      </c>
      <c r="O300">
        <v>7.8906049244701099E-2</v>
      </c>
      <c r="P300">
        <v>16</v>
      </c>
      <c r="Q300">
        <v>17.175150099107999</v>
      </c>
    </row>
    <row r="301" spans="1:17" x14ac:dyDescent="0.3">
      <c r="A301">
        <v>4</v>
      </c>
      <c r="B301">
        <v>17</v>
      </c>
      <c r="C301" t="s">
        <v>17</v>
      </c>
      <c r="D301" t="s">
        <v>350</v>
      </c>
      <c r="E301">
        <v>85.88</v>
      </c>
      <c r="F301">
        <v>85.34</v>
      </c>
      <c r="G301">
        <v>2019</v>
      </c>
      <c r="H301">
        <v>1.17178345441762</v>
      </c>
      <c r="I301" t="s">
        <v>354</v>
      </c>
      <c r="J301">
        <v>0</v>
      </c>
      <c r="K301" t="s">
        <v>20</v>
      </c>
      <c r="L301">
        <v>100</v>
      </c>
      <c r="M301" t="s">
        <v>21</v>
      </c>
      <c r="N301">
        <v>0.92028145472191503</v>
      </c>
      <c r="O301">
        <v>7.8493981449219596E-2</v>
      </c>
      <c r="P301">
        <v>14</v>
      </c>
      <c r="Q301">
        <v>14.346801533158599</v>
      </c>
    </row>
    <row r="302" spans="1:17" x14ac:dyDescent="0.3">
      <c r="A302">
        <v>5</v>
      </c>
      <c r="B302">
        <v>17</v>
      </c>
      <c r="C302" t="s">
        <v>105</v>
      </c>
      <c r="D302" t="s">
        <v>350</v>
      </c>
      <c r="E302">
        <v>91.01</v>
      </c>
      <c r="F302">
        <v>87.01</v>
      </c>
      <c r="G302">
        <v>2019</v>
      </c>
      <c r="H302">
        <v>1.1492931846914101</v>
      </c>
      <c r="I302" t="s">
        <v>355</v>
      </c>
      <c r="J302">
        <v>0</v>
      </c>
      <c r="K302" t="s">
        <v>20</v>
      </c>
      <c r="L302">
        <v>100</v>
      </c>
      <c r="M302" t="s">
        <v>21</v>
      </c>
      <c r="N302">
        <v>0.93829024344215795</v>
      </c>
      <c r="O302">
        <v>5.6003711723010698E-2</v>
      </c>
      <c r="P302">
        <v>12</v>
      </c>
      <c r="Q302">
        <v>9.4579624000939209</v>
      </c>
    </row>
    <row r="303" spans="1:17" x14ac:dyDescent="0.3">
      <c r="A303">
        <v>6</v>
      </c>
      <c r="B303">
        <v>17</v>
      </c>
      <c r="C303" t="s">
        <v>136</v>
      </c>
      <c r="D303" t="s">
        <v>350</v>
      </c>
      <c r="E303">
        <v>100.33</v>
      </c>
      <c r="F303">
        <v>104.44</v>
      </c>
      <c r="G303">
        <v>2019</v>
      </c>
      <c r="H303">
        <v>0.95748755266181496</v>
      </c>
      <c r="I303" t="s">
        <v>356</v>
      </c>
      <c r="J303">
        <v>0</v>
      </c>
      <c r="K303" t="s">
        <v>20</v>
      </c>
      <c r="L303">
        <v>100</v>
      </c>
      <c r="M303" t="s">
        <v>21</v>
      </c>
      <c r="N303">
        <v>1.12625023589356</v>
      </c>
      <c r="O303">
        <v>-0.135801920306588</v>
      </c>
      <c r="P303">
        <v>11</v>
      </c>
      <c r="Q303">
        <v>8.3946935660390398</v>
      </c>
    </row>
    <row r="304" spans="1:17" x14ac:dyDescent="0.3">
      <c r="A304">
        <v>7</v>
      </c>
      <c r="B304">
        <v>17</v>
      </c>
      <c r="C304" t="s">
        <v>136</v>
      </c>
      <c r="D304" t="s">
        <v>350</v>
      </c>
      <c r="E304">
        <v>94.18</v>
      </c>
      <c r="F304">
        <v>107.48</v>
      </c>
      <c r="G304">
        <v>2019</v>
      </c>
      <c r="H304">
        <v>0.93040565686639398</v>
      </c>
      <c r="I304" t="s">
        <v>357</v>
      </c>
      <c r="J304">
        <v>0</v>
      </c>
      <c r="K304" t="s">
        <v>20</v>
      </c>
      <c r="L304">
        <v>100</v>
      </c>
      <c r="M304" t="s">
        <v>21</v>
      </c>
      <c r="N304">
        <v>1.1590327015879001</v>
      </c>
      <c r="O304">
        <v>-0.16288381610201</v>
      </c>
      <c r="P304">
        <v>10</v>
      </c>
      <c r="Q304">
        <v>9.8201139838970892</v>
      </c>
    </row>
    <row r="305" spans="1:17" x14ac:dyDescent="0.3">
      <c r="A305">
        <v>8</v>
      </c>
      <c r="B305">
        <v>17</v>
      </c>
      <c r="C305" t="s">
        <v>81</v>
      </c>
      <c r="D305" t="s">
        <v>350</v>
      </c>
      <c r="E305">
        <v>110.31</v>
      </c>
      <c r="F305">
        <v>108.57</v>
      </c>
      <c r="G305">
        <v>2019</v>
      </c>
      <c r="H305">
        <v>0.92106475085198403</v>
      </c>
      <c r="I305" t="s">
        <v>135</v>
      </c>
      <c r="J305">
        <v>0</v>
      </c>
      <c r="K305" t="s">
        <v>20</v>
      </c>
      <c r="L305">
        <v>100</v>
      </c>
      <c r="M305" t="s">
        <v>21</v>
      </c>
      <c r="N305">
        <v>1.17078694093225</v>
      </c>
      <c r="O305">
        <v>-0.17222472211641901</v>
      </c>
      <c r="P305">
        <v>9</v>
      </c>
      <c r="Q305">
        <v>9.1669578283424897</v>
      </c>
    </row>
    <row r="306" spans="1:17" x14ac:dyDescent="0.3">
      <c r="A306">
        <v>1</v>
      </c>
      <c r="B306">
        <v>15</v>
      </c>
      <c r="C306" t="s">
        <v>17</v>
      </c>
      <c r="D306" t="s">
        <v>358</v>
      </c>
      <c r="E306">
        <v>55.39</v>
      </c>
      <c r="F306">
        <v>56.3</v>
      </c>
      <c r="G306">
        <v>2019</v>
      </c>
      <c r="H306">
        <v>1.7761989342806299</v>
      </c>
      <c r="I306" t="s">
        <v>359</v>
      </c>
      <c r="J306">
        <v>0</v>
      </c>
      <c r="K306" t="s">
        <v>37</v>
      </c>
      <c r="L306">
        <v>100</v>
      </c>
      <c r="M306" t="s">
        <v>21</v>
      </c>
      <c r="N306">
        <v>0.82934374309493997</v>
      </c>
      <c r="O306">
        <v>0.292034334140375</v>
      </c>
      <c r="P306">
        <v>20</v>
      </c>
      <c r="Q306">
        <v>20.241549313989299</v>
      </c>
    </row>
    <row r="307" spans="1:17" x14ac:dyDescent="0.3">
      <c r="A307">
        <v>2</v>
      </c>
      <c r="B307">
        <v>15</v>
      </c>
      <c r="C307" t="s">
        <v>26</v>
      </c>
      <c r="D307" t="s">
        <v>358</v>
      </c>
      <c r="E307">
        <v>60.62</v>
      </c>
      <c r="F307">
        <v>62.05</v>
      </c>
      <c r="G307">
        <v>2019</v>
      </c>
      <c r="H307">
        <v>1.6116035455277999</v>
      </c>
      <c r="I307" t="s">
        <v>360</v>
      </c>
      <c r="J307">
        <v>0</v>
      </c>
      <c r="K307" t="s">
        <v>37</v>
      </c>
      <c r="L307">
        <v>100</v>
      </c>
      <c r="M307" t="s">
        <v>21</v>
      </c>
      <c r="N307">
        <v>0.91404581277159902</v>
      </c>
      <c r="O307">
        <v>0.127438945387536</v>
      </c>
      <c r="P307">
        <v>18</v>
      </c>
      <c r="Q307">
        <v>17.312628942000501</v>
      </c>
    </row>
    <row r="308" spans="1:17" x14ac:dyDescent="0.3">
      <c r="A308">
        <v>3</v>
      </c>
      <c r="B308">
        <v>15</v>
      </c>
      <c r="C308" t="s">
        <v>102</v>
      </c>
      <c r="D308" t="s">
        <v>358</v>
      </c>
      <c r="E308">
        <v>67.28</v>
      </c>
      <c r="F308">
        <v>67.38</v>
      </c>
      <c r="G308">
        <v>2019</v>
      </c>
      <c r="H308">
        <v>1.48411991688928</v>
      </c>
      <c r="I308" t="s">
        <v>143</v>
      </c>
      <c r="J308">
        <v>0</v>
      </c>
      <c r="K308" t="s">
        <v>37</v>
      </c>
      <c r="L308">
        <v>100</v>
      </c>
      <c r="M308" t="s">
        <v>21</v>
      </c>
      <c r="N308">
        <v>0.99256094866318001</v>
      </c>
      <c r="O308" s="1">
        <v>-4.4683250978838602E-5</v>
      </c>
      <c r="P308">
        <v>16</v>
      </c>
      <c r="Q308">
        <v>16.508756933966001</v>
      </c>
    </row>
    <row r="309" spans="1:17" x14ac:dyDescent="0.3">
      <c r="A309">
        <v>4</v>
      </c>
      <c r="B309">
        <v>15</v>
      </c>
      <c r="C309" t="s">
        <v>24</v>
      </c>
      <c r="D309" t="s">
        <v>358</v>
      </c>
      <c r="E309">
        <v>70.510000000000005</v>
      </c>
      <c r="F309">
        <v>67.709999999999994</v>
      </c>
      <c r="G309">
        <v>2019</v>
      </c>
      <c r="H309">
        <v>1.47688672278836</v>
      </c>
      <c r="I309" t="s">
        <v>361</v>
      </c>
      <c r="J309">
        <v>0</v>
      </c>
      <c r="K309" t="s">
        <v>37</v>
      </c>
      <c r="L309">
        <v>100</v>
      </c>
      <c r="M309" t="s">
        <v>21</v>
      </c>
      <c r="N309">
        <v>0.99742211092288402</v>
      </c>
      <c r="O309">
        <v>-7.27787735190132E-3</v>
      </c>
      <c r="P309">
        <v>14</v>
      </c>
      <c r="Q309">
        <v>14.728535097455801</v>
      </c>
    </row>
    <row r="310" spans="1:17" x14ac:dyDescent="0.3">
      <c r="A310">
        <v>5</v>
      </c>
      <c r="B310">
        <v>15</v>
      </c>
      <c r="C310" t="s">
        <v>17</v>
      </c>
      <c r="D310" t="s">
        <v>358</v>
      </c>
      <c r="E310">
        <v>71.98</v>
      </c>
      <c r="F310">
        <v>71.63</v>
      </c>
      <c r="G310">
        <v>2019</v>
      </c>
      <c r="H310">
        <v>1.3960631020522101</v>
      </c>
      <c r="I310" t="s">
        <v>362</v>
      </c>
      <c r="J310">
        <v>0</v>
      </c>
      <c r="K310" t="s">
        <v>37</v>
      </c>
      <c r="L310">
        <v>100</v>
      </c>
      <c r="M310" t="s">
        <v>21</v>
      </c>
      <c r="N310">
        <v>1.05516682625027</v>
      </c>
      <c r="O310">
        <v>-8.8101498088050498E-2</v>
      </c>
      <c r="P310">
        <v>12</v>
      </c>
      <c r="Q310">
        <v>9.9366112871875103</v>
      </c>
    </row>
    <row r="311" spans="1:17" x14ac:dyDescent="0.3">
      <c r="A311">
        <v>6</v>
      </c>
      <c r="B311">
        <v>15</v>
      </c>
      <c r="C311" t="s">
        <v>102</v>
      </c>
      <c r="D311" t="s">
        <v>358</v>
      </c>
      <c r="E311">
        <v>69.209999999999994</v>
      </c>
      <c r="F311">
        <v>72.11</v>
      </c>
      <c r="G311">
        <v>2019</v>
      </c>
      <c r="H311">
        <v>1.3867702121758401</v>
      </c>
      <c r="I311" t="s">
        <v>363</v>
      </c>
      <c r="J311">
        <v>0</v>
      </c>
      <c r="K311" t="s">
        <v>37</v>
      </c>
      <c r="L311">
        <v>100</v>
      </c>
      <c r="M311" t="s">
        <v>21</v>
      </c>
      <c r="N311">
        <v>1.0622376077189299</v>
      </c>
      <c r="O311">
        <v>-9.7394387964421E-2</v>
      </c>
      <c r="P311">
        <v>11</v>
      </c>
      <c r="Q311">
        <v>9.9589021825950397</v>
      </c>
    </row>
    <row r="312" spans="1:17" x14ac:dyDescent="0.3">
      <c r="A312">
        <v>7</v>
      </c>
      <c r="B312">
        <v>15</v>
      </c>
      <c r="C312" t="s">
        <v>26</v>
      </c>
      <c r="D312" t="s">
        <v>358</v>
      </c>
      <c r="E312">
        <v>75.12</v>
      </c>
      <c r="F312">
        <v>72.58</v>
      </c>
      <c r="G312">
        <v>2019</v>
      </c>
      <c r="H312">
        <v>1.3777900248002199</v>
      </c>
      <c r="I312" t="s">
        <v>364</v>
      </c>
      <c r="J312">
        <v>0</v>
      </c>
      <c r="K312" t="s">
        <v>37</v>
      </c>
      <c r="L312">
        <v>100</v>
      </c>
      <c r="M312" t="s">
        <v>21</v>
      </c>
      <c r="N312">
        <v>1.06916108124033</v>
      </c>
      <c r="O312">
        <v>-0.10637457534004301</v>
      </c>
      <c r="P312">
        <v>10</v>
      </c>
      <c r="Q312">
        <v>9.0940255651946202</v>
      </c>
    </row>
    <row r="313" spans="1:17" x14ac:dyDescent="0.3">
      <c r="A313">
        <v>8</v>
      </c>
      <c r="B313">
        <v>15</v>
      </c>
      <c r="C313" t="s">
        <v>120</v>
      </c>
      <c r="D313" t="s">
        <v>358</v>
      </c>
      <c r="E313">
        <v>78.16</v>
      </c>
      <c r="F313">
        <v>73.319999999999993</v>
      </c>
      <c r="G313">
        <v>2019</v>
      </c>
      <c r="H313">
        <v>1.3638843426077401</v>
      </c>
      <c r="I313" t="s">
        <v>365</v>
      </c>
      <c r="J313">
        <v>0</v>
      </c>
      <c r="K313" t="s">
        <v>37</v>
      </c>
      <c r="L313">
        <v>100</v>
      </c>
      <c r="M313" t="s">
        <v>21</v>
      </c>
      <c r="N313">
        <v>1.0800618693378501</v>
      </c>
      <c r="O313">
        <v>-0.12028025753251601</v>
      </c>
      <c r="P313">
        <v>9</v>
      </c>
      <c r="Q313">
        <v>8.8333456827433299</v>
      </c>
    </row>
    <row r="314" spans="1:17" x14ac:dyDescent="0.3">
      <c r="A314">
        <v>1</v>
      </c>
      <c r="B314">
        <v>16</v>
      </c>
      <c r="C314" t="s">
        <v>26</v>
      </c>
      <c r="D314" t="s">
        <v>366</v>
      </c>
      <c r="E314">
        <v>59.69</v>
      </c>
      <c r="F314">
        <v>58.79</v>
      </c>
      <c r="G314">
        <v>2019</v>
      </c>
      <c r="H314">
        <v>1.7009695526449999</v>
      </c>
      <c r="I314" t="s">
        <v>367</v>
      </c>
      <c r="J314">
        <v>0</v>
      </c>
      <c r="K314" t="s">
        <v>37</v>
      </c>
      <c r="L314">
        <v>100</v>
      </c>
      <c r="M314" t="s">
        <v>21</v>
      </c>
      <c r="N314">
        <v>0.85881235848367499</v>
      </c>
      <c r="O314">
        <v>0.22382430756063201</v>
      </c>
      <c r="P314">
        <v>20</v>
      </c>
      <c r="Q314">
        <v>19.017973539999801</v>
      </c>
    </row>
    <row r="315" spans="1:17" x14ac:dyDescent="0.3">
      <c r="A315">
        <v>2</v>
      </c>
      <c r="B315">
        <v>16</v>
      </c>
      <c r="C315" t="s">
        <v>17</v>
      </c>
      <c r="D315" t="s">
        <v>366</v>
      </c>
      <c r="E315">
        <v>57.73</v>
      </c>
      <c r="F315">
        <v>59.02</v>
      </c>
      <c r="G315">
        <v>2019</v>
      </c>
      <c r="H315">
        <v>1.69434090138935</v>
      </c>
      <c r="I315" t="s">
        <v>368</v>
      </c>
      <c r="J315">
        <v>0</v>
      </c>
      <c r="K315" t="s">
        <v>37</v>
      </c>
      <c r="L315">
        <v>100</v>
      </c>
      <c r="M315" t="s">
        <v>21</v>
      </c>
      <c r="N315">
        <v>0.86217222993207199</v>
      </c>
      <c r="O315">
        <v>0.217195656304984</v>
      </c>
      <c r="P315">
        <v>18</v>
      </c>
      <c r="Q315">
        <v>16.238291142120801</v>
      </c>
    </row>
    <row r="316" spans="1:17" x14ac:dyDescent="0.3">
      <c r="A316">
        <v>3</v>
      </c>
      <c r="B316">
        <v>16</v>
      </c>
      <c r="C316" t="s">
        <v>120</v>
      </c>
      <c r="D316" t="s">
        <v>366</v>
      </c>
      <c r="E316">
        <v>68.44</v>
      </c>
      <c r="F316">
        <v>64.36</v>
      </c>
      <c r="G316">
        <v>2019</v>
      </c>
      <c r="H316">
        <v>1.55376009944064</v>
      </c>
      <c r="I316" t="s">
        <v>369</v>
      </c>
      <c r="J316">
        <v>0</v>
      </c>
      <c r="K316" t="s">
        <v>37</v>
      </c>
      <c r="L316">
        <v>100</v>
      </c>
      <c r="M316" t="s">
        <v>21</v>
      </c>
      <c r="N316">
        <v>0.94017968008180497</v>
      </c>
      <c r="O316">
        <v>7.6614854356271606E-2</v>
      </c>
      <c r="P316">
        <v>16</v>
      </c>
      <c r="Q316">
        <v>15.8770486460313</v>
      </c>
    </row>
    <row r="317" spans="1:17" x14ac:dyDescent="0.3">
      <c r="A317">
        <v>4</v>
      </c>
      <c r="B317">
        <v>16</v>
      </c>
      <c r="C317" t="s">
        <v>102</v>
      </c>
      <c r="D317" t="s">
        <v>366</v>
      </c>
      <c r="E317">
        <v>68.66</v>
      </c>
      <c r="F317">
        <v>67.66</v>
      </c>
      <c r="G317">
        <v>2019</v>
      </c>
      <c r="H317">
        <v>1.4779781259237299</v>
      </c>
      <c r="I317" t="s">
        <v>370</v>
      </c>
      <c r="J317">
        <v>0</v>
      </c>
      <c r="K317" t="s">
        <v>37</v>
      </c>
      <c r="L317">
        <v>100</v>
      </c>
      <c r="M317" t="s">
        <v>21</v>
      </c>
      <c r="N317">
        <v>0.98838653129793297</v>
      </c>
      <c r="O317">
        <v>8.3288083936161595E-4</v>
      </c>
      <c r="P317">
        <v>14</v>
      </c>
      <c r="Q317">
        <v>15.1503733954052</v>
      </c>
    </row>
    <row r="318" spans="1:17" x14ac:dyDescent="0.3">
      <c r="A318">
        <v>5</v>
      </c>
      <c r="B318">
        <v>16</v>
      </c>
      <c r="C318" t="s">
        <v>81</v>
      </c>
      <c r="D318" t="s">
        <v>366</v>
      </c>
      <c r="E318">
        <v>71.459999999999994</v>
      </c>
      <c r="F318">
        <v>68.06</v>
      </c>
      <c r="G318">
        <v>2019</v>
      </c>
      <c r="H318">
        <v>1.46929180135174</v>
      </c>
      <c r="I318" t="s">
        <v>371</v>
      </c>
      <c r="J318">
        <v>0</v>
      </c>
      <c r="K318" t="s">
        <v>37</v>
      </c>
      <c r="L318">
        <v>100</v>
      </c>
      <c r="M318" t="s">
        <v>21</v>
      </c>
      <c r="N318">
        <v>0.99422978599079603</v>
      </c>
      <c r="O318">
        <v>-7.8534437326262998E-3</v>
      </c>
      <c r="P318">
        <v>12</v>
      </c>
      <c r="Q318">
        <v>12.1331440478834</v>
      </c>
    </row>
    <row r="319" spans="1:17" x14ac:dyDescent="0.3">
      <c r="A319">
        <v>6</v>
      </c>
      <c r="B319">
        <v>16</v>
      </c>
      <c r="C319" t="s">
        <v>17</v>
      </c>
      <c r="D319" t="s">
        <v>366</v>
      </c>
      <c r="E319">
        <v>81.34</v>
      </c>
      <c r="F319">
        <v>73.69</v>
      </c>
      <c r="G319">
        <v>2019</v>
      </c>
      <c r="H319">
        <v>1.3570362328674099</v>
      </c>
      <c r="I319" t="s">
        <v>372</v>
      </c>
      <c r="J319">
        <v>0</v>
      </c>
      <c r="K319" t="s">
        <v>37</v>
      </c>
      <c r="L319">
        <v>100</v>
      </c>
      <c r="M319" t="s">
        <v>21</v>
      </c>
      <c r="N319">
        <v>1.07647359579285</v>
      </c>
      <c r="O319">
        <v>-0.120109012216957</v>
      </c>
      <c r="P319">
        <v>11</v>
      </c>
      <c r="Q319">
        <v>9.6654167448173691</v>
      </c>
    </row>
    <row r="320" spans="1:17" x14ac:dyDescent="0.3">
      <c r="A320">
        <v>7</v>
      </c>
      <c r="B320">
        <v>16</v>
      </c>
      <c r="C320" t="s">
        <v>29</v>
      </c>
      <c r="D320" t="s">
        <v>366</v>
      </c>
      <c r="E320">
        <v>81.28</v>
      </c>
      <c r="F320">
        <v>76.77</v>
      </c>
      <c r="G320">
        <v>2019</v>
      </c>
      <c r="H320">
        <v>1.3025921583952</v>
      </c>
      <c r="I320" t="s">
        <v>373</v>
      </c>
      <c r="J320">
        <v>0</v>
      </c>
      <c r="K320" t="s">
        <v>37</v>
      </c>
      <c r="L320">
        <v>100</v>
      </c>
      <c r="M320" t="s">
        <v>21</v>
      </c>
      <c r="N320">
        <v>1.1214666569278999</v>
      </c>
      <c r="O320">
        <v>-0.174553086689168</v>
      </c>
      <c r="P320">
        <v>10</v>
      </c>
      <c r="Q320">
        <v>9.6476334134929207</v>
      </c>
    </row>
    <row r="321" spans="1:17" x14ac:dyDescent="0.3">
      <c r="A321">
        <v>8</v>
      </c>
      <c r="B321">
        <v>16</v>
      </c>
      <c r="C321" t="s">
        <v>47</v>
      </c>
      <c r="D321" t="s">
        <v>366</v>
      </c>
      <c r="E321">
        <v>80.099999999999994</v>
      </c>
      <c r="F321">
        <v>79.289999999999907</v>
      </c>
      <c r="G321">
        <v>2019</v>
      </c>
      <c r="H321">
        <v>1.2611930886618701</v>
      </c>
      <c r="I321" t="s">
        <v>374</v>
      </c>
      <c r="J321">
        <v>0</v>
      </c>
      <c r="K321" t="s">
        <v>37</v>
      </c>
      <c r="L321">
        <v>100</v>
      </c>
      <c r="M321" t="s">
        <v>21</v>
      </c>
      <c r="N321">
        <v>1.15827916149295</v>
      </c>
      <c r="O321">
        <v>-0.21595215642250001</v>
      </c>
      <c r="P321">
        <v>9</v>
      </c>
      <c r="Q321">
        <v>9.8024987891187507</v>
      </c>
    </row>
    <row r="322" spans="1:17" x14ac:dyDescent="0.3">
      <c r="A322">
        <v>1</v>
      </c>
      <c r="B322">
        <v>17</v>
      </c>
      <c r="C322" t="s">
        <v>17</v>
      </c>
      <c r="D322" t="s">
        <v>375</v>
      </c>
      <c r="E322">
        <v>66.099999999999994</v>
      </c>
      <c r="F322">
        <v>60.95</v>
      </c>
      <c r="G322">
        <v>2019</v>
      </c>
      <c r="H322">
        <v>1.6406890894175501</v>
      </c>
      <c r="I322" t="s">
        <v>376</v>
      </c>
      <c r="J322">
        <v>0</v>
      </c>
      <c r="K322" t="s">
        <v>37</v>
      </c>
      <c r="L322">
        <v>100</v>
      </c>
      <c r="M322" t="s">
        <v>21</v>
      </c>
      <c r="N322">
        <v>0.93039230651808902</v>
      </c>
      <c r="O322">
        <v>0.109831125843408</v>
      </c>
      <c r="P322">
        <v>20</v>
      </c>
      <c r="Q322">
        <v>19.5775360788891</v>
      </c>
    </row>
    <row r="323" spans="1:17" x14ac:dyDescent="0.3">
      <c r="A323">
        <v>2</v>
      </c>
      <c r="B323">
        <v>17</v>
      </c>
      <c r="C323" t="s">
        <v>102</v>
      </c>
      <c r="D323" t="s">
        <v>375</v>
      </c>
      <c r="E323">
        <v>63.34</v>
      </c>
      <c r="F323">
        <v>62.78</v>
      </c>
      <c r="G323">
        <v>2019</v>
      </c>
      <c r="H323">
        <v>1.5928639694170099</v>
      </c>
      <c r="I323" t="s">
        <v>377</v>
      </c>
      <c r="J323">
        <v>0</v>
      </c>
      <c r="K323" t="s">
        <v>37</v>
      </c>
      <c r="L323">
        <v>100</v>
      </c>
      <c r="M323" t="s">
        <v>21</v>
      </c>
      <c r="N323">
        <v>0.95832697298122405</v>
      </c>
      <c r="O323">
        <v>6.2006005842865301E-2</v>
      </c>
      <c r="P323">
        <v>18</v>
      </c>
      <c r="Q323">
        <v>16.978836330421199</v>
      </c>
    </row>
    <row r="324" spans="1:17" x14ac:dyDescent="0.3">
      <c r="A324">
        <v>3</v>
      </c>
      <c r="B324">
        <v>17</v>
      </c>
      <c r="C324" t="s">
        <v>38</v>
      </c>
      <c r="D324" t="s">
        <v>375</v>
      </c>
      <c r="E324">
        <v>67.44</v>
      </c>
      <c r="F324">
        <v>63.05</v>
      </c>
      <c r="G324">
        <v>2019</v>
      </c>
      <c r="H324">
        <v>1.58604282315622</v>
      </c>
      <c r="I324" t="s">
        <v>378</v>
      </c>
      <c r="J324">
        <v>0</v>
      </c>
      <c r="K324" t="s">
        <v>37</v>
      </c>
      <c r="L324">
        <v>100</v>
      </c>
      <c r="M324" t="s">
        <v>21</v>
      </c>
      <c r="N324">
        <v>0.96244848114791604</v>
      </c>
      <c r="O324">
        <v>5.5184859582078902E-2</v>
      </c>
      <c r="P324">
        <v>16</v>
      </c>
      <c r="Q324">
        <v>15.074195401192499</v>
      </c>
    </row>
    <row r="325" spans="1:17" x14ac:dyDescent="0.3">
      <c r="A325">
        <v>4</v>
      </c>
      <c r="B325">
        <v>17</v>
      </c>
      <c r="C325" t="s">
        <v>17</v>
      </c>
      <c r="D325" t="s">
        <v>375</v>
      </c>
      <c r="E325">
        <v>64.5</v>
      </c>
      <c r="F325">
        <v>64.239999999999995</v>
      </c>
      <c r="G325">
        <v>2019</v>
      </c>
      <c r="H325">
        <v>1.5566625155666201</v>
      </c>
      <c r="I325" t="s">
        <v>264</v>
      </c>
      <c r="J325">
        <v>0</v>
      </c>
      <c r="K325" t="s">
        <v>37</v>
      </c>
      <c r="L325">
        <v>100</v>
      </c>
      <c r="M325" t="s">
        <v>21</v>
      </c>
      <c r="N325">
        <v>0.98061364677148499</v>
      </c>
      <c r="O325">
        <v>2.5804551992479E-2</v>
      </c>
      <c r="P325">
        <v>14</v>
      </c>
      <c r="Q325">
        <v>13.902027780577299</v>
      </c>
    </row>
    <row r="326" spans="1:17" x14ac:dyDescent="0.3">
      <c r="A326">
        <v>5</v>
      </c>
      <c r="B326">
        <v>17</v>
      </c>
      <c r="C326" t="s">
        <v>379</v>
      </c>
      <c r="D326" t="s">
        <v>375</v>
      </c>
      <c r="E326">
        <v>71.77</v>
      </c>
      <c r="F326">
        <v>64.599999999999994</v>
      </c>
      <c r="G326">
        <v>2019</v>
      </c>
      <c r="H326">
        <v>1.54798761609907</v>
      </c>
      <c r="I326" t="s">
        <v>380</v>
      </c>
      <c r="J326">
        <v>0</v>
      </c>
      <c r="K326" t="s">
        <v>37</v>
      </c>
      <c r="L326">
        <v>100</v>
      </c>
      <c r="M326" t="s">
        <v>21</v>
      </c>
      <c r="N326">
        <v>0.98610899099374105</v>
      </c>
      <c r="O326">
        <v>1.7129652524924901E-2</v>
      </c>
      <c r="P326">
        <v>12</v>
      </c>
      <c r="Q326">
        <v>11.994013430144699</v>
      </c>
    </row>
    <row r="327" spans="1:17" x14ac:dyDescent="0.3">
      <c r="A327">
        <v>6</v>
      </c>
      <c r="B327">
        <v>17</v>
      </c>
      <c r="C327" t="s">
        <v>52</v>
      </c>
      <c r="D327" t="s">
        <v>375</v>
      </c>
      <c r="E327">
        <v>66.900000000000006</v>
      </c>
      <c r="F327">
        <v>67.45</v>
      </c>
      <c r="G327">
        <v>2019</v>
      </c>
      <c r="H327">
        <v>1.4825796886582601</v>
      </c>
      <c r="I327" t="s">
        <v>196</v>
      </c>
      <c r="J327">
        <v>0</v>
      </c>
      <c r="K327" t="s">
        <v>37</v>
      </c>
      <c r="L327">
        <v>100</v>
      </c>
      <c r="M327" t="s">
        <v>21</v>
      </c>
      <c r="N327">
        <v>1.0296137994199299</v>
      </c>
      <c r="O327">
        <v>-4.8278274915880902E-2</v>
      </c>
      <c r="P327">
        <v>11</v>
      </c>
      <c r="Q327">
        <v>9.33176302506876</v>
      </c>
    </row>
    <row r="328" spans="1:17" x14ac:dyDescent="0.3">
      <c r="A328">
        <v>7</v>
      </c>
      <c r="B328">
        <v>17</v>
      </c>
      <c r="C328" t="s">
        <v>26</v>
      </c>
      <c r="D328" t="s">
        <v>375</v>
      </c>
      <c r="E328">
        <v>71.459999999999994</v>
      </c>
      <c r="F328">
        <v>68.08</v>
      </c>
      <c r="G328">
        <v>2019</v>
      </c>
      <c r="H328">
        <v>1.46886016451233</v>
      </c>
      <c r="I328" t="s">
        <v>381</v>
      </c>
      <c r="J328">
        <v>0</v>
      </c>
      <c r="K328" t="s">
        <v>37</v>
      </c>
      <c r="L328">
        <v>100</v>
      </c>
      <c r="M328" t="s">
        <v>21</v>
      </c>
      <c r="N328">
        <v>1.0392306518088801</v>
      </c>
      <c r="O328">
        <v>-6.1997799061807898E-2</v>
      </c>
      <c r="P328">
        <v>10</v>
      </c>
      <c r="Q328">
        <v>7.5479250472471797</v>
      </c>
    </row>
    <row r="329" spans="1:17" x14ac:dyDescent="0.3">
      <c r="A329">
        <v>8</v>
      </c>
      <c r="B329">
        <v>17</v>
      </c>
      <c r="C329" t="s">
        <v>57</v>
      </c>
      <c r="D329" t="s">
        <v>375</v>
      </c>
      <c r="E329">
        <v>77.150000000000006</v>
      </c>
      <c r="F329">
        <v>72.930000000000007</v>
      </c>
      <c r="G329">
        <v>2019</v>
      </c>
      <c r="H329">
        <v>1.37117784176607</v>
      </c>
      <c r="I329" t="s">
        <v>331</v>
      </c>
      <c r="J329">
        <v>0</v>
      </c>
      <c r="K329" t="s">
        <v>37</v>
      </c>
      <c r="L329">
        <v>100</v>
      </c>
      <c r="M329" t="s">
        <v>21</v>
      </c>
      <c r="N329">
        <v>1.1132651503587201</v>
      </c>
      <c r="O329">
        <v>-0.15968012180806901</v>
      </c>
      <c r="P329">
        <v>9</v>
      </c>
      <c r="Q329">
        <v>8.4974575943892408</v>
      </c>
    </row>
    <row r="330" spans="1:17" x14ac:dyDescent="0.3">
      <c r="A330">
        <v>1</v>
      </c>
      <c r="B330">
        <v>15</v>
      </c>
      <c r="C330" t="s">
        <v>22</v>
      </c>
      <c r="D330" t="s">
        <v>382</v>
      </c>
      <c r="E330">
        <v>143</v>
      </c>
      <c r="F330">
        <v>151.44</v>
      </c>
      <c r="G330">
        <v>2019</v>
      </c>
      <c r="H330">
        <v>1.32065504490227</v>
      </c>
      <c r="I330" t="s">
        <v>217</v>
      </c>
      <c r="J330">
        <v>0</v>
      </c>
      <c r="K330" t="s">
        <v>20</v>
      </c>
      <c r="L330">
        <v>200</v>
      </c>
      <c r="M330" t="s">
        <v>383</v>
      </c>
      <c r="N330">
        <v>0.82431707373970597</v>
      </c>
      <c r="O330">
        <v>0.21000057250088</v>
      </c>
      <c r="P330">
        <v>20</v>
      </c>
      <c r="Q330">
        <v>19.141236803612198</v>
      </c>
    </row>
    <row r="331" spans="1:17" x14ac:dyDescent="0.3">
      <c r="A331">
        <v>2</v>
      </c>
      <c r="B331">
        <v>16</v>
      </c>
      <c r="C331" t="s">
        <v>120</v>
      </c>
      <c r="D331" t="s">
        <v>382</v>
      </c>
      <c r="E331">
        <v>158.57</v>
      </c>
      <c r="F331">
        <v>157.18</v>
      </c>
      <c r="G331">
        <v>2019</v>
      </c>
      <c r="H331">
        <v>1.27242651736862</v>
      </c>
      <c r="I331" t="s">
        <v>384</v>
      </c>
      <c r="J331">
        <v>0</v>
      </c>
      <c r="K331" t="s">
        <v>20</v>
      </c>
      <c r="L331">
        <v>200</v>
      </c>
      <c r="M331" t="s">
        <v>383</v>
      </c>
      <c r="N331">
        <v>0.85556099874806502</v>
      </c>
      <c r="O331">
        <v>0.16177204496722999</v>
      </c>
      <c r="P331">
        <v>18</v>
      </c>
      <c r="Q331">
        <v>14.687321357911699</v>
      </c>
    </row>
    <row r="332" spans="1:17" x14ac:dyDescent="0.3">
      <c r="A332">
        <v>3</v>
      </c>
      <c r="B332">
        <v>17</v>
      </c>
      <c r="C332" t="s">
        <v>47</v>
      </c>
      <c r="D332" t="s">
        <v>382</v>
      </c>
      <c r="E332">
        <v>188.59</v>
      </c>
      <c r="F332">
        <v>180.76</v>
      </c>
      <c r="G332">
        <v>2019</v>
      </c>
      <c r="H332">
        <v>1.10643947776056</v>
      </c>
      <c r="I332" t="s">
        <v>303</v>
      </c>
      <c r="J332">
        <v>0</v>
      </c>
      <c r="K332" t="s">
        <v>20</v>
      </c>
      <c r="L332">
        <v>200</v>
      </c>
      <c r="M332" t="s">
        <v>383</v>
      </c>
      <c r="N332">
        <v>0.983911478137805</v>
      </c>
      <c r="O332">
        <v>-4.21499464082497E-3</v>
      </c>
      <c r="P332">
        <v>16</v>
      </c>
      <c r="Q332">
        <v>14.8693261086574</v>
      </c>
    </row>
    <row r="333" spans="1:17" x14ac:dyDescent="0.3">
      <c r="A333">
        <v>4</v>
      </c>
      <c r="B333">
        <v>15</v>
      </c>
      <c r="C333" t="s">
        <v>26</v>
      </c>
      <c r="D333" t="s">
        <v>382</v>
      </c>
      <c r="E333">
        <v>190.79</v>
      </c>
      <c r="F333">
        <v>181.5</v>
      </c>
      <c r="G333">
        <v>2019</v>
      </c>
      <c r="H333">
        <v>1.1019283746556401</v>
      </c>
      <c r="I333" t="s">
        <v>223</v>
      </c>
      <c r="J333">
        <v>0</v>
      </c>
      <c r="K333" t="s">
        <v>20</v>
      </c>
      <c r="L333">
        <v>200</v>
      </c>
      <c r="M333" t="s">
        <v>383</v>
      </c>
      <c r="N333">
        <v>0.98793944059532901</v>
      </c>
      <c r="O333">
        <v>-8.7260977457441699E-3</v>
      </c>
      <c r="P333">
        <v>14</v>
      </c>
      <c r="Q333">
        <v>13.45129380881</v>
      </c>
    </row>
    <row r="334" spans="1:17" x14ac:dyDescent="0.3">
      <c r="A334">
        <v>5</v>
      </c>
      <c r="B334">
        <v>16</v>
      </c>
      <c r="C334" t="s">
        <v>17</v>
      </c>
      <c r="D334" t="s">
        <v>382</v>
      </c>
      <c r="E334">
        <v>189.25</v>
      </c>
      <c r="F334">
        <v>183.49</v>
      </c>
      <c r="G334">
        <v>2019</v>
      </c>
      <c r="H334">
        <v>1.08997765545806</v>
      </c>
      <c r="I334" t="s">
        <v>286</v>
      </c>
      <c r="J334">
        <v>0</v>
      </c>
      <c r="K334" t="s">
        <v>20</v>
      </c>
      <c r="L334">
        <v>200</v>
      </c>
      <c r="M334" t="s">
        <v>383</v>
      </c>
      <c r="N334">
        <v>0.998771393690562</v>
      </c>
      <c r="O334">
        <v>-2.0676816943328399E-2</v>
      </c>
      <c r="P334">
        <v>12</v>
      </c>
      <c r="Q334">
        <v>11.057197958892999</v>
      </c>
    </row>
    <row r="335" spans="1:17" x14ac:dyDescent="0.3">
      <c r="A335">
        <v>6</v>
      </c>
      <c r="B335">
        <v>15</v>
      </c>
      <c r="C335" t="s">
        <v>45</v>
      </c>
      <c r="D335" t="s">
        <v>382</v>
      </c>
      <c r="E335">
        <v>141.94999999999999</v>
      </c>
      <c r="F335">
        <v>188.69</v>
      </c>
      <c r="G335">
        <v>2019</v>
      </c>
      <c r="H335">
        <v>1.05993958344374</v>
      </c>
      <c r="I335" t="s">
        <v>385</v>
      </c>
      <c r="J335">
        <v>0</v>
      </c>
      <c r="K335" t="s">
        <v>20</v>
      </c>
      <c r="L335">
        <v>200</v>
      </c>
      <c r="M335" t="s">
        <v>383</v>
      </c>
      <c r="N335">
        <v>1.02707599474343</v>
      </c>
      <c r="O335">
        <v>-5.0714888957647801E-2</v>
      </c>
      <c r="P335">
        <v>11</v>
      </c>
      <c r="Q335">
        <v>10.6761146444757</v>
      </c>
    </row>
    <row r="336" spans="1:17" x14ac:dyDescent="0.3">
      <c r="A336">
        <v>7</v>
      </c>
      <c r="B336">
        <v>15</v>
      </c>
      <c r="C336" t="s">
        <v>47</v>
      </c>
      <c r="D336" t="s">
        <v>382</v>
      </c>
      <c r="E336">
        <v>263.23</v>
      </c>
      <c r="F336">
        <v>242.95</v>
      </c>
      <c r="G336">
        <v>2019</v>
      </c>
      <c r="H336">
        <v>0.82321465322082699</v>
      </c>
      <c r="I336" t="s">
        <v>386</v>
      </c>
      <c r="J336">
        <v>0</v>
      </c>
      <c r="K336" t="s">
        <v>20</v>
      </c>
      <c r="L336">
        <v>200</v>
      </c>
      <c r="M336" t="s">
        <v>383</v>
      </c>
      <c r="N336">
        <v>1.3224236203450901</v>
      </c>
      <c r="O336">
        <v>-0.28743981918056399</v>
      </c>
      <c r="P336">
        <v>10</v>
      </c>
      <c r="Q336">
        <v>9.3534811669832898</v>
      </c>
    </row>
    <row r="337" spans="1:17" x14ac:dyDescent="0.3">
      <c r="A337">
        <v>1</v>
      </c>
      <c r="B337">
        <v>16</v>
      </c>
      <c r="C337" t="s">
        <v>22</v>
      </c>
      <c r="D337" t="s">
        <v>387</v>
      </c>
      <c r="E337">
        <v>137.18</v>
      </c>
      <c r="F337">
        <v>138.34</v>
      </c>
      <c r="G337">
        <v>2019</v>
      </c>
      <c r="H337">
        <v>1.4457134595923</v>
      </c>
      <c r="I337" t="s">
        <v>388</v>
      </c>
      <c r="J337">
        <v>0</v>
      </c>
      <c r="K337" t="s">
        <v>37</v>
      </c>
      <c r="L337">
        <v>200</v>
      </c>
      <c r="M337" t="s">
        <v>383</v>
      </c>
      <c r="N337">
        <v>0.787838849295453</v>
      </c>
      <c r="O337">
        <v>0.27329577984944298</v>
      </c>
      <c r="P337">
        <v>20</v>
      </c>
      <c r="Q337">
        <v>18.392227132307301</v>
      </c>
    </row>
    <row r="338" spans="1:17" x14ac:dyDescent="0.3">
      <c r="A338">
        <v>2</v>
      </c>
      <c r="B338">
        <v>17</v>
      </c>
      <c r="C338" t="s">
        <v>17</v>
      </c>
      <c r="D338" t="s">
        <v>387</v>
      </c>
      <c r="E338">
        <v>150.31</v>
      </c>
      <c r="F338">
        <v>156.82999999999899</v>
      </c>
      <c r="G338">
        <v>2019</v>
      </c>
      <c r="H338">
        <v>1.27526621182171</v>
      </c>
      <c r="I338" t="s">
        <v>40</v>
      </c>
      <c r="J338">
        <v>0</v>
      </c>
      <c r="K338" t="s">
        <v>37</v>
      </c>
      <c r="L338">
        <v>200</v>
      </c>
      <c r="M338" t="s">
        <v>383</v>
      </c>
      <c r="N338">
        <v>0.89313840346252704</v>
      </c>
      <c r="O338">
        <v>0.102848532078852</v>
      </c>
      <c r="P338">
        <v>18</v>
      </c>
      <c r="Q338">
        <v>17.6300227959374</v>
      </c>
    </row>
    <row r="339" spans="1:17" x14ac:dyDescent="0.3">
      <c r="A339">
        <v>3</v>
      </c>
      <c r="B339">
        <v>16</v>
      </c>
      <c r="C339" t="s">
        <v>38</v>
      </c>
      <c r="D339" t="s">
        <v>387</v>
      </c>
      <c r="E339">
        <v>163.05000000000001</v>
      </c>
      <c r="F339">
        <v>158.34</v>
      </c>
      <c r="G339">
        <v>2019</v>
      </c>
      <c r="H339">
        <v>1.26310471138057</v>
      </c>
      <c r="I339" t="s">
        <v>39</v>
      </c>
      <c r="J339">
        <v>0</v>
      </c>
      <c r="K339" t="s">
        <v>37</v>
      </c>
      <c r="L339">
        <v>200</v>
      </c>
      <c r="M339" t="s">
        <v>383</v>
      </c>
      <c r="N339">
        <v>0.90173777213706896</v>
      </c>
      <c r="O339">
        <v>9.0687031637707902E-2</v>
      </c>
      <c r="P339">
        <v>16</v>
      </c>
      <c r="Q339">
        <v>16.385675590635199</v>
      </c>
    </row>
    <row r="340" spans="1:17" x14ac:dyDescent="0.3">
      <c r="A340">
        <v>4</v>
      </c>
      <c r="B340">
        <v>16</v>
      </c>
      <c r="C340" t="s">
        <v>45</v>
      </c>
      <c r="D340" t="s">
        <v>387</v>
      </c>
      <c r="E340">
        <v>168.66</v>
      </c>
      <c r="F340">
        <v>167.99</v>
      </c>
      <c r="G340">
        <v>2019</v>
      </c>
      <c r="H340">
        <v>1.1905470563724001</v>
      </c>
      <c r="I340" t="s">
        <v>389</v>
      </c>
      <c r="J340">
        <v>0</v>
      </c>
      <c r="K340" t="s">
        <v>37</v>
      </c>
      <c r="L340">
        <v>200</v>
      </c>
      <c r="M340" t="s">
        <v>383</v>
      </c>
      <c r="N340">
        <v>0.95669400240814795</v>
      </c>
      <c r="O340">
        <v>1.8129376629537598E-2</v>
      </c>
      <c r="P340">
        <v>14</v>
      </c>
      <c r="Q340">
        <v>14.6702694749158</v>
      </c>
    </row>
    <row r="341" spans="1:17" x14ac:dyDescent="0.3">
      <c r="A341">
        <v>5</v>
      </c>
      <c r="B341">
        <v>17</v>
      </c>
      <c r="C341" t="s">
        <v>45</v>
      </c>
      <c r="D341" t="s">
        <v>387</v>
      </c>
      <c r="E341">
        <v>86.93</v>
      </c>
      <c r="F341">
        <v>174.57</v>
      </c>
      <c r="G341">
        <v>2019</v>
      </c>
      <c r="H341">
        <v>1.1456722231769401</v>
      </c>
      <c r="I341" t="s">
        <v>390</v>
      </c>
      <c r="J341">
        <v>0</v>
      </c>
      <c r="K341" t="s">
        <v>37</v>
      </c>
      <c r="L341">
        <v>200</v>
      </c>
      <c r="M341" t="s">
        <v>383</v>
      </c>
      <c r="N341">
        <v>0.99416674802303995</v>
      </c>
      <c r="O341">
        <v>-2.67454565659162E-2</v>
      </c>
      <c r="P341">
        <v>12</v>
      </c>
      <c r="Q341">
        <v>11.2579256164783</v>
      </c>
    </row>
    <row r="342" spans="1:17" x14ac:dyDescent="0.3">
      <c r="A342">
        <v>6</v>
      </c>
      <c r="B342">
        <v>15</v>
      </c>
      <c r="C342" t="s">
        <v>81</v>
      </c>
      <c r="D342" t="s">
        <v>387</v>
      </c>
      <c r="E342">
        <v>165.43</v>
      </c>
      <c r="F342">
        <v>185.24</v>
      </c>
      <c r="G342">
        <v>2019</v>
      </c>
      <c r="H342">
        <v>1.07968041459727</v>
      </c>
      <c r="I342" t="s">
        <v>307</v>
      </c>
      <c r="J342">
        <v>0</v>
      </c>
      <c r="K342" t="s">
        <v>37</v>
      </c>
      <c r="L342">
        <v>200</v>
      </c>
      <c r="M342" t="s">
        <v>383</v>
      </c>
      <c r="N342">
        <v>1.0549318233590399</v>
      </c>
      <c r="O342">
        <v>-9.2737265145586195E-2</v>
      </c>
      <c r="P342">
        <v>11</v>
      </c>
      <c r="Q342">
        <v>9.6943509267312198</v>
      </c>
    </row>
    <row r="343" spans="1:17" x14ac:dyDescent="0.3">
      <c r="A343">
        <v>7</v>
      </c>
      <c r="B343">
        <v>16</v>
      </c>
      <c r="C343" t="s">
        <v>47</v>
      </c>
      <c r="D343" t="s">
        <v>387</v>
      </c>
      <c r="E343">
        <v>232.41</v>
      </c>
      <c r="F343">
        <v>247.85</v>
      </c>
      <c r="G343">
        <v>2019</v>
      </c>
      <c r="H343">
        <v>0.80693968125882498</v>
      </c>
      <c r="I343" t="s">
        <v>374</v>
      </c>
      <c r="J343">
        <v>0</v>
      </c>
      <c r="K343" t="s">
        <v>37</v>
      </c>
      <c r="L343">
        <v>200</v>
      </c>
      <c r="M343" t="s">
        <v>383</v>
      </c>
      <c r="N343">
        <v>1.4114924013147101</v>
      </c>
      <c r="O343">
        <v>-0.365477998484039</v>
      </c>
      <c r="P343">
        <v>10</v>
      </c>
      <c r="Q343">
        <v>9.3534811669832898</v>
      </c>
    </row>
    <row r="344" spans="1:17" x14ac:dyDescent="0.3">
      <c r="A344">
        <v>1</v>
      </c>
      <c r="B344">
        <v>15</v>
      </c>
      <c r="C344" t="s">
        <v>120</v>
      </c>
      <c r="D344" t="s">
        <v>391</v>
      </c>
      <c r="E344">
        <v>76.17</v>
      </c>
      <c r="F344">
        <v>71.64</v>
      </c>
      <c r="G344">
        <v>2019</v>
      </c>
      <c r="H344">
        <v>1.3958682300390799</v>
      </c>
      <c r="I344" t="s">
        <v>272</v>
      </c>
      <c r="J344">
        <v>0</v>
      </c>
      <c r="K344" t="s">
        <v>20</v>
      </c>
      <c r="L344">
        <v>100</v>
      </c>
      <c r="M344" t="s">
        <v>383</v>
      </c>
      <c r="N344">
        <v>0.85284445171946799</v>
      </c>
      <c r="O344">
        <v>0.19548869986458001</v>
      </c>
      <c r="P344">
        <v>20</v>
      </c>
      <c r="Q344">
        <v>18.434279584740001</v>
      </c>
    </row>
    <row r="345" spans="1:17" x14ac:dyDescent="0.3">
      <c r="A345">
        <v>2</v>
      </c>
      <c r="B345">
        <v>15</v>
      </c>
      <c r="C345" t="s">
        <v>17</v>
      </c>
      <c r="D345" t="s">
        <v>391</v>
      </c>
      <c r="E345">
        <v>82.05</v>
      </c>
      <c r="F345">
        <v>76.400000000000006</v>
      </c>
      <c r="G345">
        <v>2019</v>
      </c>
      <c r="H345">
        <v>1.3089005235602</v>
      </c>
      <c r="I345" t="s">
        <v>392</v>
      </c>
      <c r="J345">
        <v>0</v>
      </c>
      <c r="K345" t="s">
        <v>20</v>
      </c>
      <c r="L345">
        <v>100</v>
      </c>
      <c r="M345" t="s">
        <v>383</v>
      </c>
      <c r="N345">
        <v>0.90951027514471505</v>
      </c>
      <c r="O345">
        <v>0.10852099338570501</v>
      </c>
      <c r="P345">
        <v>18</v>
      </c>
      <c r="Q345">
        <v>17.934600740457899</v>
      </c>
    </row>
    <row r="346" spans="1:17" x14ac:dyDescent="0.3">
      <c r="A346">
        <v>3</v>
      </c>
      <c r="B346">
        <v>15</v>
      </c>
      <c r="C346" t="s">
        <v>45</v>
      </c>
      <c r="D346" t="s">
        <v>391</v>
      </c>
      <c r="E346">
        <v>84.89</v>
      </c>
      <c r="F346">
        <v>81.3</v>
      </c>
      <c r="G346">
        <v>2019</v>
      </c>
      <c r="H346">
        <v>1.2300123001229999</v>
      </c>
      <c r="I346" t="s">
        <v>275</v>
      </c>
      <c r="J346">
        <v>0</v>
      </c>
      <c r="K346" t="s">
        <v>20</v>
      </c>
      <c r="L346">
        <v>100</v>
      </c>
      <c r="M346" t="s">
        <v>383</v>
      </c>
      <c r="N346">
        <v>0.96784274043540997</v>
      </c>
      <c r="O346">
        <v>2.9632769948496999E-2</v>
      </c>
      <c r="P346">
        <v>16</v>
      </c>
      <c r="Q346">
        <v>13.7534806515661</v>
      </c>
    </row>
    <row r="347" spans="1:17" x14ac:dyDescent="0.3">
      <c r="A347">
        <v>4</v>
      </c>
      <c r="B347">
        <v>15</v>
      </c>
      <c r="C347" t="s">
        <v>33</v>
      </c>
      <c r="D347" t="s">
        <v>391</v>
      </c>
      <c r="E347">
        <v>87.85</v>
      </c>
      <c r="F347">
        <v>82.35</v>
      </c>
      <c r="G347">
        <v>2019</v>
      </c>
      <c r="H347">
        <v>1.2143290831815401</v>
      </c>
      <c r="I347" t="s">
        <v>276</v>
      </c>
      <c r="J347">
        <v>0</v>
      </c>
      <c r="K347" t="s">
        <v>20</v>
      </c>
      <c r="L347">
        <v>100</v>
      </c>
      <c r="M347" t="s">
        <v>383</v>
      </c>
      <c r="N347">
        <v>0.98034255442627305</v>
      </c>
      <c r="O347">
        <v>1.3949553007038099E-2</v>
      </c>
      <c r="P347">
        <v>14</v>
      </c>
      <c r="Q347">
        <v>13.1012814729237</v>
      </c>
    </row>
    <row r="348" spans="1:17" x14ac:dyDescent="0.3">
      <c r="A348">
        <v>5</v>
      </c>
      <c r="B348">
        <v>15</v>
      </c>
      <c r="C348" t="s">
        <v>45</v>
      </c>
      <c r="D348" t="s">
        <v>391</v>
      </c>
      <c r="E348">
        <v>86.21</v>
      </c>
      <c r="F348">
        <v>84.77</v>
      </c>
      <c r="G348">
        <v>2019</v>
      </c>
      <c r="H348">
        <v>1.1796626164916799</v>
      </c>
      <c r="I348" t="s">
        <v>385</v>
      </c>
      <c r="J348">
        <v>0</v>
      </c>
      <c r="K348" t="s">
        <v>20</v>
      </c>
      <c r="L348">
        <v>100</v>
      </c>
      <c r="M348" t="s">
        <v>383</v>
      </c>
      <c r="N348">
        <v>1.00915164952902</v>
      </c>
      <c r="O348">
        <v>-2.0716913682820599E-2</v>
      </c>
      <c r="P348">
        <v>12</v>
      </c>
      <c r="Q348">
        <v>10.4049073555269</v>
      </c>
    </row>
    <row r="349" spans="1:17" x14ac:dyDescent="0.3">
      <c r="A349">
        <v>6</v>
      </c>
      <c r="B349">
        <v>15</v>
      </c>
      <c r="C349" t="s">
        <v>57</v>
      </c>
      <c r="D349" t="s">
        <v>391</v>
      </c>
      <c r="E349">
        <v>91.22</v>
      </c>
      <c r="F349">
        <v>87.55</v>
      </c>
      <c r="G349">
        <v>2019</v>
      </c>
      <c r="H349">
        <v>1.14220445459737</v>
      </c>
      <c r="I349" t="s">
        <v>393</v>
      </c>
      <c r="J349">
        <v>0</v>
      </c>
      <c r="K349" t="s">
        <v>20</v>
      </c>
      <c r="L349">
        <v>100</v>
      </c>
      <c r="M349" t="s">
        <v>383</v>
      </c>
      <c r="N349">
        <v>1.0422463951429199</v>
      </c>
      <c r="O349">
        <v>-5.8175075577131002E-2</v>
      </c>
      <c r="P349">
        <v>11</v>
      </c>
      <c r="Q349">
        <v>10.111804851993</v>
      </c>
    </row>
    <row r="350" spans="1:17" x14ac:dyDescent="0.3">
      <c r="A350">
        <v>7</v>
      </c>
      <c r="B350">
        <v>15</v>
      </c>
      <c r="C350" t="s">
        <v>81</v>
      </c>
      <c r="D350" t="s">
        <v>391</v>
      </c>
      <c r="E350">
        <v>91.47</v>
      </c>
      <c r="F350">
        <v>89.73</v>
      </c>
      <c r="G350">
        <v>2019</v>
      </c>
      <c r="H350">
        <v>1.11445447453471</v>
      </c>
      <c r="I350" t="s">
        <v>278</v>
      </c>
      <c r="J350">
        <v>0</v>
      </c>
      <c r="K350" t="s">
        <v>20</v>
      </c>
      <c r="L350">
        <v>100</v>
      </c>
      <c r="M350" t="s">
        <v>383</v>
      </c>
      <c r="N350">
        <v>1.0681983899049099</v>
      </c>
      <c r="O350">
        <v>-8.5925055639789E-2</v>
      </c>
      <c r="P350">
        <v>10</v>
      </c>
      <c r="Q350">
        <v>8.8447949729987592</v>
      </c>
    </row>
    <row r="351" spans="1:17" x14ac:dyDescent="0.3">
      <c r="A351">
        <v>8</v>
      </c>
      <c r="B351">
        <v>15</v>
      </c>
      <c r="C351" t="s">
        <v>29</v>
      </c>
      <c r="D351" t="s">
        <v>391</v>
      </c>
      <c r="E351">
        <v>103.1</v>
      </c>
      <c r="F351">
        <v>98.27</v>
      </c>
      <c r="G351">
        <v>2019</v>
      </c>
      <c r="H351">
        <v>1.0176045588684199</v>
      </c>
      <c r="I351" t="s">
        <v>394</v>
      </c>
      <c r="J351">
        <v>0</v>
      </c>
      <c r="K351" t="s">
        <v>20</v>
      </c>
      <c r="L351">
        <v>100</v>
      </c>
      <c r="M351" t="s">
        <v>383</v>
      </c>
      <c r="N351">
        <v>1.16986354369726</v>
      </c>
      <c r="O351">
        <v>-0.18277497130608</v>
      </c>
      <c r="P351">
        <v>9</v>
      </c>
      <c r="Q351">
        <v>8.9423836118757407</v>
      </c>
    </row>
    <row r="352" spans="1:17" x14ac:dyDescent="0.3">
      <c r="A352">
        <v>1</v>
      </c>
      <c r="B352">
        <v>16</v>
      </c>
      <c r="C352" t="s">
        <v>17</v>
      </c>
      <c r="D352" t="s">
        <v>395</v>
      </c>
      <c r="E352">
        <v>75.709999999999994</v>
      </c>
      <c r="F352">
        <v>68.19</v>
      </c>
      <c r="G352">
        <v>2019</v>
      </c>
      <c r="H352">
        <v>1.4664906877841299</v>
      </c>
      <c r="I352" t="s">
        <v>396</v>
      </c>
      <c r="J352">
        <v>0</v>
      </c>
      <c r="K352" t="s">
        <v>20</v>
      </c>
      <c r="L352">
        <v>100</v>
      </c>
      <c r="M352" t="s">
        <v>383</v>
      </c>
      <c r="N352">
        <v>0.83391167433541702</v>
      </c>
      <c r="O352">
        <v>0.232895457473137</v>
      </c>
      <c r="P352">
        <v>20</v>
      </c>
      <c r="Q352">
        <v>19.4931926631387</v>
      </c>
    </row>
    <row r="353" spans="1:17" x14ac:dyDescent="0.3">
      <c r="A353">
        <v>2</v>
      </c>
      <c r="B353">
        <v>16</v>
      </c>
      <c r="C353" t="s">
        <v>120</v>
      </c>
      <c r="D353" t="s">
        <v>395</v>
      </c>
      <c r="E353">
        <v>73.180000000000007</v>
      </c>
      <c r="F353">
        <v>74.349999999999994</v>
      </c>
      <c r="G353">
        <v>2019</v>
      </c>
      <c r="H353">
        <v>1.3449899125756499</v>
      </c>
      <c r="I353" t="s">
        <v>384</v>
      </c>
      <c r="J353">
        <v>0</v>
      </c>
      <c r="K353" t="s">
        <v>20</v>
      </c>
      <c r="L353">
        <v>100</v>
      </c>
      <c r="M353" t="s">
        <v>383</v>
      </c>
      <c r="N353">
        <v>0.90924377455401395</v>
      </c>
      <c r="O353">
        <v>0.11139468226466</v>
      </c>
      <c r="P353">
        <v>18</v>
      </c>
      <c r="Q353">
        <v>17.7404142711428</v>
      </c>
    </row>
    <row r="354" spans="1:17" x14ac:dyDescent="0.3">
      <c r="A354">
        <v>3</v>
      </c>
      <c r="B354">
        <v>16</v>
      </c>
      <c r="C354" t="s">
        <v>41</v>
      </c>
      <c r="D354" t="s">
        <v>395</v>
      </c>
      <c r="E354">
        <v>82.75</v>
      </c>
      <c r="F354">
        <v>78.510000000000005</v>
      </c>
      <c r="G354">
        <v>2019</v>
      </c>
      <c r="H354">
        <v>1.2737230925996601</v>
      </c>
      <c r="I354" t="s">
        <v>285</v>
      </c>
      <c r="J354">
        <v>0</v>
      </c>
      <c r="K354" t="s">
        <v>20</v>
      </c>
      <c r="L354">
        <v>100</v>
      </c>
      <c r="M354" t="s">
        <v>383</v>
      </c>
      <c r="N354">
        <v>0.96011740067566498</v>
      </c>
      <c r="O354">
        <v>4.0127862288673301E-2</v>
      </c>
      <c r="P354">
        <v>16</v>
      </c>
      <c r="Q354">
        <v>16.0323749326182</v>
      </c>
    </row>
    <row r="355" spans="1:17" x14ac:dyDescent="0.3">
      <c r="A355">
        <v>4</v>
      </c>
      <c r="B355">
        <v>16</v>
      </c>
      <c r="C355" t="s">
        <v>33</v>
      </c>
      <c r="D355" t="s">
        <v>395</v>
      </c>
      <c r="E355">
        <v>79.66</v>
      </c>
      <c r="F355">
        <v>80.31</v>
      </c>
      <c r="G355">
        <v>2019</v>
      </c>
      <c r="H355">
        <v>1.2451749470800599</v>
      </c>
      <c r="I355" t="s">
        <v>229</v>
      </c>
      <c r="J355">
        <v>0</v>
      </c>
      <c r="K355" t="s">
        <v>20</v>
      </c>
      <c r="L355">
        <v>100</v>
      </c>
      <c r="M355" t="s">
        <v>383</v>
      </c>
      <c r="N355">
        <v>0.98213002736291699</v>
      </c>
      <c r="O355">
        <v>1.15797167690694E-2</v>
      </c>
      <c r="P355">
        <v>14</v>
      </c>
      <c r="Q355">
        <v>13.6508753633255</v>
      </c>
    </row>
    <row r="356" spans="1:17" x14ac:dyDescent="0.3">
      <c r="A356">
        <v>5</v>
      </c>
      <c r="B356">
        <v>16</v>
      </c>
      <c r="C356" t="s">
        <v>41</v>
      </c>
      <c r="D356" t="s">
        <v>395</v>
      </c>
      <c r="E356">
        <v>89.37</v>
      </c>
      <c r="F356">
        <v>84.96</v>
      </c>
      <c r="G356">
        <v>2019</v>
      </c>
      <c r="H356">
        <v>1.1770244821092199</v>
      </c>
      <c r="I356" t="s">
        <v>397</v>
      </c>
      <c r="J356">
        <v>0</v>
      </c>
      <c r="K356" t="s">
        <v>20</v>
      </c>
      <c r="L356">
        <v>100</v>
      </c>
      <c r="M356" t="s">
        <v>383</v>
      </c>
      <c r="N356">
        <v>1.0389959796383199</v>
      </c>
      <c r="O356">
        <v>-5.65707482017676E-2</v>
      </c>
      <c r="P356">
        <v>12</v>
      </c>
      <c r="Q356">
        <v>10.946736460556</v>
      </c>
    </row>
    <row r="357" spans="1:17" x14ac:dyDescent="0.3">
      <c r="A357">
        <v>6</v>
      </c>
      <c r="B357">
        <v>16</v>
      </c>
      <c r="C357" t="s">
        <v>75</v>
      </c>
      <c r="D357" t="s">
        <v>395</v>
      </c>
      <c r="E357">
        <v>77.5</v>
      </c>
      <c r="F357">
        <v>87.18</v>
      </c>
      <c r="G357">
        <v>2019</v>
      </c>
      <c r="H357">
        <v>1.14705207616425</v>
      </c>
      <c r="I357" t="s">
        <v>347</v>
      </c>
      <c r="J357">
        <v>0</v>
      </c>
      <c r="K357" t="s">
        <v>20</v>
      </c>
      <c r="L357">
        <v>100</v>
      </c>
      <c r="M357" t="s">
        <v>383</v>
      </c>
      <c r="N357">
        <v>1.0661448858859299</v>
      </c>
      <c r="O357">
        <v>-8.6543154146737605E-2</v>
      </c>
      <c r="P357">
        <v>11</v>
      </c>
      <c r="Q357">
        <v>7.7301749842022298</v>
      </c>
    </row>
    <row r="358" spans="1:17" x14ac:dyDescent="0.3">
      <c r="A358">
        <v>7</v>
      </c>
      <c r="B358">
        <v>16</v>
      </c>
      <c r="C358" t="s">
        <v>33</v>
      </c>
      <c r="D358" t="s">
        <v>395</v>
      </c>
      <c r="E358">
        <v>93.08</v>
      </c>
      <c r="F358">
        <v>89.24</v>
      </c>
      <c r="G358">
        <v>2019</v>
      </c>
      <c r="H358">
        <v>1.1205737337516799</v>
      </c>
      <c r="I358" t="s">
        <v>398</v>
      </c>
      <c r="J358">
        <v>0</v>
      </c>
      <c r="K358" t="s">
        <v>20</v>
      </c>
      <c r="L358">
        <v>100</v>
      </c>
      <c r="M358" t="s">
        <v>383</v>
      </c>
      <c r="N358">
        <v>1.0913371142057799</v>
      </c>
      <c r="O358">
        <v>-0.113021496559314</v>
      </c>
      <c r="P358">
        <v>10</v>
      </c>
      <c r="Q358">
        <v>10.588814075694</v>
      </c>
    </row>
    <row r="359" spans="1:17" x14ac:dyDescent="0.3">
      <c r="A359">
        <v>8</v>
      </c>
      <c r="B359">
        <v>16</v>
      </c>
      <c r="C359" t="s">
        <v>52</v>
      </c>
      <c r="D359" t="s">
        <v>395</v>
      </c>
      <c r="E359">
        <v>92.25</v>
      </c>
      <c r="F359">
        <v>91.43</v>
      </c>
      <c r="G359">
        <v>2019</v>
      </c>
      <c r="H359">
        <v>1.09373291042327</v>
      </c>
      <c r="I359" t="s">
        <v>291</v>
      </c>
      <c r="J359">
        <v>0</v>
      </c>
      <c r="K359" t="s">
        <v>20</v>
      </c>
      <c r="L359">
        <v>100</v>
      </c>
      <c r="M359" t="s">
        <v>383</v>
      </c>
      <c r="N359">
        <v>1.11811914334194</v>
      </c>
      <c r="O359">
        <v>-0.13986231988771999</v>
      </c>
      <c r="P359">
        <v>9</v>
      </c>
      <c r="Q359">
        <v>8.5705981959136697</v>
      </c>
    </row>
    <row r="360" spans="1:17" x14ac:dyDescent="0.3">
      <c r="A360">
        <v>1</v>
      </c>
      <c r="B360">
        <v>17</v>
      </c>
      <c r="C360" t="s">
        <v>17</v>
      </c>
      <c r="D360" t="s">
        <v>399</v>
      </c>
      <c r="E360">
        <v>67.92</v>
      </c>
      <c r="F360">
        <v>68.34</v>
      </c>
      <c r="G360">
        <v>2019</v>
      </c>
      <c r="H360">
        <v>1.46327187591454</v>
      </c>
      <c r="I360" t="s">
        <v>400</v>
      </c>
      <c r="J360">
        <v>0</v>
      </c>
      <c r="K360" t="s">
        <v>20</v>
      </c>
      <c r="L360">
        <v>100</v>
      </c>
      <c r="M360" t="s">
        <v>383</v>
      </c>
      <c r="N360">
        <v>0.86088147763238698</v>
      </c>
      <c r="O360">
        <v>0.19216366065489501</v>
      </c>
      <c r="P360">
        <v>20</v>
      </c>
      <c r="Q360">
        <v>18.3316800568928</v>
      </c>
    </row>
    <row r="361" spans="1:17" x14ac:dyDescent="0.3">
      <c r="A361">
        <v>2</v>
      </c>
      <c r="B361">
        <v>17</v>
      </c>
      <c r="C361" t="s">
        <v>52</v>
      </c>
      <c r="D361" t="s">
        <v>399</v>
      </c>
      <c r="E361">
        <v>75.069999999999993</v>
      </c>
      <c r="F361">
        <v>72.98</v>
      </c>
      <c r="G361">
        <v>2019</v>
      </c>
      <c r="H361">
        <v>1.37023842148533</v>
      </c>
      <c r="I361" t="s">
        <v>401</v>
      </c>
      <c r="J361">
        <v>0</v>
      </c>
      <c r="K361" t="s">
        <v>20</v>
      </c>
      <c r="L361">
        <v>100</v>
      </c>
      <c r="M361" t="s">
        <v>383</v>
      </c>
      <c r="N361">
        <v>0.91933172721117296</v>
      </c>
      <c r="O361">
        <v>9.9130206225689105E-2</v>
      </c>
      <c r="P361">
        <v>18</v>
      </c>
      <c r="Q361">
        <v>17.385996917218801</v>
      </c>
    </row>
    <row r="362" spans="1:17" x14ac:dyDescent="0.3">
      <c r="A362">
        <v>3</v>
      </c>
      <c r="B362">
        <v>17</v>
      </c>
      <c r="C362" t="s">
        <v>81</v>
      </c>
      <c r="D362" t="s">
        <v>399</v>
      </c>
      <c r="E362">
        <v>91.02</v>
      </c>
      <c r="F362">
        <v>75.66</v>
      </c>
      <c r="G362">
        <v>2019</v>
      </c>
      <c r="H362">
        <v>1.3217023526301801</v>
      </c>
      <c r="I362" t="s">
        <v>402</v>
      </c>
      <c r="J362">
        <v>0</v>
      </c>
      <c r="K362" t="s">
        <v>20</v>
      </c>
      <c r="L362">
        <v>100</v>
      </c>
      <c r="M362" t="s">
        <v>383</v>
      </c>
      <c r="N362">
        <v>0.953091785157541</v>
      </c>
      <c r="O362">
        <v>5.0594137370538299E-2</v>
      </c>
      <c r="P362">
        <v>16</v>
      </c>
      <c r="Q362">
        <v>15.0522474930595</v>
      </c>
    </row>
    <row r="363" spans="1:17" x14ac:dyDescent="0.3">
      <c r="A363">
        <v>4</v>
      </c>
      <c r="B363">
        <v>17</v>
      </c>
      <c r="C363" t="s">
        <v>33</v>
      </c>
      <c r="D363" t="s">
        <v>399</v>
      </c>
      <c r="E363">
        <v>79.73</v>
      </c>
      <c r="F363">
        <v>75.709999999999994</v>
      </c>
      <c r="G363">
        <v>2019</v>
      </c>
      <c r="H363">
        <v>1.32082948091401</v>
      </c>
      <c r="I363" t="s">
        <v>299</v>
      </c>
      <c r="J363">
        <v>0</v>
      </c>
      <c r="K363" t="s">
        <v>20</v>
      </c>
      <c r="L363">
        <v>100</v>
      </c>
      <c r="M363" t="s">
        <v>383</v>
      </c>
      <c r="N363">
        <v>0.95372163698489898</v>
      </c>
      <c r="O363">
        <v>4.9721265654364397E-2</v>
      </c>
      <c r="P363">
        <v>14</v>
      </c>
      <c r="Q363">
        <v>13.5308538942848</v>
      </c>
    </row>
    <row r="364" spans="1:17" x14ac:dyDescent="0.3">
      <c r="A364">
        <v>5</v>
      </c>
      <c r="B364">
        <v>17</v>
      </c>
      <c r="C364" t="s">
        <v>102</v>
      </c>
      <c r="D364" t="s">
        <v>399</v>
      </c>
      <c r="E364">
        <v>81.53</v>
      </c>
      <c r="F364">
        <v>80.47</v>
      </c>
      <c r="G364">
        <v>2019</v>
      </c>
      <c r="H364">
        <v>1.24269914253759</v>
      </c>
      <c r="I364" t="s">
        <v>301</v>
      </c>
      <c r="J364">
        <v>0</v>
      </c>
      <c r="K364" t="s">
        <v>20</v>
      </c>
      <c r="L364">
        <v>100</v>
      </c>
      <c r="M364" t="s">
        <v>383</v>
      </c>
      <c r="N364">
        <v>1.0136835309493399</v>
      </c>
      <c r="O364">
        <v>-2.8409072722057602E-2</v>
      </c>
      <c r="P364">
        <v>12</v>
      </c>
      <c r="Q364">
        <v>11.7536472078567</v>
      </c>
    </row>
    <row r="365" spans="1:17" x14ac:dyDescent="0.3">
      <c r="A365">
        <v>6</v>
      </c>
      <c r="B365">
        <v>17</v>
      </c>
      <c r="C365" t="s">
        <v>63</v>
      </c>
      <c r="D365" t="s">
        <v>399</v>
      </c>
      <c r="E365">
        <v>41.06</v>
      </c>
      <c r="F365">
        <v>80.52</v>
      </c>
      <c r="G365">
        <v>2019</v>
      </c>
      <c r="H365">
        <v>1.2419274714356601</v>
      </c>
      <c r="I365" t="s">
        <v>403</v>
      </c>
      <c r="J365">
        <v>0</v>
      </c>
      <c r="K365" t="s">
        <v>20</v>
      </c>
      <c r="L365">
        <v>100</v>
      </c>
      <c r="M365" t="s">
        <v>383</v>
      </c>
      <c r="N365">
        <v>1.0143133827766999</v>
      </c>
      <c r="O365">
        <v>-2.9180743823981E-2</v>
      </c>
      <c r="P365">
        <v>11</v>
      </c>
      <c r="Q365">
        <v>10.149608164002601</v>
      </c>
    </row>
    <row r="366" spans="1:17" x14ac:dyDescent="0.3">
      <c r="A366">
        <v>7</v>
      </c>
      <c r="B366">
        <v>17</v>
      </c>
      <c r="C366" t="s">
        <v>136</v>
      </c>
      <c r="D366" t="s">
        <v>399</v>
      </c>
      <c r="E366">
        <v>86</v>
      </c>
      <c r="F366">
        <v>87.35</v>
      </c>
      <c r="G366">
        <v>2019</v>
      </c>
      <c r="H366">
        <v>1.1448196908986801</v>
      </c>
      <c r="I366" t="s">
        <v>240</v>
      </c>
      <c r="J366">
        <v>0</v>
      </c>
      <c r="K366" t="s">
        <v>20</v>
      </c>
      <c r="L366">
        <v>100</v>
      </c>
      <c r="M366" t="s">
        <v>383</v>
      </c>
      <c r="N366">
        <v>1.10035114239375</v>
      </c>
      <c r="O366">
        <v>-0.12628852436096499</v>
      </c>
      <c r="P366">
        <v>10</v>
      </c>
      <c r="Q366">
        <v>8.8047712632802302</v>
      </c>
    </row>
    <row r="367" spans="1:17" x14ac:dyDescent="0.3">
      <c r="A367">
        <v>8</v>
      </c>
      <c r="B367">
        <v>17</v>
      </c>
      <c r="C367" t="s">
        <v>29</v>
      </c>
      <c r="D367" t="s">
        <v>399</v>
      </c>
      <c r="E367">
        <v>91.79</v>
      </c>
      <c r="F367">
        <v>94.04</v>
      </c>
      <c r="G367">
        <v>2019</v>
      </c>
      <c r="H367">
        <v>1.0633772862611599</v>
      </c>
      <c r="I367" t="s">
        <v>122</v>
      </c>
      <c r="J367">
        <v>0</v>
      </c>
      <c r="K367" t="s">
        <v>20</v>
      </c>
      <c r="L367">
        <v>100</v>
      </c>
      <c r="M367" t="s">
        <v>383</v>
      </c>
      <c r="N367">
        <v>1.1846253168942</v>
      </c>
      <c r="O367">
        <v>-0.207730928998483</v>
      </c>
      <c r="P367">
        <v>9</v>
      </c>
      <c r="Q367">
        <v>8.3555266594354407</v>
      </c>
    </row>
    <row r="368" spans="1:17" x14ac:dyDescent="0.3">
      <c r="A368">
        <v>1</v>
      </c>
      <c r="B368">
        <v>15</v>
      </c>
      <c r="C368" t="s">
        <v>31</v>
      </c>
      <c r="D368" t="s">
        <v>404</v>
      </c>
      <c r="E368">
        <v>75.510000000000005</v>
      </c>
      <c r="F368">
        <v>71.539999999999907</v>
      </c>
      <c r="G368">
        <v>2019</v>
      </c>
      <c r="H368">
        <v>1.3978194017332899</v>
      </c>
      <c r="I368" t="s">
        <v>405</v>
      </c>
      <c r="J368">
        <v>0</v>
      </c>
      <c r="K368" t="s">
        <v>37</v>
      </c>
      <c r="L368">
        <v>100</v>
      </c>
      <c r="M368" t="s">
        <v>383</v>
      </c>
      <c r="N368">
        <v>0.88239284613012603</v>
      </c>
      <c r="O368">
        <v>0.147445666937256</v>
      </c>
      <c r="P368">
        <v>20</v>
      </c>
      <c r="Q368">
        <v>19.007028728021002</v>
      </c>
    </row>
    <row r="369" spans="1:17" x14ac:dyDescent="0.3">
      <c r="A369">
        <v>2</v>
      </c>
      <c r="B369">
        <v>15</v>
      </c>
      <c r="C369" t="s">
        <v>52</v>
      </c>
      <c r="D369" t="s">
        <v>404</v>
      </c>
      <c r="E369">
        <v>78.33</v>
      </c>
      <c r="F369">
        <v>71.8</v>
      </c>
      <c r="G369">
        <v>2019</v>
      </c>
      <c r="H369">
        <v>1.3927576601671301</v>
      </c>
      <c r="I369" t="s">
        <v>406</v>
      </c>
      <c r="J369">
        <v>0</v>
      </c>
      <c r="K369" t="s">
        <v>37</v>
      </c>
      <c r="L369">
        <v>100</v>
      </c>
      <c r="M369" t="s">
        <v>383</v>
      </c>
      <c r="N369">
        <v>0.88559975331483198</v>
      </c>
      <c r="O369">
        <v>0.14238392537109101</v>
      </c>
      <c r="P369">
        <v>18</v>
      </c>
      <c r="Q369">
        <v>17.795743096985301</v>
      </c>
    </row>
    <row r="370" spans="1:17" x14ac:dyDescent="0.3">
      <c r="A370">
        <v>3</v>
      </c>
      <c r="B370">
        <v>15</v>
      </c>
      <c r="C370" t="s">
        <v>17</v>
      </c>
      <c r="D370" t="s">
        <v>404</v>
      </c>
      <c r="E370">
        <v>83.88</v>
      </c>
      <c r="F370">
        <v>74.13</v>
      </c>
      <c r="G370">
        <v>2019</v>
      </c>
      <c r="H370">
        <v>1.34898151895319</v>
      </c>
      <c r="I370" t="s">
        <v>142</v>
      </c>
      <c r="J370">
        <v>0</v>
      </c>
      <c r="K370" t="s">
        <v>37</v>
      </c>
      <c r="L370">
        <v>100</v>
      </c>
      <c r="M370" t="s">
        <v>383</v>
      </c>
      <c r="N370">
        <v>0.914338575393154</v>
      </c>
      <c r="O370">
        <v>9.8607784157150796E-2</v>
      </c>
      <c r="P370">
        <v>16</v>
      </c>
      <c r="Q370">
        <v>16.154365960792902</v>
      </c>
    </row>
    <row r="371" spans="1:17" x14ac:dyDescent="0.3">
      <c r="A371">
        <v>4</v>
      </c>
      <c r="B371">
        <v>15</v>
      </c>
      <c r="C371" t="s">
        <v>33</v>
      </c>
      <c r="D371" t="s">
        <v>404</v>
      </c>
      <c r="E371">
        <v>80.599999999999994</v>
      </c>
      <c r="F371">
        <v>75.75</v>
      </c>
      <c r="G371">
        <v>2019</v>
      </c>
      <c r="H371">
        <v>1.3201320132013199</v>
      </c>
      <c r="I371" t="s">
        <v>407</v>
      </c>
      <c r="J371">
        <v>0</v>
      </c>
      <c r="K371" t="s">
        <v>37</v>
      </c>
      <c r="L371">
        <v>100</v>
      </c>
      <c r="M371" t="s">
        <v>383</v>
      </c>
      <c r="N371">
        <v>0.93432007400554995</v>
      </c>
      <c r="O371">
        <v>6.9758278405280594E-2</v>
      </c>
      <c r="P371">
        <v>14</v>
      </c>
      <c r="Q371">
        <v>12.542190790383</v>
      </c>
    </row>
    <row r="372" spans="1:17" x14ac:dyDescent="0.3">
      <c r="A372">
        <v>5</v>
      </c>
      <c r="B372">
        <v>15</v>
      </c>
      <c r="C372" t="s">
        <v>52</v>
      </c>
      <c r="D372" t="s">
        <v>404</v>
      </c>
      <c r="E372">
        <v>93.35</v>
      </c>
      <c r="F372">
        <v>81.22</v>
      </c>
      <c r="G372">
        <v>2019</v>
      </c>
      <c r="H372">
        <v>1.23122383649347</v>
      </c>
      <c r="I372" t="s">
        <v>408</v>
      </c>
      <c r="J372">
        <v>0</v>
      </c>
      <c r="K372" t="s">
        <v>37</v>
      </c>
      <c r="L372">
        <v>100</v>
      </c>
      <c r="M372" t="s">
        <v>383</v>
      </c>
      <c r="N372">
        <v>1.0017884674683899</v>
      </c>
      <c r="O372">
        <v>-1.9149898302564999E-2</v>
      </c>
      <c r="P372">
        <v>12</v>
      </c>
      <c r="Q372">
        <v>10.6881674338637</v>
      </c>
    </row>
    <row r="373" spans="1:17" x14ac:dyDescent="0.3">
      <c r="A373">
        <v>6</v>
      </c>
      <c r="B373">
        <v>15</v>
      </c>
      <c r="C373" t="s">
        <v>33</v>
      </c>
      <c r="D373" t="s">
        <v>404</v>
      </c>
      <c r="E373">
        <v>84.78</v>
      </c>
      <c r="F373">
        <v>83.1</v>
      </c>
      <c r="G373">
        <v>2019</v>
      </c>
      <c r="H373">
        <v>1.2033694344163599</v>
      </c>
      <c r="I373" t="s">
        <v>310</v>
      </c>
      <c r="J373">
        <v>0</v>
      </c>
      <c r="K373" t="s">
        <v>37</v>
      </c>
      <c r="L373">
        <v>100</v>
      </c>
      <c r="M373" t="s">
        <v>383</v>
      </c>
      <c r="N373">
        <v>1.02497687326549</v>
      </c>
      <c r="O373">
        <v>-4.7004300379673597E-2</v>
      </c>
      <c r="P373">
        <v>11</v>
      </c>
      <c r="Q373">
        <v>11.4637969115616</v>
      </c>
    </row>
    <row r="374" spans="1:17" x14ac:dyDescent="0.3">
      <c r="A374">
        <v>7</v>
      </c>
      <c r="B374">
        <v>15</v>
      </c>
      <c r="C374" t="s">
        <v>57</v>
      </c>
      <c r="D374" t="s">
        <v>404</v>
      </c>
      <c r="E374">
        <v>93.34</v>
      </c>
      <c r="F374">
        <v>87.44</v>
      </c>
      <c r="G374">
        <v>2019</v>
      </c>
      <c r="H374">
        <v>1.1436413540713599</v>
      </c>
      <c r="I374" t="s">
        <v>409</v>
      </c>
      <c r="J374">
        <v>0</v>
      </c>
      <c r="K374" t="s">
        <v>37</v>
      </c>
      <c r="L374">
        <v>100</v>
      </c>
      <c r="M374" t="s">
        <v>383</v>
      </c>
      <c r="N374">
        <v>1.0785075547332701</v>
      </c>
      <c r="O374">
        <v>-0.106732380724676</v>
      </c>
      <c r="P374">
        <v>10</v>
      </c>
      <c r="Q374">
        <v>8.0797283991754192</v>
      </c>
    </row>
    <row r="375" spans="1:17" x14ac:dyDescent="0.3">
      <c r="A375">
        <v>8</v>
      </c>
      <c r="B375">
        <v>15</v>
      </c>
      <c r="C375" t="s">
        <v>52</v>
      </c>
      <c r="D375" t="s">
        <v>404</v>
      </c>
      <c r="E375">
        <v>93.35</v>
      </c>
      <c r="F375">
        <v>103.62</v>
      </c>
      <c r="G375">
        <v>2019</v>
      </c>
      <c r="H375">
        <v>0.965064659332175</v>
      </c>
      <c r="I375" t="s">
        <v>410</v>
      </c>
      <c r="J375">
        <v>0</v>
      </c>
      <c r="K375" t="s">
        <v>37</v>
      </c>
      <c r="L375">
        <v>100</v>
      </c>
      <c r="M375" t="s">
        <v>383</v>
      </c>
      <c r="N375">
        <v>1.27807585568917</v>
      </c>
      <c r="O375">
        <v>-0.28530907546386403</v>
      </c>
      <c r="P375">
        <v>9</v>
      </c>
      <c r="Q375">
        <v>9.2046248167177307</v>
      </c>
    </row>
    <row r="376" spans="1:17" x14ac:dyDescent="0.3">
      <c r="A376">
        <v>1</v>
      </c>
      <c r="B376">
        <v>16</v>
      </c>
      <c r="C376" t="s">
        <v>33</v>
      </c>
      <c r="D376" t="s">
        <v>411</v>
      </c>
      <c r="E376">
        <v>76.45</v>
      </c>
      <c r="F376">
        <v>70.989999999999995</v>
      </c>
      <c r="G376">
        <v>2019</v>
      </c>
      <c r="H376">
        <v>1.4086491055078101</v>
      </c>
      <c r="I376" t="s">
        <v>167</v>
      </c>
      <c r="J376">
        <v>0</v>
      </c>
      <c r="K376" t="s">
        <v>37</v>
      </c>
      <c r="L376">
        <v>100</v>
      </c>
      <c r="M376" t="s">
        <v>383</v>
      </c>
      <c r="N376">
        <v>0.88134330674446704</v>
      </c>
      <c r="O376">
        <v>0.151858526917522</v>
      </c>
      <c r="P376">
        <v>20</v>
      </c>
      <c r="Q376">
        <v>20.318703329303901</v>
      </c>
    </row>
    <row r="377" spans="1:17" x14ac:dyDescent="0.3">
      <c r="A377">
        <v>2</v>
      </c>
      <c r="B377">
        <v>16</v>
      </c>
      <c r="C377" t="s">
        <v>33</v>
      </c>
      <c r="D377" t="s">
        <v>411</v>
      </c>
      <c r="E377">
        <v>76.45</v>
      </c>
      <c r="F377">
        <v>71.28</v>
      </c>
      <c r="G377">
        <v>2019</v>
      </c>
      <c r="H377">
        <v>1.4029180695847301</v>
      </c>
      <c r="I377" t="s">
        <v>412</v>
      </c>
      <c r="J377">
        <v>0</v>
      </c>
      <c r="K377" t="s">
        <v>37</v>
      </c>
      <c r="L377">
        <v>100</v>
      </c>
      <c r="M377" t="s">
        <v>383</v>
      </c>
      <c r="N377">
        <v>0.88494366678047098</v>
      </c>
      <c r="O377">
        <v>0.146127490994441</v>
      </c>
      <c r="P377">
        <v>18</v>
      </c>
      <c r="Q377">
        <v>17.905260554226899</v>
      </c>
    </row>
    <row r="378" spans="1:17" x14ac:dyDescent="0.3">
      <c r="A378">
        <v>3</v>
      </c>
      <c r="B378">
        <v>16</v>
      </c>
      <c r="C378" t="s">
        <v>26</v>
      </c>
      <c r="D378" t="s">
        <v>411</v>
      </c>
      <c r="E378">
        <v>75</v>
      </c>
      <c r="F378">
        <v>72.75</v>
      </c>
      <c r="G378">
        <v>2019</v>
      </c>
      <c r="H378">
        <v>1.3745704467353901</v>
      </c>
      <c r="I378" t="s">
        <v>319</v>
      </c>
      <c r="J378">
        <v>0</v>
      </c>
      <c r="K378" t="s">
        <v>37</v>
      </c>
      <c r="L378">
        <v>100</v>
      </c>
      <c r="M378" t="s">
        <v>383</v>
      </c>
      <c r="N378">
        <v>0.90319376765262704</v>
      </c>
      <c r="O378">
        <v>0.117779868145099</v>
      </c>
      <c r="P378">
        <v>16</v>
      </c>
      <c r="Q378">
        <v>16.233128750757501</v>
      </c>
    </row>
    <row r="379" spans="1:17" x14ac:dyDescent="0.3">
      <c r="A379">
        <v>4</v>
      </c>
      <c r="B379">
        <v>16</v>
      </c>
      <c r="C379" t="s">
        <v>120</v>
      </c>
      <c r="D379" t="s">
        <v>411</v>
      </c>
      <c r="E379">
        <v>78.5</v>
      </c>
      <c r="F379">
        <v>76.260000000000005</v>
      </c>
      <c r="G379">
        <v>2019</v>
      </c>
      <c r="H379">
        <v>1.311303435615</v>
      </c>
      <c r="I379" t="s">
        <v>369</v>
      </c>
      <c r="J379">
        <v>0</v>
      </c>
      <c r="K379" t="s">
        <v>37</v>
      </c>
      <c r="L379">
        <v>100</v>
      </c>
      <c r="M379" t="s">
        <v>383</v>
      </c>
      <c r="N379">
        <v>0.94677053912287801</v>
      </c>
      <c r="O379">
        <v>5.4512857024705902E-2</v>
      </c>
      <c r="P379">
        <v>14</v>
      </c>
      <c r="Q379">
        <v>13.6363810239509</v>
      </c>
    </row>
    <row r="380" spans="1:17" x14ac:dyDescent="0.3">
      <c r="A380">
        <v>5</v>
      </c>
      <c r="B380">
        <v>16</v>
      </c>
      <c r="C380" t="s">
        <v>17</v>
      </c>
      <c r="D380" t="s">
        <v>411</v>
      </c>
      <c r="E380">
        <v>78.88</v>
      </c>
      <c r="F380">
        <v>80.05</v>
      </c>
      <c r="G380">
        <v>2019</v>
      </c>
      <c r="H380">
        <v>1.2492192379762601</v>
      </c>
      <c r="I380" t="s">
        <v>322</v>
      </c>
      <c r="J380">
        <v>0</v>
      </c>
      <c r="K380" t="s">
        <v>37</v>
      </c>
      <c r="L380">
        <v>100</v>
      </c>
      <c r="M380" t="s">
        <v>383</v>
      </c>
      <c r="N380">
        <v>0.99382352028306198</v>
      </c>
      <c r="O380">
        <v>-7.5713406140305297E-3</v>
      </c>
      <c r="P380">
        <v>12</v>
      </c>
      <c r="Q380">
        <v>11.509114332098999</v>
      </c>
    </row>
    <row r="381" spans="1:17" x14ac:dyDescent="0.3">
      <c r="A381">
        <v>6</v>
      </c>
      <c r="B381">
        <v>16</v>
      </c>
      <c r="C381" t="s">
        <v>105</v>
      </c>
      <c r="D381" t="s">
        <v>411</v>
      </c>
      <c r="E381">
        <v>86.36</v>
      </c>
      <c r="F381">
        <v>83.62</v>
      </c>
      <c r="G381">
        <v>2019</v>
      </c>
      <c r="H381">
        <v>1.1958861516383601</v>
      </c>
      <c r="I381" t="s">
        <v>321</v>
      </c>
      <c r="J381">
        <v>0</v>
      </c>
      <c r="K381" t="s">
        <v>37</v>
      </c>
      <c r="L381">
        <v>100</v>
      </c>
      <c r="M381" t="s">
        <v>383</v>
      </c>
      <c r="N381">
        <v>1.0381451938297199</v>
      </c>
      <c r="O381">
        <v>-6.0904426951931399E-2</v>
      </c>
      <c r="P381">
        <v>11</v>
      </c>
      <c r="Q381">
        <v>9.7822533866211501</v>
      </c>
    </row>
    <row r="382" spans="1:17" x14ac:dyDescent="0.3">
      <c r="A382">
        <v>7</v>
      </c>
      <c r="B382">
        <v>16</v>
      </c>
      <c r="C382" t="s">
        <v>52</v>
      </c>
      <c r="D382" t="s">
        <v>411</v>
      </c>
      <c r="E382">
        <v>99.22</v>
      </c>
      <c r="F382">
        <v>93.84</v>
      </c>
      <c r="G382">
        <v>2019</v>
      </c>
      <c r="H382">
        <v>1.0656436487638501</v>
      </c>
      <c r="I382" t="s">
        <v>413</v>
      </c>
      <c r="J382">
        <v>0</v>
      </c>
      <c r="K382" t="s">
        <v>37</v>
      </c>
      <c r="L382">
        <v>100</v>
      </c>
      <c r="M382" t="s">
        <v>383</v>
      </c>
      <c r="N382">
        <v>1.16502684751233</v>
      </c>
      <c r="O382">
        <v>-0.19114692982644099</v>
      </c>
      <c r="P382">
        <v>10</v>
      </c>
      <c r="Q382">
        <v>9.3817089044928696</v>
      </c>
    </row>
    <row r="383" spans="1:17" x14ac:dyDescent="0.3">
      <c r="A383">
        <v>8</v>
      </c>
      <c r="B383">
        <v>16</v>
      </c>
      <c r="C383" t="s">
        <v>41</v>
      </c>
      <c r="D383" t="s">
        <v>411</v>
      </c>
      <c r="E383">
        <v>95.05</v>
      </c>
      <c r="F383">
        <v>95.59</v>
      </c>
      <c r="G383">
        <v>2019</v>
      </c>
      <c r="H383">
        <v>1.0461345329009299</v>
      </c>
      <c r="I383" t="s">
        <v>414</v>
      </c>
      <c r="J383">
        <v>0</v>
      </c>
      <c r="K383" t="s">
        <v>37</v>
      </c>
      <c r="L383">
        <v>100</v>
      </c>
      <c r="M383" t="s">
        <v>383</v>
      </c>
      <c r="N383">
        <v>1.1867531580744199</v>
      </c>
      <c r="O383">
        <v>-0.210656045689364</v>
      </c>
      <c r="P383">
        <v>9</v>
      </c>
      <c r="Q383">
        <v>9.6265644066094396</v>
      </c>
    </row>
    <row r="384" spans="1:17" x14ac:dyDescent="0.3">
      <c r="A384">
        <v>1</v>
      </c>
      <c r="B384">
        <v>17</v>
      </c>
      <c r="C384" t="s">
        <v>45</v>
      </c>
      <c r="D384" t="s">
        <v>415</v>
      </c>
      <c r="E384">
        <v>61.53</v>
      </c>
      <c r="F384">
        <v>68.53</v>
      </c>
      <c r="G384">
        <v>2019</v>
      </c>
      <c r="H384">
        <v>1.4592149423609999</v>
      </c>
      <c r="I384" t="s">
        <v>416</v>
      </c>
      <c r="J384">
        <v>0</v>
      </c>
      <c r="K384" t="s">
        <v>37</v>
      </c>
      <c r="L384">
        <v>100</v>
      </c>
      <c r="M384" t="s">
        <v>383</v>
      </c>
      <c r="N384">
        <v>0.82497930930704999</v>
      </c>
      <c r="O384">
        <v>0.245224613449331</v>
      </c>
      <c r="P384">
        <v>20</v>
      </c>
      <c r="Q384">
        <v>19.968857082639801</v>
      </c>
    </row>
    <row r="385" spans="1:17" x14ac:dyDescent="0.3">
      <c r="A385">
        <v>2</v>
      </c>
      <c r="B385">
        <v>17</v>
      </c>
      <c r="C385" t="s">
        <v>38</v>
      </c>
      <c r="D385" t="s">
        <v>415</v>
      </c>
      <c r="E385">
        <v>88.16</v>
      </c>
      <c r="F385">
        <v>79.02</v>
      </c>
      <c r="G385">
        <v>2019</v>
      </c>
      <c r="H385">
        <v>1.26550240445456</v>
      </c>
      <c r="I385" t="s">
        <v>330</v>
      </c>
      <c r="J385">
        <v>0</v>
      </c>
      <c r="K385" t="s">
        <v>37</v>
      </c>
      <c r="L385">
        <v>100</v>
      </c>
      <c r="M385" t="s">
        <v>383</v>
      </c>
      <c r="N385">
        <v>0.95126025129786995</v>
      </c>
      <c r="O385">
        <v>5.1512075542890098E-2</v>
      </c>
      <c r="P385">
        <v>18</v>
      </c>
      <c r="Q385">
        <v>17.3713235036649</v>
      </c>
    </row>
    <row r="386" spans="1:17" x14ac:dyDescent="0.3">
      <c r="A386">
        <v>3</v>
      </c>
      <c r="B386">
        <v>17</v>
      </c>
      <c r="C386" t="s">
        <v>52</v>
      </c>
      <c r="D386" t="s">
        <v>415</v>
      </c>
      <c r="E386">
        <v>81.31</v>
      </c>
      <c r="F386">
        <v>79.14</v>
      </c>
      <c r="G386">
        <v>2019</v>
      </c>
      <c r="H386">
        <v>1.2635835228708601</v>
      </c>
      <c r="I386" t="s">
        <v>332</v>
      </c>
      <c r="J386">
        <v>0</v>
      </c>
      <c r="K386" t="s">
        <v>37</v>
      </c>
      <c r="L386">
        <v>100</v>
      </c>
      <c r="M386" t="s">
        <v>383</v>
      </c>
      <c r="N386">
        <v>0.95270483786020599</v>
      </c>
      <c r="O386">
        <v>4.9593193959183303E-2</v>
      </c>
      <c r="P386">
        <v>16</v>
      </c>
      <c r="Q386">
        <v>16.0983401599124</v>
      </c>
    </row>
    <row r="387" spans="1:17" x14ac:dyDescent="0.3">
      <c r="A387">
        <v>4</v>
      </c>
      <c r="B387">
        <v>17</v>
      </c>
      <c r="C387" t="s">
        <v>102</v>
      </c>
      <c r="D387" t="s">
        <v>415</v>
      </c>
      <c r="E387">
        <v>81.23</v>
      </c>
      <c r="F387">
        <v>79.789999999999907</v>
      </c>
      <c r="G387">
        <v>2019</v>
      </c>
      <c r="H387">
        <v>1.2532898859506201</v>
      </c>
      <c r="I387" t="s">
        <v>417</v>
      </c>
      <c r="J387">
        <v>0</v>
      </c>
      <c r="K387" t="s">
        <v>37</v>
      </c>
      <c r="L387">
        <v>100</v>
      </c>
      <c r="M387" t="s">
        <v>383</v>
      </c>
      <c r="N387">
        <v>0.96052968173952202</v>
      </c>
      <c r="O387">
        <v>3.9299557038942001E-2</v>
      </c>
      <c r="P387">
        <v>14</v>
      </c>
      <c r="Q387">
        <v>13.6698517824346</v>
      </c>
    </row>
    <row r="388" spans="1:17" x14ac:dyDescent="0.3">
      <c r="A388">
        <v>5</v>
      </c>
      <c r="B388">
        <v>17</v>
      </c>
      <c r="C388" t="s">
        <v>52</v>
      </c>
      <c r="D388" t="s">
        <v>415</v>
      </c>
      <c r="E388">
        <v>95.97</v>
      </c>
      <c r="F388">
        <v>86.77</v>
      </c>
      <c r="G388">
        <v>2019</v>
      </c>
      <c r="H388">
        <v>1.1524720525527199</v>
      </c>
      <c r="I388" t="s">
        <v>334</v>
      </c>
      <c r="J388">
        <v>0</v>
      </c>
      <c r="K388" t="s">
        <v>37</v>
      </c>
      <c r="L388">
        <v>100</v>
      </c>
      <c r="M388" t="s">
        <v>383</v>
      </c>
      <c r="N388">
        <v>1.04455646678203</v>
      </c>
      <c r="O388">
        <v>-6.1518276358952802E-2</v>
      </c>
      <c r="P388">
        <v>12</v>
      </c>
      <c r="Q388">
        <v>8.74709144455732</v>
      </c>
    </row>
    <row r="389" spans="1:17" x14ac:dyDescent="0.3">
      <c r="A389">
        <v>6</v>
      </c>
      <c r="B389">
        <v>17</v>
      </c>
      <c r="C389" t="s">
        <v>47</v>
      </c>
      <c r="D389" t="s">
        <v>415</v>
      </c>
      <c r="E389">
        <v>90.28</v>
      </c>
      <c r="F389">
        <v>89.18</v>
      </c>
      <c r="G389">
        <v>2019</v>
      </c>
      <c r="H389">
        <v>1.12132765193989</v>
      </c>
      <c r="I389" t="s">
        <v>48</v>
      </c>
      <c r="J389">
        <v>0</v>
      </c>
      <c r="K389" t="s">
        <v>37</v>
      </c>
      <c r="L389">
        <v>100</v>
      </c>
      <c r="M389" t="s">
        <v>383</v>
      </c>
      <c r="N389">
        <v>1.0735685802422601</v>
      </c>
      <c r="O389">
        <v>-9.2662676971781696E-2</v>
      </c>
      <c r="P389">
        <v>11</v>
      </c>
      <c r="Q389">
        <v>10.5551170674273</v>
      </c>
    </row>
    <row r="390" spans="1:17" x14ac:dyDescent="0.3">
      <c r="A390">
        <v>7</v>
      </c>
      <c r="B390">
        <v>17</v>
      </c>
      <c r="C390" t="s">
        <v>41</v>
      </c>
      <c r="D390" t="s">
        <v>415</v>
      </c>
      <c r="E390">
        <v>97.29</v>
      </c>
      <c r="F390">
        <v>90.24</v>
      </c>
      <c r="G390">
        <v>2019</v>
      </c>
      <c r="H390">
        <v>1.1081560283687899</v>
      </c>
      <c r="I390" t="s">
        <v>418</v>
      </c>
      <c r="J390">
        <v>0</v>
      </c>
      <c r="K390" t="s">
        <v>37</v>
      </c>
      <c r="L390">
        <v>100</v>
      </c>
      <c r="M390" t="s">
        <v>383</v>
      </c>
      <c r="N390">
        <v>1.0863290948762301</v>
      </c>
      <c r="O390">
        <v>-0.10583430054288399</v>
      </c>
      <c r="P390">
        <v>10</v>
      </c>
      <c r="Q390">
        <v>9.42482732850468</v>
      </c>
    </row>
    <row r="391" spans="1:17" x14ac:dyDescent="0.3">
      <c r="A391">
        <v>8</v>
      </c>
      <c r="B391">
        <v>17</v>
      </c>
      <c r="C391" t="s">
        <v>81</v>
      </c>
      <c r="D391" t="s">
        <v>415</v>
      </c>
      <c r="E391">
        <v>99.54</v>
      </c>
      <c r="F391">
        <v>91.88</v>
      </c>
      <c r="G391">
        <v>2019</v>
      </c>
      <c r="H391">
        <v>1.0883761427949501</v>
      </c>
      <c r="I391" t="s">
        <v>267</v>
      </c>
      <c r="J391">
        <v>0</v>
      </c>
      <c r="K391" t="s">
        <v>37</v>
      </c>
      <c r="L391">
        <v>100</v>
      </c>
      <c r="M391" t="s">
        <v>383</v>
      </c>
      <c r="N391">
        <v>1.1060717778948099</v>
      </c>
      <c r="O391">
        <v>-0.125614186116728</v>
      </c>
      <c r="P391">
        <v>9</v>
      </c>
      <c r="Q391">
        <v>8.9581182234744805</v>
      </c>
    </row>
    <row r="392" spans="1:17" x14ac:dyDescent="0.3">
      <c r="A392">
        <v>1</v>
      </c>
      <c r="C392" t="s">
        <v>91</v>
      </c>
      <c r="D392" t="s">
        <v>419</v>
      </c>
      <c r="F392">
        <v>265.76</v>
      </c>
      <c r="G392">
        <v>2019</v>
      </c>
      <c r="H392">
        <v>1.5051173991571301</v>
      </c>
      <c r="I392" t="s">
        <v>420</v>
      </c>
      <c r="J392">
        <v>1</v>
      </c>
      <c r="K392" t="s">
        <v>20</v>
      </c>
      <c r="L392">
        <v>400</v>
      </c>
      <c r="M392" t="s">
        <v>21</v>
      </c>
      <c r="N392">
        <v>0.88577808885777998</v>
      </c>
      <c r="O392">
        <v>0.154329974631672</v>
      </c>
      <c r="P392">
        <v>20</v>
      </c>
      <c r="Q392">
        <v>18.477614584202499</v>
      </c>
    </row>
    <row r="393" spans="1:17" x14ac:dyDescent="0.3">
      <c r="A393">
        <v>2</v>
      </c>
      <c r="C393" t="s">
        <v>17</v>
      </c>
      <c r="D393" t="s">
        <v>419</v>
      </c>
      <c r="F393">
        <v>266.14</v>
      </c>
      <c r="G393">
        <v>2019</v>
      </c>
      <c r="H393">
        <v>1.50296836251596</v>
      </c>
      <c r="I393" t="s">
        <v>421</v>
      </c>
      <c r="J393">
        <v>1</v>
      </c>
      <c r="K393" t="s">
        <v>20</v>
      </c>
      <c r="L393">
        <v>400</v>
      </c>
      <c r="M393" t="s">
        <v>21</v>
      </c>
      <c r="N393">
        <v>0.88704462887044599</v>
      </c>
      <c r="O393">
        <v>0.152180937990507</v>
      </c>
      <c r="P393">
        <v>18</v>
      </c>
      <c r="Q393">
        <v>16.620950820806499</v>
      </c>
    </row>
    <row r="394" spans="1:17" x14ac:dyDescent="0.3">
      <c r="A394">
        <v>3</v>
      </c>
      <c r="C394" t="s">
        <v>52</v>
      </c>
      <c r="D394" t="s">
        <v>419</v>
      </c>
      <c r="F394">
        <v>281.67</v>
      </c>
      <c r="G394">
        <v>2019</v>
      </c>
      <c r="H394">
        <v>1.42010153725991</v>
      </c>
      <c r="I394" t="s">
        <v>422</v>
      </c>
      <c r="J394">
        <v>1</v>
      </c>
      <c r="K394" t="s">
        <v>20</v>
      </c>
      <c r="L394">
        <v>400</v>
      </c>
      <c r="M394" t="s">
        <v>21</v>
      </c>
      <c r="N394">
        <v>0.93880611938806102</v>
      </c>
      <c r="O394">
        <v>6.9314112734451802E-2</v>
      </c>
      <c r="P394">
        <v>16</v>
      </c>
      <c r="Q394">
        <v>14.5388753810855</v>
      </c>
    </row>
    <row r="395" spans="1:17" x14ac:dyDescent="0.3">
      <c r="A395">
        <v>4</v>
      </c>
      <c r="C395" t="s">
        <v>47</v>
      </c>
      <c r="D395" t="s">
        <v>419</v>
      </c>
      <c r="F395">
        <v>300.95999999999998</v>
      </c>
      <c r="G395">
        <v>2019</v>
      </c>
      <c r="H395">
        <v>1.32908027644869</v>
      </c>
      <c r="I395" t="s">
        <v>423</v>
      </c>
      <c r="J395">
        <v>1</v>
      </c>
      <c r="K395" t="s">
        <v>20</v>
      </c>
      <c r="L395">
        <v>400</v>
      </c>
      <c r="M395" t="s">
        <v>21</v>
      </c>
      <c r="N395">
        <v>1.0030996900309901</v>
      </c>
      <c r="O395">
        <v>-2.17071480767645E-2</v>
      </c>
      <c r="P395">
        <v>14</v>
      </c>
      <c r="Q395">
        <v>10.387585573102299</v>
      </c>
    </row>
    <row r="396" spans="1:17" x14ac:dyDescent="0.3">
      <c r="A396">
        <v>5</v>
      </c>
      <c r="C396" t="s">
        <v>52</v>
      </c>
      <c r="D396" t="s">
        <v>419</v>
      </c>
      <c r="F396">
        <v>316.44</v>
      </c>
      <c r="G396">
        <v>2019</v>
      </c>
      <c r="H396">
        <v>1.2640626975097899</v>
      </c>
      <c r="I396" t="s">
        <v>424</v>
      </c>
      <c r="J396">
        <v>1</v>
      </c>
      <c r="K396" t="s">
        <v>20</v>
      </c>
      <c r="L396">
        <v>400</v>
      </c>
      <c r="M396" t="s">
        <v>21</v>
      </c>
      <c r="N396">
        <v>1.05469453054694</v>
      </c>
      <c r="O396">
        <v>-8.6724727015665595E-2</v>
      </c>
      <c r="P396">
        <v>12</v>
      </c>
      <c r="Q396">
        <v>10.902148909644801</v>
      </c>
    </row>
    <row r="397" spans="1:17" x14ac:dyDescent="0.3">
      <c r="A397">
        <v>6</v>
      </c>
      <c r="C397" t="s">
        <v>17</v>
      </c>
      <c r="D397" t="s">
        <v>419</v>
      </c>
      <c r="F397">
        <v>369.21</v>
      </c>
      <c r="G397">
        <v>2019</v>
      </c>
      <c r="H397">
        <v>1.0833942742612599</v>
      </c>
      <c r="I397" t="s">
        <v>425</v>
      </c>
      <c r="J397">
        <v>1</v>
      </c>
      <c r="K397" t="s">
        <v>20</v>
      </c>
      <c r="L397">
        <v>400</v>
      </c>
      <c r="M397" t="s">
        <v>21</v>
      </c>
      <c r="N397">
        <v>1.23057694230576</v>
      </c>
      <c r="O397">
        <v>-0.26739315026420102</v>
      </c>
      <c r="P397">
        <v>11</v>
      </c>
      <c r="Q397">
        <v>10.2377688344347</v>
      </c>
    </row>
    <row r="398" spans="1:17" x14ac:dyDescent="0.3">
      <c r="A398">
        <v>1</v>
      </c>
      <c r="C398" t="s">
        <v>17</v>
      </c>
      <c r="D398" t="s">
        <v>426</v>
      </c>
      <c r="F398">
        <v>239.39</v>
      </c>
      <c r="G398">
        <v>2019</v>
      </c>
      <c r="H398">
        <v>1.67091357199548</v>
      </c>
      <c r="I398" t="s">
        <v>421</v>
      </c>
      <c r="J398">
        <v>1</v>
      </c>
      <c r="K398" t="s">
        <v>37</v>
      </c>
      <c r="L398">
        <v>400</v>
      </c>
      <c r="M398" t="s">
        <v>21</v>
      </c>
      <c r="N398">
        <v>0.80479670806242298</v>
      </c>
      <c r="O398">
        <v>0.286854105342641</v>
      </c>
      <c r="P398">
        <v>20</v>
      </c>
      <c r="Q398">
        <v>19.495198282825001</v>
      </c>
    </row>
    <row r="399" spans="1:17" x14ac:dyDescent="0.3">
      <c r="A399">
        <v>2</v>
      </c>
      <c r="C399" t="s">
        <v>52</v>
      </c>
      <c r="D399" t="s">
        <v>426</v>
      </c>
      <c r="F399">
        <v>274.77</v>
      </c>
      <c r="G399">
        <v>2019</v>
      </c>
      <c r="H399">
        <v>1.4557630017833101</v>
      </c>
      <c r="I399" t="s">
        <v>422</v>
      </c>
      <c r="J399">
        <v>1</v>
      </c>
      <c r="K399" t="s">
        <v>37</v>
      </c>
      <c r="L399">
        <v>400</v>
      </c>
      <c r="M399" t="s">
        <v>21</v>
      </c>
      <c r="N399">
        <v>0.923739468959906</v>
      </c>
      <c r="O399">
        <v>7.1703535130463097E-2</v>
      </c>
      <c r="P399">
        <v>18</v>
      </c>
      <c r="Q399">
        <v>16.772028577125202</v>
      </c>
    </row>
    <row r="400" spans="1:17" x14ac:dyDescent="0.3">
      <c r="A400">
        <v>3</v>
      </c>
      <c r="C400" t="s">
        <v>17</v>
      </c>
      <c r="D400" t="s">
        <v>426</v>
      </c>
      <c r="F400">
        <v>278.68</v>
      </c>
      <c r="G400">
        <v>2019</v>
      </c>
      <c r="H400">
        <v>1.4353380221042</v>
      </c>
      <c r="I400" t="s">
        <v>425</v>
      </c>
      <c r="J400">
        <v>1</v>
      </c>
      <c r="K400" t="s">
        <v>37</v>
      </c>
      <c r="L400">
        <v>400</v>
      </c>
      <c r="M400" t="s">
        <v>21</v>
      </c>
      <c r="N400">
        <v>0.93688435858989905</v>
      </c>
      <c r="O400">
        <v>5.1278555451358801E-2</v>
      </c>
      <c r="P400">
        <v>16</v>
      </c>
      <c r="Q400">
        <v>13.5505773195903</v>
      </c>
    </row>
    <row r="401" spans="1:17" x14ac:dyDescent="0.3">
      <c r="A401">
        <v>4</v>
      </c>
      <c r="C401" t="s">
        <v>26</v>
      </c>
      <c r="D401" t="s">
        <v>426</v>
      </c>
      <c r="F401">
        <v>294.56</v>
      </c>
      <c r="G401">
        <v>2019</v>
      </c>
      <c r="H401">
        <v>1.35795763172189</v>
      </c>
      <c r="I401" t="s">
        <v>427</v>
      </c>
      <c r="J401">
        <v>1</v>
      </c>
      <c r="K401" t="s">
        <v>37</v>
      </c>
      <c r="L401">
        <v>400</v>
      </c>
      <c r="M401" t="s">
        <v>21</v>
      </c>
      <c r="N401">
        <v>0.99027076455519103</v>
      </c>
      <c r="O401">
        <v>-2.61018349309565E-2</v>
      </c>
      <c r="P401">
        <v>14</v>
      </c>
      <c r="Q401">
        <v>14.7278835182507</v>
      </c>
    </row>
    <row r="402" spans="1:17" x14ac:dyDescent="0.3">
      <c r="A402">
        <v>5</v>
      </c>
      <c r="C402" t="s">
        <v>47</v>
      </c>
      <c r="D402" t="s">
        <v>426</v>
      </c>
      <c r="F402">
        <v>399.87</v>
      </c>
      <c r="G402">
        <v>2019</v>
      </c>
      <c r="H402">
        <v>1.0003251056593301</v>
      </c>
      <c r="I402" t="s">
        <v>423</v>
      </c>
      <c r="J402">
        <v>1</v>
      </c>
      <c r="K402" t="s">
        <v>37</v>
      </c>
      <c r="L402">
        <v>400</v>
      </c>
      <c r="M402" t="s">
        <v>21</v>
      </c>
      <c r="N402">
        <v>1.34430869983257</v>
      </c>
      <c r="O402">
        <v>-0.383734360993507</v>
      </c>
      <c r="P402">
        <v>12</v>
      </c>
      <c r="Q402">
        <v>10.8909411837131</v>
      </c>
    </row>
    <row r="403" spans="1:17" x14ac:dyDescent="0.3">
      <c r="A403">
        <v>1</v>
      </c>
      <c r="B403">
        <v>15</v>
      </c>
      <c r="C403" t="s">
        <v>428</v>
      </c>
      <c r="D403" t="s">
        <v>429</v>
      </c>
      <c r="E403">
        <v>29.31</v>
      </c>
      <c r="F403">
        <v>26.84</v>
      </c>
      <c r="G403">
        <v>2019</v>
      </c>
      <c r="H403">
        <v>1.8628912071535</v>
      </c>
      <c r="I403" t="s">
        <v>430</v>
      </c>
      <c r="J403">
        <v>0</v>
      </c>
      <c r="K403" t="s">
        <v>20</v>
      </c>
      <c r="L403">
        <v>50</v>
      </c>
      <c r="M403" t="s">
        <v>21</v>
      </c>
      <c r="N403">
        <v>0.75591746770342205</v>
      </c>
      <c r="O403">
        <v>0.441896308666263</v>
      </c>
      <c r="P403">
        <v>20</v>
      </c>
      <c r="Q403">
        <v>19.7694022108018</v>
      </c>
    </row>
    <row r="404" spans="1:17" x14ac:dyDescent="0.3">
      <c r="A404">
        <v>2</v>
      </c>
      <c r="B404">
        <v>15</v>
      </c>
      <c r="C404" t="s">
        <v>17</v>
      </c>
      <c r="D404" t="s">
        <v>429</v>
      </c>
      <c r="E404">
        <v>30.53</v>
      </c>
      <c r="F404">
        <v>30.84</v>
      </c>
      <c r="G404">
        <v>2019</v>
      </c>
      <c r="H404">
        <v>1.6212710765239899</v>
      </c>
      <c r="I404" t="s">
        <v>392</v>
      </c>
      <c r="J404">
        <v>0</v>
      </c>
      <c r="K404" t="s">
        <v>20</v>
      </c>
      <c r="L404">
        <v>50</v>
      </c>
      <c r="M404" t="s">
        <v>21</v>
      </c>
      <c r="N404">
        <v>0.86857282801689795</v>
      </c>
      <c r="O404">
        <v>0.20027617803675599</v>
      </c>
      <c r="P404">
        <v>18</v>
      </c>
      <c r="Q404">
        <v>16.990567663580201</v>
      </c>
    </row>
    <row r="405" spans="1:17" x14ac:dyDescent="0.3">
      <c r="A405">
        <v>3</v>
      </c>
      <c r="B405">
        <v>15</v>
      </c>
      <c r="C405" t="s">
        <v>52</v>
      </c>
      <c r="D405" t="s">
        <v>429</v>
      </c>
      <c r="E405">
        <v>31.36</v>
      </c>
      <c r="F405">
        <v>31.16</v>
      </c>
      <c r="G405">
        <v>2019</v>
      </c>
      <c r="H405">
        <v>1.60462130937098</v>
      </c>
      <c r="I405" t="s">
        <v>431</v>
      </c>
      <c r="J405">
        <v>0</v>
      </c>
      <c r="K405" t="s">
        <v>20</v>
      </c>
      <c r="L405">
        <v>50</v>
      </c>
      <c r="M405" t="s">
        <v>21</v>
      </c>
      <c r="N405">
        <v>0.87758525684197597</v>
      </c>
      <c r="O405">
        <v>0.18362641088374901</v>
      </c>
      <c r="P405">
        <v>16</v>
      </c>
      <c r="Q405">
        <v>15.114703848114599</v>
      </c>
    </row>
    <row r="406" spans="1:17" x14ac:dyDescent="0.3">
      <c r="A406">
        <v>4</v>
      </c>
      <c r="B406">
        <v>15</v>
      </c>
      <c r="C406" t="s">
        <v>24</v>
      </c>
      <c r="D406" t="s">
        <v>429</v>
      </c>
      <c r="E406">
        <v>31.2</v>
      </c>
      <c r="F406">
        <v>32.07</v>
      </c>
      <c r="G406">
        <v>2019</v>
      </c>
      <c r="H406">
        <v>1.5590894917368201</v>
      </c>
      <c r="I406" t="s">
        <v>222</v>
      </c>
      <c r="J406">
        <v>0</v>
      </c>
      <c r="K406" t="s">
        <v>20</v>
      </c>
      <c r="L406">
        <v>50</v>
      </c>
      <c r="M406" t="s">
        <v>21</v>
      </c>
      <c r="N406">
        <v>0.90321435131329197</v>
      </c>
      <c r="O406">
        <v>0.13809459324958601</v>
      </c>
      <c r="P406">
        <v>14</v>
      </c>
      <c r="Q406">
        <v>13.736203147891599</v>
      </c>
    </row>
    <row r="407" spans="1:17" x14ac:dyDescent="0.3">
      <c r="A407">
        <v>5</v>
      </c>
      <c r="B407">
        <v>15</v>
      </c>
      <c r="C407" t="s">
        <v>57</v>
      </c>
      <c r="D407" t="s">
        <v>429</v>
      </c>
      <c r="E407">
        <v>32.380000000000003</v>
      </c>
      <c r="F407">
        <v>32.340000000000003</v>
      </c>
      <c r="G407">
        <v>2019</v>
      </c>
      <c r="H407">
        <v>1.5460729746444</v>
      </c>
      <c r="I407" t="s">
        <v>58</v>
      </c>
      <c r="J407">
        <v>0</v>
      </c>
      <c r="K407" t="s">
        <v>20</v>
      </c>
      <c r="L407">
        <v>50</v>
      </c>
      <c r="M407" t="s">
        <v>21</v>
      </c>
      <c r="N407">
        <v>0.91081858813445105</v>
      </c>
      <c r="O407">
        <v>0.12507807615716399</v>
      </c>
      <c r="P407">
        <v>12</v>
      </c>
      <c r="Q407">
        <v>11.7453262955441</v>
      </c>
    </row>
    <row r="408" spans="1:17" x14ac:dyDescent="0.3">
      <c r="A408">
        <v>6</v>
      </c>
      <c r="B408">
        <v>15</v>
      </c>
      <c r="C408" t="s">
        <v>33</v>
      </c>
      <c r="D408" t="s">
        <v>429</v>
      </c>
      <c r="E408">
        <v>34.119999999999997</v>
      </c>
      <c r="F408">
        <v>32.659999999999997</v>
      </c>
      <c r="G408">
        <v>2019</v>
      </c>
      <c r="H408">
        <v>1.5309246785058099</v>
      </c>
      <c r="I408" t="s">
        <v>341</v>
      </c>
      <c r="J408">
        <v>0</v>
      </c>
      <c r="K408" t="s">
        <v>20</v>
      </c>
      <c r="L408">
        <v>50</v>
      </c>
      <c r="M408" t="s">
        <v>21</v>
      </c>
      <c r="N408">
        <v>0.91983101695952896</v>
      </c>
      <c r="O408">
        <v>0.109929780018579</v>
      </c>
      <c r="P408">
        <v>11</v>
      </c>
      <c r="Q408">
        <v>10.551462274373399</v>
      </c>
    </row>
    <row r="409" spans="1:17" x14ac:dyDescent="0.3">
      <c r="A409">
        <v>7</v>
      </c>
      <c r="B409">
        <v>15</v>
      </c>
      <c r="C409" t="s">
        <v>41</v>
      </c>
      <c r="D409" t="s">
        <v>429</v>
      </c>
      <c r="E409">
        <v>35.19</v>
      </c>
      <c r="F409">
        <v>33.85</v>
      </c>
      <c r="G409">
        <v>2019</v>
      </c>
      <c r="H409">
        <v>1.47710487444608</v>
      </c>
      <c r="I409" t="s">
        <v>432</v>
      </c>
      <c r="J409">
        <v>0</v>
      </c>
      <c r="K409" t="s">
        <v>20</v>
      </c>
      <c r="L409">
        <v>50</v>
      </c>
      <c r="M409" t="s">
        <v>21</v>
      </c>
      <c r="N409">
        <v>0.95334598665278802</v>
      </c>
      <c r="O409">
        <v>5.61099759588468E-2</v>
      </c>
      <c r="P409">
        <v>10</v>
      </c>
      <c r="Q409">
        <v>9.7816340270959401</v>
      </c>
    </row>
    <row r="410" spans="1:17" x14ac:dyDescent="0.3">
      <c r="A410">
        <v>8</v>
      </c>
      <c r="B410">
        <v>15</v>
      </c>
      <c r="C410" t="s">
        <v>41</v>
      </c>
      <c r="D410" t="s">
        <v>429</v>
      </c>
      <c r="E410">
        <v>37.79</v>
      </c>
      <c r="F410">
        <v>34.21</v>
      </c>
      <c r="G410">
        <v>2019</v>
      </c>
      <c r="H410">
        <v>1.4615609470914901</v>
      </c>
      <c r="I410" t="s">
        <v>279</v>
      </c>
      <c r="J410">
        <v>0</v>
      </c>
      <c r="K410" t="s">
        <v>20</v>
      </c>
      <c r="L410">
        <v>50</v>
      </c>
      <c r="M410" t="s">
        <v>21</v>
      </c>
      <c r="N410">
        <v>0.96348496908100101</v>
      </c>
      <c r="O410">
        <v>4.0566048604254903E-2</v>
      </c>
      <c r="P410">
        <v>9</v>
      </c>
      <c r="Q410">
        <v>9.5168424167142405</v>
      </c>
    </row>
    <row r="411" spans="1:17" x14ac:dyDescent="0.3">
      <c r="A411">
        <v>9</v>
      </c>
      <c r="B411">
        <v>15</v>
      </c>
      <c r="C411" t="s">
        <v>41</v>
      </c>
      <c r="D411" t="s">
        <v>429</v>
      </c>
      <c r="E411">
        <v>36.75</v>
      </c>
      <c r="F411">
        <v>34.979999999999997</v>
      </c>
      <c r="G411">
        <v>2019</v>
      </c>
      <c r="H411">
        <v>1.4293882218410501</v>
      </c>
      <c r="I411" t="s">
        <v>433</v>
      </c>
      <c r="J411">
        <v>0</v>
      </c>
      <c r="K411" t="s">
        <v>20</v>
      </c>
      <c r="L411">
        <v>50</v>
      </c>
      <c r="M411" t="s">
        <v>21</v>
      </c>
      <c r="N411">
        <v>0.98517112594134504</v>
      </c>
      <c r="O411">
        <v>8.3933233538133704E-3</v>
      </c>
      <c r="P411">
        <v>8</v>
      </c>
      <c r="Q411">
        <v>8.0913053906454397</v>
      </c>
    </row>
    <row r="412" spans="1:17" x14ac:dyDescent="0.3">
      <c r="A412">
        <v>10</v>
      </c>
      <c r="B412">
        <v>15</v>
      </c>
      <c r="C412" t="s">
        <v>33</v>
      </c>
      <c r="D412" t="s">
        <v>429</v>
      </c>
      <c r="E412">
        <v>37.159999999999997</v>
      </c>
      <c r="F412">
        <v>35.19</v>
      </c>
      <c r="G412">
        <v>2019</v>
      </c>
      <c r="H412">
        <v>1.4208581983518001</v>
      </c>
      <c r="I412" t="s">
        <v>434</v>
      </c>
      <c r="J412">
        <v>0</v>
      </c>
      <c r="K412" t="s">
        <v>20</v>
      </c>
      <c r="L412">
        <v>50</v>
      </c>
      <c r="M412" t="s">
        <v>21</v>
      </c>
      <c r="N412">
        <v>0.99108553235780295</v>
      </c>
      <c r="O412">
        <v>-1.36700135434209E-4</v>
      </c>
      <c r="P412">
        <v>7</v>
      </c>
      <c r="Q412">
        <v>6.7855294597940699</v>
      </c>
    </row>
    <row r="413" spans="1:17" x14ac:dyDescent="0.3">
      <c r="A413">
        <v>11</v>
      </c>
      <c r="B413">
        <v>15</v>
      </c>
      <c r="C413" t="s">
        <v>31</v>
      </c>
      <c r="D413" t="s">
        <v>429</v>
      </c>
      <c r="E413">
        <v>33.69</v>
      </c>
      <c r="F413">
        <v>36.119999999999997</v>
      </c>
      <c r="G413">
        <v>2019</v>
      </c>
      <c r="H413">
        <v>1.3842746400885899</v>
      </c>
      <c r="I413" t="s">
        <v>55</v>
      </c>
      <c r="J413">
        <v>0</v>
      </c>
      <c r="K413" t="s">
        <v>20</v>
      </c>
      <c r="L413">
        <v>50</v>
      </c>
      <c r="M413" t="s">
        <v>21</v>
      </c>
      <c r="N413">
        <v>1.01727790363068</v>
      </c>
      <c r="O413">
        <v>-3.6720258398644998E-2</v>
      </c>
      <c r="P413">
        <v>6</v>
      </c>
      <c r="Q413">
        <v>6.53428080771838</v>
      </c>
    </row>
    <row r="414" spans="1:17" x14ac:dyDescent="0.3">
      <c r="A414">
        <v>12</v>
      </c>
      <c r="B414">
        <v>15</v>
      </c>
      <c r="C414" t="s">
        <v>33</v>
      </c>
      <c r="D414" t="s">
        <v>429</v>
      </c>
      <c r="E414">
        <v>37.44</v>
      </c>
      <c r="F414">
        <v>36.24</v>
      </c>
      <c r="G414">
        <v>2019</v>
      </c>
      <c r="H414">
        <v>1.3796909492273699</v>
      </c>
      <c r="I414" t="s">
        <v>343</v>
      </c>
      <c r="J414">
        <v>0</v>
      </c>
      <c r="K414" t="s">
        <v>20</v>
      </c>
      <c r="L414">
        <v>50</v>
      </c>
      <c r="M414" t="s">
        <v>21</v>
      </c>
      <c r="N414">
        <v>1.0206575644400899</v>
      </c>
      <c r="O414">
        <v>-4.1303949259865601E-2</v>
      </c>
      <c r="P414">
        <v>5</v>
      </c>
      <c r="Q414">
        <v>4.1533697917354999</v>
      </c>
    </row>
    <row r="415" spans="1:17" x14ac:dyDescent="0.3">
      <c r="A415">
        <v>13</v>
      </c>
      <c r="B415">
        <v>15</v>
      </c>
      <c r="C415" t="s">
        <v>38</v>
      </c>
      <c r="D415" t="s">
        <v>429</v>
      </c>
      <c r="E415">
        <v>34.5</v>
      </c>
      <c r="F415">
        <v>37.32</v>
      </c>
      <c r="G415">
        <v>2019</v>
      </c>
      <c r="H415">
        <v>1.33976420150053</v>
      </c>
      <c r="I415" t="s">
        <v>435</v>
      </c>
      <c r="J415">
        <v>0</v>
      </c>
      <c r="K415" t="s">
        <v>20</v>
      </c>
      <c r="L415">
        <v>50</v>
      </c>
      <c r="M415" t="s">
        <v>21</v>
      </c>
      <c r="N415">
        <v>1.05107451172472</v>
      </c>
      <c r="O415">
        <v>-8.1230696986702697E-2</v>
      </c>
      <c r="P415">
        <v>4</v>
      </c>
      <c r="Q415">
        <v>4.1555717250366104</v>
      </c>
    </row>
    <row r="416" spans="1:17" x14ac:dyDescent="0.3">
      <c r="A416">
        <v>14</v>
      </c>
      <c r="B416">
        <v>15</v>
      </c>
      <c r="C416" t="s">
        <v>57</v>
      </c>
      <c r="D416" t="s">
        <v>429</v>
      </c>
      <c r="E416">
        <v>39.159999999999997</v>
      </c>
      <c r="F416">
        <v>37.619999999999997</v>
      </c>
      <c r="G416">
        <v>2019</v>
      </c>
      <c r="H416">
        <v>1.32908027644869</v>
      </c>
      <c r="I416" t="s">
        <v>436</v>
      </c>
      <c r="J416">
        <v>0</v>
      </c>
      <c r="K416" t="s">
        <v>20</v>
      </c>
      <c r="L416">
        <v>50</v>
      </c>
      <c r="M416" t="s">
        <v>21</v>
      </c>
      <c r="N416">
        <v>1.0595236637482299</v>
      </c>
      <c r="O416">
        <v>-9.1914622038541102E-2</v>
      </c>
      <c r="P416">
        <v>3</v>
      </c>
      <c r="Q416">
        <v>1.9344116094336099</v>
      </c>
    </row>
    <row r="417" spans="1:17" x14ac:dyDescent="0.3">
      <c r="A417">
        <v>15</v>
      </c>
      <c r="B417">
        <v>15</v>
      </c>
      <c r="C417" t="s">
        <v>91</v>
      </c>
      <c r="D417" t="s">
        <v>429</v>
      </c>
      <c r="E417">
        <v>39.119999999999997</v>
      </c>
      <c r="F417">
        <v>37.65</v>
      </c>
      <c r="G417">
        <v>2019</v>
      </c>
      <c r="H417">
        <v>1.32802124833997</v>
      </c>
      <c r="I417" t="s">
        <v>437</v>
      </c>
      <c r="J417">
        <v>0</v>
      </c>
      <c r="K417" t="s">
        <v>20</v>
      </c>
      <c r="L417">
        <v>50</v>
      </c>
      <c r="M417" t="s">
        <v>21</v>
      </c>
      <c r="N417">
        <v>1.0603685789505899</v>
      </c>
      <c r="O417">
        <v>-9.2973650147265094E-2</v>
      </c>
      <c r="P417">
        <v>2</v>
      </c>
      <c r="Q417">
        <v>1.87000375351702</v>
      </c>
    </row>
    <row r="418" spans="1:17" x14ac:dyDescent="0.3">
      <c r="A418">
        <v>16</v>
      </c>
      <c r="B418">
        <v>15</v>
      </c>
      <c r="C418" t="s">
        <v>31</v>
      </c>
      <c r="D418" t="s">
        <v>429</v>
      </c>
      <c r="E418">
        <v>38</v>
      </c>
      <c r="F418">
        <v>37.700000000000003</v>
      </c>
      <c r="G418">
        <v>2019</v>
      </c>
      <c r="H418">
        <v>1.3262599469495999</v>
      </c>
      <c r="I418" t="s">
        <v>438</v>
      </c>
      <c r="J418">
        <v>0</v>
      </c>
      <c r="K418" t="s">
        <v>20</v>
      </c>
      <c r="L418">
        <v>50</v>
      </c>
      <c r="M418" t="s">
        <v>21</v>
      </c>
      <c r="N418">
        <v>1.0617767709545001</v>
      </c>
      <c r="O418">
        <v>-9.4734951537636697E-2</v>
      </c>
      <c r="P418">
        <v>1</v>
      </c>
      <c r="Q418">
        <v>0.59969982410538103</v>
      </c>
    </row>
    <row r="419" spans="1:17" x14ac:dyDescent="0.3">
      <c r="A419">
        <v>17</v>
      </c>
      <c r="B419">
        <v>15</v>
      </c>
      <c r="C419" t="s">
        <v>75</v>
      </c>
      <c r="D419" t="s">
        <v>429</v>
      </c>
      <c r="E419">
        <v>41.32</v>
      </c>
      <c r="F419">
        <v>37.83</v>
      </c>
      <c r="G419">
        <v>2019</v>
      </c>
      <c r="H419">
        <v>1.3217023526301801</v>
      </c>
      <c r="I419" t="s">
        <v>439</v>
      </c>
      <c r="J419">
        <v>0</v>
      </c>
      <c r="K419" t="s">
        <v>20</v>
      </c>
      <c r="L419">
        <v>50</v>
      </c>
      <c r="M419" t="s">
        <v>21</v>
      </c>
      <c r="N419">
        <v>1.0654380701646899</v>
      </c>
      <c r="O419">
        <v>-9.9292545857050996E-2</v>
      </c>
      <c r="P419">
        <v>0</v>
      </c>
      <c r="Q419">
        <v>1.1770345186293101</v>
      </c>
    </row>
    <row r="420" spans="1:17" x14ac:dyDescent="0.3">
      <c r="A420">
        <v>18</v>
      </c>
      <c r="B420">
        <v>15</v>
      </c>
      <c r="C420" t="s">
        <v>26</v>
      </c>
      <c r="D420" t="s">
        <v>429</v>
      </c>
      <c r="E420">
        <v>36.35</v>
      </c>
      <c r="F420">
        <v>38.020000000000003</v>
      </c>
      <c r="G420">
        <v>2019</v>
      </c>
      <c r="H420">
        <v>1.3150973172014699</v>
      </c>
      <c r="I420" t="s">
        <v>60</v>
      </c>
      <c r="J420">
        <v>0</v>
      </c>
      <c r="K420" t="s">
        <v>20</v>
      </c>
      <c r="L420">
        <v>50</v>
      </c>
      <c r="M420" t="s">
        <v>21</v>
      </c>
      <c r="N420">
        <v>1.07078919977958</v>
      </c>
      <c r="O420">
        <v>-0.105897581285765</v>
      </c>
      <c r="P420">
        <v>0</v>
      </c>
      <c r="Q420">
        <v>0.535926501683468</v>
      </c>
    </row>
    <row r="421" spans="1:17" x14ac:dyDescent="0.3">
      <c r="A421">
        <v>19</v>
      </c>
      <c r="B421">
        <v>15</v>
      </c>
      <c r="C421" t="s">
        <v>63</v>
      </c>
      <c r="D421" t="s">
        <v>429</v>
      </c>
      <c r="E421">
        <v>40.549999999999997</v>
      </c>
      <c r="F421">
        <v>38.07</v>
      </c>
      <c r="G421">
        <v>2019</v>
      </c>
      <c r="H421">
        <v>1.31337010769634</v>
      </c>
      <c r="I421" t="s">
        <v>68</v>
      </c>
      <c r="J421">
        <v>0</v>
      </c>
      <c r="K421" t="s">
        <v>20</v>
      </c>
      <c r="L421">
        <v>50</v>
      </c>
      <c r="M421" t="s">
        <v>21</v>
      </c>
      <c r="N421">
        <v>1.0721973917834999</v>
      </c>
      <c r="O421">
        <v>-0.10762479079088901</v>
      </c>
      <c r="P421">
        <v>0</v>
      </c>
      <c r="Q421">
        <v>1.1519683793308999E-2</v>
      </c>
    </row>
    <row r="422" spans="1:17" x14ac:dyDescent="0.3">
      <c r="A422">
        <v>20</v>
      </c>
      <c r="B422">
        <v>15</v>
      </c>
      <c r="C422" t="s">
        <v>38</v>
      </c>
      <c r="D422" t="s">
        <v>429</v>
      </c>
      <c r="E422">
        <v>39.869999999999997</v>
      </c>
      <c r="F422">
        <v>38.15</v>
      </c>
      <c r="G422">
        <v>2019</v>
      </c>
      <c r="H422">
        <v>1.31061598951507</v>
      </c>
      <c r="I422" t="s">
        <v>74</v>
      </c>
      <c r="J422">
        <v>0</v>
      </c>
      <c r="K422" t="s">
        <v>20</v>
      </c>
      <c r="L422">
        <v>50</v>
      </c>
      <c r="M422" t="s">
        <v>21</v>
      </c>
      <c r="N422">
        <v>1.0744504989897701</v>
      </c>
      <c r="O422">
        <v>-0.110378908972166</v>
      </c>
      <c r="P422">
        <v>0</v>
      </c>
      <c r="Q422">
        <v>-0.64937484109278298</v>
      </c>
    </row>
    <row r="423" spans="1:17" x14ac:dyDescent="0.3">
      <c r="A423">
        <v>22</v>
      </c>
      <c r="B423">
        <v>15</v>
      </c>
      <c r="C423" t="s">
        <v>440</v>
      </c>
      <c r="D423" t="s">
        <v>429</v>
      </c>
      <c r="E423">
        <v>41.56</v>
      </c>
      <c r="F423">
        <v>38.479999999999997</v>
      </c>
      <c r="G423">
        <v>2019</v>
      </c>
      <c r="H423">
        <v>1.2993762993762901</v>
      </c>
      <c r="I423" t="s">
        <v>441</v>
      </c>
      <c r="J423">
        <v>0</v>
      </c>
      <c r="K423" t="s">
        <v>20</v>
      </c>
      <c r="L423">
        <v>50</v>
      </c>
      <c r="M423" t="s">
        <v>21</v>
      </c>
      <c r="N423">
        <v>1.08374456621563</v>
      </c>
      <c r="O423">
        <v>-0.121618599110939</v>
      </c>
      <c r="P423">
        <v>0</v>
      </c>
      <c r="Q423">
        <v>0.58402094684819805</v>
      </c>
    </row>
    <row r="424" spans="1:17" x14ac:dyDescent="0.3">
      <c r="A424">
        <v>23</v>
      </c>
      <c r="B424">
        <v>15</v>
      </c>
      <c r="C424" t="s">
        <v>63</v>
      </c>
      <c r="D424" t="s">
        <v>429</v>
      </c>
      <c r="E424">
        <v>42.34</v>
      </c>
      <c r="F424">
        <v>39.409999999999997</v>
      </c>
      <c r="G424">
        <v>2019</v>
      </c>
      <c r="H424">
        <v>1.26871352448617</v>
      </c>
      <c r="I424" t="s">
        <v>442</v>
      </c>
      <c r="J424">
        <v>0</v>
      </c>
      <c r="K424" t="s">
        <v>20</v>
      </c>
      <c r="L424">
        <v>50</v>
      </c>
      <c r="M424" t="s">
        <v>21</v>
      </c>
      <c r="N424">
        <v>1.10993693748852</v>
      </c>
      <c r="O424">
        <v>-0.152281374001067</v>
      </c>
      <c r="P424">
        <v>0</v>
      </c>
      <c r="Q424">
        <v>-1.56408641179255E-2</v>
      </c>
    </row>
    <row r="425" spans="1:17" x14ac:dyDescent="0.3">
      <c r="A425">
        <v>24</v>
      </c>
      <c r="B425">
        <v>15</v>
      </c>
      <c r="C425" t="s">
        <v>17</v>
      </c>
      <c r="D425" t="s">
        <v>429</v>
      </c>
      <c r="E425">
        <v>39.69</v>
      </c>
      <c r="F425">
        <v>39.9</v>
      </c>
      <c r="G425">
        <v>2019</v>
      </c>
      <c r="H425">
        <v>1.2531328320802</v>
      </c>
      <c r="I425" t="s">
        <v>443</v>
      </c>
      <c r="J425">
        <v>0</v>
      </c>
      <c r="K425" t="s">
        <v>20</v>
      </c>
      <c r="L425">
        <v>50</v>
      </c>
      <c r="M425" t="s">
        <v>21</v>
      </c>
      <c r="N425">
        <v>1.1237372191269199</v>
      </c>
      <c r="O425">
        <v>-0.16786206640703799</v>
      </c>
      <c r="P425">
        <v>0</v>
      </c>
      <c r="Q425">
        <v>-5.6785426626243703E-2</v>
      </c>
    </row>
    <row r="426" spans="1:17" x14ac:dyDescent="0.3">
      <c r="A426">
        <v>1</v>
      </c>
      <c r="B426">
        <v>16</v>
      </c>
      <c r="C426" t="s">
        <v>26</v>
      </c>
      <c r="D426" t="s">
        <v>444</v>
      </c>
      <c r="E426">
        <v>30.5</v>
      </c>
      <c r="F426">
        <v>29.78</v>
      </c>
      <c r="G426">
        <v>2019</v>
      </c>
      <c r="H426">
        <v>1.67897918065815</v>
      </c>
      <c r="I426" t="s">
        <v>84</v>
      </c>
      <c r="J426">
        <v>0</v>
      </c>
      <c r="K426" t="s">
        <v>20</v>
      </c>
      <c r="L426">
        <v>50</v>
      </c>
      <c r="M426" t="s">
        <v>21</v>
      </c>
      <c r="N426">
        <v>0.80565745760694296</v>
      </c>
      <c r="O426">
        <v>0.314490591055129</v>
      </c>
      <c r="P426">
        <v>20</v>
      </c>
      <c r="Q426">
        <v>19.913210045941</v>
      </c>
    </row>
    <row r="427" spans="1:17" x14ac:dyDescent="0.3">
      <c r="A427">
        <v>2</v>
      </c>
      <c r="B427">
        <v>16</v>
      </c>
      <c r="C427" t="s">
        <v>38</v>
      </c>
      <c r="D427" t="s">
        <v>444</v>
      </c>
      <c r="E427">
        <v>30.75</v>
      </c>
      <c r="F427">
        <v>29.98</v>
      </c>
      <c r="G427">
        <v>2019</v>
      </c>
      <c r="H427">
        <v>1.6677785190126699</v>
      </c>
      <c r="I427" t="s">
        <v>346</v>
      </c>
      <c r="J427">
        <v>0</v>
      </c>
      <c r="K427" t="s">
        <v>20</v>
      </c>
      <c r="L427">
        <v>50</v>
      </c>
      <c r="M427" t="s">
        <v>21</v>
      </c>
      <c r="N427">
        <v>0.81106818599919905</v>
      </c>
      <c r="O427">
        <v>0.303289929409644</v>
      </c>
      <c r="P427">
        <v>18</v>
      </c>
      <c r="Q427">
        <v>18.2759555160834</v>
      </c>
    </row>
    <row r="428" spans="1:17" x14ac:dyDescent="0.3">
      <c r="A428">
        <v>3</v>
      </c>
      <c r="B428">
        <v>16</v>
      </c>
      <c r="C428" t="s">
        <v>17</v>
      </c>
      <c r="D428" t="s">
        <v>444</v>
      </c>
      <c r="E428">
        <v>33.03</v>
      </c>
      <c r="F428">
        <v>31.88</v>
      </c>
      <c r="G428">
        <v>2019</v>
      </c>
      <c r="H428">
        <v>1.5683814303638599</v>
      </c>
      <c r="I428" t="s">
        <v>88</v>
      </c>
      <c r="J428">
        <v>0</v>
      </c>
      <c r="K428" t="s">
        <v>20</v>
      </c>
      <c r="L428">
        <v>50</v>
      </c>
      <c r="M428" t="s">
        <v>21</v>
      </c>
      <c r="N428">
        <v>0.86247010572563199</v>
      </c>
      <c r="O428">
        <v>0.203892840760834</v>
      </c>
      <c r="P428">
        <v>16</v>
      </c>
      <c r="Q428">
        <v>13.738839059014399</v>
      </c>
    </row>
    <row r="429" spans="1:17" x14ac:dyDescent="0.3">
      <c r="A429">
        <v>4</v>
      </c>
      <c r="B429">
        <v>16</v>
      </c>
      <c r="C429" t="s">
        <v>120</v>
      </c>
      <c r="D429" t="s">
        <v>444</v>
      </c>
      <c r="E429">
        <v>32.840000000000003</v>
      </c>
      <c r="F429">
        <v>32.39</v>
      </c>
      <c r="G429">
        <v>2019</v>
      </c>
      <c r="H429">
        <v>1.54368632293917</v>
      </c>
      <c r="I429" t="s">
        <v>287</v>
      </c>
      <c r="J429">
        <v>0</v>
      </c>
      <c r="K429" t="s">
        <v>20</v>
      </c>
      <c r="L429">
        <v>50</v>
      </c>
      <c r="M429" t="s">
        <v>21</v>
      </c>
      <c r="N429">
        <v>0.87626746312588599</v>
      </c>
      <c r="O429">
        <v>0.179197733336148</v>
      </c>
      <c r="P429">
        <v>14</v>
      </c>
      <c r="Q429">
        <v>12.3639543620742</v>
      </c>
    </row>
    <row r="430" spans="1:17" x14ac:dyDescent="0.3">
      <c r="A430">
        <v>5</v>
      </c>
      <c r="B430">
        <v>16</v>
      </c>
      <c r="C430" t="s">
        <v>85</v>
      </c>
      <c r="D430" t="s">
        <v>444</v>
      </c>
      <c r="E430">
        <v>37.06</v>
      </c>
      <c r="F430">
        <v>34.08</v>
      </c>
      <c r="G430">
        <v>2019</v>
      </c>
      <c r="H430">
        <v>1.46713615023474</v>
      </c>
      <c r="I430" t="s">
        <v>86</v>
      </c>
      <c r="J430">
        <v>0</v>
      </c>
      <c r="K430" t="s">
        <v>20</v>
      </c>
      <c r="L430">
        <v>50</v>
      </c>
      <c r="M430" t="s">
        <v>21</v>
      </c>
      <c r="N430">
        <v>0.92198811804045</v>
      </c>
      <c r="O430">
        <v>0.102647560631711</v>
      </c>
      <c r="P430">
        <v>12</v>
      </c>
      <c r="Q430">
        <v>11.3536026560816</v>
      </c>
    </row>
    <row r="431" spans="1:17" x14ac:dyDescent="0.3">
      <c r="A431">
        <v>6</v>
      </c>
      <c r="B431">
        <v>16</v>
      </c>
      <c r="C431" t="s">
        <v>31</v>
      </c>
      <c r="D431" t="s">
        <v>444</v>
      </c>
      <c r="E431">
        <v>34.69</v>
      </c>
      <c r="F431">
        <v>34.29</v>
      </c>
      <c r="G431">
        <v>2019</v>
      </c>
      <c r="H431">
        <v>1.45815106445027</v>
      </c>
      <c r="I431" t="s">
        <v>348</v>
      </c>
      <c r="J431">
        <v>0</v>
      </c>
      <c r="K431" t="s">
        <v>20</v>
      </c>
      <c r="L431">
        <v>50</v>
      </c>
      <c r="M431" t="s">
        <v>21</v>
      </c>
      <c r="N431">
        <v>0.92766938285231904</v>
      </c>
      <c r="O431">
        <v>9.3662474847246699E-2</v>
      </c>
      <c r="P431">
        <v>11</v>
      </c>
      <c r="Q431">
        <v>11.228120272202499</v>
      </c>
    </row>
    <row r="432" spans="1:17" x14ac:dyDescent="0.3">
      <c r="A432">
        <v>7</v>
      </c>
      <c r="B432">
        <v>16</v>
      </c>
      <c r="C432" t="s">
        <v>17</v>
      </c>
      <c r="D432" t="s">
        <v>444</v>
      </c>
      <c r="E432">
        <v>35.78</v>
      </c>
      <c r="F432">
        <v>34.880000000000003</v>
      </c>
      <c r="G432">
        <v>2019</v>
      </c>
      <c r="H432">
        <v>1.4334862385321101</v>
      </c>
      <c r="I432" t="s">
        <v>89</v>
      </c>
      <c r="J432">
        <v>0</v>
      </c>
      <c r="K432" t="s">
        <v>20</v>
      </c>
      <c r="L432">
        <v>50</v>
      </c>
      <c r="M432" t="s">
        <v>21</v>
      </c>
      <c r="N432">
        <v>0.94363103160947504</v>
      </c>
      <c r="O432">
        <v>6.8997648929079503E-2</v>
      </c>
      <c r="P432">
        <v>10</v>
      </c>
      <c r="Q432">
        <v>9.0905112663789307</v>
      </c>
    </row>
    <row r="433" spans="1:17" x14ac:dyDescent="0.3">
      <c r="A433">
        <v>8</v>
      </c>
      <c r="B433">
        <v>16</v>
      </c>
      <c r="C433" t="s">
        <v>75</v>
      </c>
      <c r="D433" t="s">
        <v>444</v>
      </c>
      <c r="E433">
        <v>36.369999999999997</v>
      </c>
      <c r="F433">
        <v>34.92</v>
      </c>
      <c r="G433">
        <v>2019</v>
      </c>
      <c r="H433">
        <v>1.43184421534937</v>
      </c>
      <c r="I433" t="s">
        <v>445</v>
      </c>
      <c r="J433">
        <v>0</v>
      </c>
      <c r="K433" t="s">
        <v>20</v>
      </c>
      <c r="L433">
        <v>50</v>
      </c>
      <c r="M433" t="s">
        <v>21</v>
      </c>
      <c r="N433">
        <v>0.94471317728792603</v>
      </c>
      <c r="O433">
        <v>6.7355625746339604E-2</v>
      </c>
      <c r="P433">
        <v>9</v>
      </c>
      <c r="Q433">
        <v>9.3611074567210295</v>
      </c>
    </row>
    <row r="434" spans="1:17" x14ac:dyDescent="0.3">
      <c r="A434">
        <v>9</v>
      </c>
      <c r="B434">
        <v>16</v>
      </c>
      <c r="C434" t="s">
        <v>63</v>
      </c>
      <c r="D434" t="s">
        <v>444</v>
      </c>
      <c r="E434">
        <v>37.5</v>
      </c>
      <c r="F434">
        <v>35.93</v>
      </c>
      <c r="G434">
        <v>2019</v>
      </c>
      <c r="H434">
        <v>1.39159476760367</v>
      </c>
      <c r="I434" t="s">
        <v>87</v>
      </c>
      <c r="J434">
        <v>0</v>
      </c>
      <c r="K434" t="s">
        <v>20</v>
      </c>
      <c r="L434">
        <v>50</v>
      </c>
      <c r="M434" t="s">
        <v>21</v>
      </c>
      <c r="N434">
        <v>0.97203735566881999</v>
      </c>
      <c r="O434">
        <v>2.71061780006434E-2</v>
      </c>
      <c r="P434">
        <v>8</v>
      </c>
      <c r="Q434">
        <v>8.7115787687523891</v>
      </c>
    </row>
    <row r="435" spans="1:17" x14ac:dyDescent="0.3">
      <c r="A435">
        <v>10</v>
      </c>
      <c r="B435">
        <v>16</v>
      </c>
      <c r="C435" t="s">
        <v>102</v>
      </c>
      <c r="D435" t="s">
        <v>444</v>
      </c>
      <c r="E435">
        <v>36.090000000000003</v>
      </c>
      <c r="F435">
        <v>36.82</v>
      </c>
      <c r="G435">
        <v>2019</v>
      </c>
      <c r="H435">
        <v>1.35795763172189</v>
      </c>
      <c r="I435" t="s">
        <v>446</v>
      </c>
      <c r="J435">
        <v>0</v>
      </c>
      <c r="K435" t="s">
        <v>20</v>
      </c>
      <c r="L435">
        <v>50</v>
      </c>
      <c r="M435" t="s">
        <v>21</v>
      </c>
      <c r="N435">
        <v>0.99611509701435996</v>
      </c>
      <c r="O435">
        <v>-6.5309578811400997E-3</v>
      </c>
      <c r="P435">
        <v>7</v>
      </c>
      <c r="Q435">
        <v>6.7297034576911399</v>
      </c>
    </row>
    <row r="436" spans="1:17" x14ac:dyDescent="0.3">
      <c r="A436">
        <v>11</v>
      </c>
      <c r="B436">
        <v>16</v>
      </c>
      <c r="C436" t="s">
        <v>38</v>
      </c>
      <c r="D436" t="s">
        <v>444</v>
      </c>
      <c r="E436">
        <v>36.03</v>
      </c>
      <c r="F436">
        <v>37.57</v>
      </c>
      <c r="G436">
        <v>2019</v>
      </c>
      <c r="H436">
        <v>1.3308490817141301</v>
      </c>
      <c r="I436" t="s">
        <v>447</v>
      </c>
      <c r="J436">
        <v>0</v>
      </c>
      <c r="K436" t="s">
        <v>20</v>
      </c>
      <c r="L436">
        <v>50</v>
      </c>
      <c r="M436" t="s">
        <v>21</v>
      </c>
      <c r="N436">
        <v>1.0164053284853201</v>
      </c>
      <c r="O436">
        <v>-3.3639507888896601E-2</v>
      </c>
      <c r="P436">
        <v>6</v>
      </c>
      <c r="Q436">
        <v>5.0446493848013096</v>
      </c>
    </row>
    <row r="437" spans="1:17" x14ac:dyDescent="0.3">
      <c r="A437">
        <v>12</v>
      </c>
      <c r="B437">
        <v>16</v>
      </c>
      <c r="C437" t="s">
        <v>52</v>
      </c>
      <c r="D437" t="s">
        <v>444</v>
      </c>
      <c r="E437">
        <v>39.659999999999997</v>
      </c>
      <c r="F437">
        <v>37.659999999999997</v>
      </c>
      <c r="G437">
        <v>2019</v>
      </c>
      <c r="H437">
        <v>1.32766861391396</v>
      </c>
      <c r="I437" t="s">
        <v>349</v>
      </c>
      <c r="J437">
        <v>0</v>
      </c>
      <c r="K437" t="s">
        <v>20</v>
      </c>
      <c r="L437">
        <v>50</v>
      </c>
      <c r="M437" t="s">
        <v>21</v>
      </c>
      <c r="N437">
        <v>1.0188401562618301</v>
      </c>
      <c r="O437">
        <v>-3.6819975689062999E-2</v>
      </c>
      <c r="P437">
        <v>5</v>
      </c>
      <c r="Q437">
        <v>5.3363285032482999</v>
      </c>
    </row>
    <row r="438" spans="1:17" x14ac:dyDescent="0.3">
      <c r="A438">
        <v>13</v>
      </c>
      <c r="B438">
        <v>16</v>
      </c>
      <c r="C438" t="s">
        <v>17</v>
      </c>
      <c r="D438" t="s">
        <v>444</v>
      </c>
      <c r="E438">
        <v>42.91</v>
      </c>
      <c r="F438">
        <v>38.130000000000003</v>
      </c>
      <c r="G438">
        <v>2019</v>
      </c>
      <c r="H438">
        <v>1.311303435615</v>
      </c>
      <c r="I438" t="s">
        <v>109</v>
      </c>
      <c r="J438">
        <v>0</v>
      </c>
      <c r="K438" t="s">
        <v>20</v>
      </c>
      <c r="L438">
        <v>50</v>
      </c>
      <c r="M438" t="s">
        <v>21</v>
      </c>
      <c r="N438">
        <v>1.03155536798363</v>
      </c>
      <c r="O438">
        <v>-5.3185153988028998E-2</v>
      </c>
      <c r="P438">
        <v>4</v>
      </c>
      <c r="Q438">
        <v>3.9288939606051101</v>
      </c>
    </row>
    <row r="439" spans="1:17" x14ac:dyDescent="0.3">
      <c r="A439">
        <v>14</v>
      </c>
      <c r="B439">
        <v>16</v>
      </c>
      <c r="C439" t="s">
        <v>33</v>
      </c>
      <c r="D439" t="s">
        <v>444</v>
      </c>
      <c r="E439">
        <v>39.22</v>
      </c>
      <c r="F439">
        <v>38.380000000000003</v>
      </c>
      <c r="G439">
        <v>2019</v>
      </c>
      <c r="H439">
        <v>1.3027618551328799</v>
      </c>
      <c r="I439" t="s">
        <v>110</v>
      </c>
      <c r="J439">
        <v>0</v>
      </c>
      <c r="K439" t="s">
        <v>20</v>
      </c>
      <c r="L439">
        <v>50</v>
      </c>
      <c r="M439" t="s">
        <v>21</v>
      </c>
      <c r="N439">
        <v>1.03831877847395</v>
      </c>
      <c r="O439">
        <v>-6.1726734470148599E-2</v>
      </c>
      <c r="P439">
        <v>3</v>
      </c>
      <c r="Q439">
        <v>3.3124480984186802</v>
      </c>
    </row>
    <row r="440" spans="1:17" x14ac:dyDescent="0.3">
      <c r="A440">
        <v>15</v>
      </c>
      <c r="B440">
        <v>16</v>
      </c>
      <c r="C440" t="s">
        <v>136</v>
      </c>
      <c r="D440" t="s">
        <v>444</v>
      </c>
      <c r="E440">
        <v>39.369999999999997</v>
      </c>
      <c r="F440">
        <v>38.51</v>
      </c>
      <c r="G440">
        <v>2019</v>
      </c>
      <c r="H440">
        <v>1.29836406128278</v>
      </c>
      <c r="I440" t="s">
        <v>448</v>
      </c>
      <c r="J440">
        <v>0</v>
      </c>
      <c r="K440" t="s">
        <v>20</v>
      </c>
      <c r="L440">
        <v>50</v>
      </c>
      <c r="M440" t="s">
        <v>21</v>
      </c>
      <c r="N440">
        <v>1.0418357519289201</v>
      </c>
      <c r="O440">
        <v>-6.6124528320246498E-2</v>
      </c>
      <c r="P440">
        <v>2</v>
      </c>
      <c r="Q440">
        <v>3.35021384548092</v>
      </c>
    </row>
    <row r="441" spans="1:17" x14ac:dyDescent="0.3">
      <c r="A441">
        <v>16</v>
      </c>
      <c r="B441">
        <v>16</v>
      </c>
      <c r="C441" t="s">
        <v>102</v>
      </c>
      <c r="D441" t="s">
        <v>444</v>
      </c>
      <c r="E441">
        <v>37.880000000000003</v>
      </c>
      <c r="F441">
        <v>38.770000000000003</v>
      </c>
      <c r="G441">
        <v>2019</v>
      </c>
      <c r="H441">
        <v>1.2896569512509599</v>
      </c>
      <c r="I441" t="s">
        <v>103</v>
      </c>
      <c r="J441">
        <v>0</v>
      </c>
      <c r="K441" t="s">
        <v>20</v>
      </c>
      <c r="L441">
        <v>50</v>
      </c>
      <c r="M441" t="s">
        <v>21</v>
      </c>
      <c r="N441">
        <v>1.04886969883885</v>
      </c>
      <c r="O441">
        <v>-7.4831638352062996E-2</v>
      </c>
      <c r="P441">
        <v>1</v>
      </c>
      <c r="Q441">
        <v>2.1380593841995399</v>
      </c>
    </row>
    <row r="442" spans="1:17" x14ac:dyDescent="0.3">
      <c r="A442">
        <v>17</v>
      </c>
      <c r="B442">
        <v>16</v>
      </c>
      <c r="C442" t="s">
        <v>41</v>
      </c>
      <c r="D442" t="s">
        <v>444</v>
      </c>
      <c r="E442">
        <v>41.31</v>
      </c>
      <c r="F442">
        <v>39.020000000000003</v>
      </c>
      <c r="G442">
        <v>2019</v>
      </c>
      <c r="H442">
        <v>1.2813941568426399</v>
      </c>
      <c r="I442" t="s">
        <v>449</v>
      </c>
      <c r="J442">
        <v>0</v>
      </c>
      <c r="K442" t="s">
        <v>20</v>
      </c>
      <c r="L442">
        <v>50</v>
      </c>
      <c r="M442" t="s">
        <v>21</v>
      </c>
      <c r="N442">
        <v>1.05563310932917</v>
      </c>
      <c r="O442">
        <v>-8.30944327603855E-2</v>
      </c>
      <c r="P442">
        <v>0</v>
      </c>
      <c r="Q442">
        <v>0.44677895356265601</v>
      </c>
    </row>
    <row r="443" spans="1:17" x14ac:dyDescent="0.3">
      <c r="A443">
        <v>18</v>
      </c>
      <c r="B443">
        <v>16</v>
      </c>
      <c r="C443" t="s">
        <v>105</v>
      </c>
      <c r="D443" t="s">
        <v>444</v>
      </c>
      <c r="E443">
        <v>42.84</v>
      </c>
      <c r="F443">
        <v>39.39</v>
      </c>
      <c r="G443">
        <v>2019</v>
      </c>
      <c r="H443">
        <v>1.2693577050012601</v>
      </c>
      <c r="I443" t="s">
        <v>106</v>
      </c>
      <c r="J443">
        <v>0</v>
      </c>
      <c r="K443" t="s">
        <v>20</v>
      </c>
      <c r="L443">
        <v>50</v>
      </c>
      <c r="M443" t="s">
        <v>21</v>
      </c>
      <c r="N443">
        <v>1.06564295685485</v>
      </c>
      <c r="O443">
        <v>-9.5130884601760807E-2</v>
      </c>
      <c r="P443">
        <v>0</v>
      </c>
      <c r="Q443">
        <v>0.73976476487246201</v>
      </c>
    </row>
    <row r="444" spans="1:17" x14ac:dyDescent="0.3">
      <c r="A444">
        <v>19</v>
      </c>
      <c r="B444">
        <v>16</v>
      </c>
      <c r="C444" t="s">
        <v>98</v>
      </c>
      <c r="D444" t="s">
        <v>444</v>
      </c>
      <c r="E444">
        <v>39.340000000000003</v>
      </c>
      <c r="F444">
        <v>38.25</v>
      </c>
      <c r="G444">
        <v>2019</v>
      </c>
      <c r="H444">
        <v>1.3071895424836599</v>
      </c>
      <c r="I444" t="s">
        <v>450</v>
      </c>
      <c r="J444">
        <v>0</v>
      </c>
      <c r="K444" t="s">
        <v>20</v>
      </c>
      <c r="L444">
        <v>50</v>
      </c>
      <c r="M444" t="s">
        <v>21</v>
      </c>
      <c r="N444">
        <v>1.03480180501899</v>
      </c>
      <c r="O444">
        <v>-5.7299047119370103E-2</v>
      </c>
      <c r="P444">
        <v>0</v>
      </c>
      <c r="Q444">
        <v>2.0403142572713899</v>
      </c>
    </row>
    <row r="445" spans="1:17" x14ac:dyDescent="0.3">
      <c r="A445">
        <v>19</v>
      </c>
      <c r="B445">
        <v>16</v>
      </c>
      <c r="C445" t="s">
        <v>81</v>
      </c>
      <c r="D445" t="s">
        <v>444</v>
      </c>
      <c r="E445">
        <v>44.59</v>
      </c>
      <c r="F445">
        <v>39.909999999999997</v>
      </c>
      <c r="G445">
        <v>2019</v>
      </c>
      <c r="H445">
        <v>1.2528188423953801</v>
      </c>
      <c r="I445" t="s">
        <v>451</v>
      </c>
      <c r="J445">
        <v>0</v>
      </c>
      <c r="K445" t="s">
        <v>20</v>
      </c>
      <c r="L445">
        <v>50</v>
      </c>
      <c r="M445" t="s">
        <v>21</v>
      </c>
      <c r="N445">
        <v>1.07971085067471</v>
      </c>
      <c r="O445">
        <v>-0.11166974720764</v>
      </c>
      <c r="P445">
        <v>0</v>
      </c>
      <c r="Q445">
        <v>0.42819221096997701</v>
      </c>
    </row>
    <row r="446" spans="1:17" x14ac:dyDescent="0.3">
      <c r="A446">
        <v>20</v>
      </c>
      <c r="B446">
        <v>16</v>
      </c>
      <c r="C446" t="s">
        <v>38</v>
      </c>
      <c r="D446" t="s">
        <v>444</v>
      </c>
      <c r="E446">
        <v>40.78</v>
      </c>
      <c r="F446">
        <v>40.18</v>
      </c>
      <c r="G446">
        <v>2019</v>
      </c>
      <c r="H446">
        <v>1.2444001991040301</v>
      </c>
      <c r="I446" t="s">
        <v>452</v>
      </c>
      <c r="J446">
        <v>0</v>
      </c>
      <c r="K446" t="s">
        <v>20</v>
      </c>
      <c r="L446">
        <v>50</v>
      </c>
      <c r="M446" t="s">
        <v>21</v>
      </c>
      <c r="N446">
        <v>1.0870153340042601</v>
      </c>
      <c r="O446">
        <v>-0.120088390498998</v>
      </c>
      <c r="P446">
        <v>0</v>
      </c>
      <c r="Q446">
        <v>0.401895732988308</v>
      </c>
    </row>
    <row r="447" spans="1:17" x14ac:dyDescent="0.3">
      <c r="A447">
        <v>21</v>
      </c>
      <c r="B447">
        <v>16</v>
      </c>
      <c r="C447" t="s">
        <v>33</v>
      </c>
      <c r="D447" t="s">
        <v>444</v>
      </c>
      <c r="E447">
        <v>40.409999999999997</v>
      </c>
      <c r="F447">
        <v>40.380000000000003</v>
      </c>
      <c r="G447">
        <v>2019</v>
      </c>
      <c r="H447">
        <v>1.23823675086676</v>
      </c>
      <c r="I447" t="s">
        <v>95</v>
      </c>
      <c r="J447">
        <v>0</v>
      </c>
      <c r="K447" t="s">
        <v>20</v>
      </c>
      <c r="L447">
        <v>50</v>
      </c>
      <c r="M447" t="s">
        <v>21</v>
      </c>
      <c r="N447">
        <v>1.0924260623965101</v>
      </c>
      <c r="O447">
        <v>-0.126251838736264</v>
      </c>
      <c r="P447">
        <v>0</v>
      </c>
      <c r="Q447">
        <v>0.57246362258752703</v>
      </c>
    </row>
    <row r="448" spans="1:17" x14ac:dyDescent="0.3">
      <c r="A448">
        <v>22</v>
      </c>
      <c r="B448">
        <v>16</v>
      </c>
      <c r="C448" t="s">
        <v>26</v>
      </c>
      <c r="D448" t="s">
        <v>444</v>
      </c>
      <c r="E448">
        <v>43.01</v>
      </c>
      <c r="F448">
        <v>40.43</v>
      </c>
      <c r="G448">
        <v>2019</v>
      </c>
      <c r="H448">
        <v>1.23670541676972</v>
      </c>
      <c r="I448" t="s">
        <v>453</v>
      </c>
      <c r="J448">
        <v>0</v>
      </c>
      <c r="K448" t="s">
        <v>20</v>
      </c>
      <c r="L448">
        <v>50</v>
      </c>
      <c r="M448" t="s">
        <v>21</v>
      </c>
      <c r="N448">
        <v>1.0937787444945799</v>
      </c>
      <c r="O448">
        <v>-0.12778317283330401</v>
      </c>
      <c r="P448">
        <v>0</v>
      </c>
      <c r="Q448">
        <v>0.55142736343180498</v>
      </c>
    </row>
    <row r="449" spans="1:17" x14ac:dyDescent="0.3">
      <c r="A449">
        <v>23</v>
      </c>
      <c r="B449">
        <v>16</v>
      </c>
      <c r="C449" t="s">
        <v>24</v>
      </c>
      <c r="D449" t="s">
        <v>444</v>
      </c>
      <c r="E449">
        <v>43.5</v>
      </c>
      <c r="F449">
        <v>41.13</v>
      </c>
      <c r="G449">
        <v>2019</v>
      </c>
      <c r="H449">
        <v>1.2156576707999001</v>
      </c>
      <c r="I449" t="s">
        <v>454</v>
      </c>
      <c r="J449">
        <v>0</v>
      </c>
      <c r="K449" t="s">
        <v>20</v>
      </c>
      <c r="L449">
        <v>50</v>
      </c>
      <c r="M449" t="s">
        <v>21</v>
      </c>
      <c r="N449">
        <v>1.1127162938674799</v>
      </c>
      <c r="O449">
        <v>-0.14883091880312699</v>
      </c>
      <c r="P449">
        <v>0</v>
      </c>
      <c r="Q449">
        <v>-0.17689333847372701</v>
      </c>
    </row>
    <row r="450" spans="1:17" x14ac:dyDescent="0.3">
      <c r="A450">
        <v>24</v>
      </c>
      <c r="B450">
        <v>16</v>
      </c>
      <c r="C450" t="s">
        <v>17</v>
      </c>
      <c r="D450" t="s">
        <v>444</v>
      </c>
      <c r="E450">
        <v>45.12</v>
      </c>
      <c r="F450">
        <v>41.43</v>
      </c>
      <c r="G450">
        <v>2019</v>
      </c>
      <c r="H450">
        <v>1.20685493603668</v>
      </c>
      <c r="I450" t="s">
        <v>455</v>
      </c>
      <c r="J450">
        <v>0</v>
      </c>
      <c r="K450" t="s">
        <v>20</v>
      </c>
      <c r="L450">
        <v>50</v>
      </c>
      <c r="M450" t="s">
        <v>21</v>
      </c>
      <c r="N450">
        <v>1.12083238645586</v>
      </c>
      <c r="O450">
        <v>-0.15763365356634099</v>
      </c>
      <c r="P450">
        <v>0</v>
      </c>
      <c r="Q450">
        <v>0.48025319108638298</v>
      </c>
    </row>
    <row r="451" spans="1:17" x14ac:dyDescent="0.3">
      <c r="A451">
        <v>1</v>
      </c>
      <c r="B451">
        <v>17</v>
      </c>
      <c r="C451" t="s">
        <v>52</v>
      </c>
      <c r="D451" t="s">
        <v>456</v>
      </c>
      <c r="E451">
        <v>31.5</v>
      </c>
      <c r="F451">
        <v>29.25</v>
      </c>
      <c r="G451">
        <v>2019</v>
      </c>
      <c r="H451">
        <v>1.7094017094017</v>
      </c>
      <c r="I451" t="s">
        <v>298</v>
      </c>
      <c r="J451">
        <v>0</v>
      </c>
      <c r="K451" t="s">
        <v>20</v>
      </c>
      <c r="L451">
        <v>50</v>
      </c>
      <c r="M451" t="s">
        <v>21</v>
      </c>
      <c r="N451">
        <v>0.77822737098830397</v>
      </c>
      <c r="O451">
        <v>0.36092204643098402</v>
      </c>
      <c r="P451">
        <v>20</v>
      </c>
      <c r="Q451">
        <v>19.614965349750001</v>
      </c>
    </row>
    <row r="452" spans="1:17" x14ac:dyDescent="0.3">
      <c r="A452">
        <v>2</v>
      </c>
      <c r="B452">
        <v>17</v>
      </c>
      <c r="C452" t="s">
        <v>102</v>
      </c>
      <c r="D452" t="s">
        <v>456</v>
      </c>
      <c r="E452">
        <v>29.99</v>
      </c>
      <c r="F452">
        <v>30.32</v>
      </c>
      <c r="G452">
        <v>2019</v>
      </c>
      <c r="H452">
        <v>1.6490765171503901</v>
      </c>
      <c r="I452" t="s">
        <v>457</v>
      </c>
      <c r="J452">
        <v>0</v>
      </c>
      <c r="K452" t="s">
        <v>20</v>
      </c>
      <c r="L452">
        <v>50</v>
      </c>
      <c r="M452" t="s">
        <v>21</v>
      </c>
      <c r="N452">
        <v>0.80669585943129496</v>
      </c>
      <c r="O452">
        <v>0.30059685417967102</v>
      </c>
      <c r="P452">
        <v>18</v>
      </c>
      <c r="Q452">
        <v>17.649561013117498</v>
      </c>
    </row>
    <row r="453" spans="1:17" x14ac:dyDescent="0.3">
      <c r="A453">
        <v>3</v>
      </c>
      <c r="B453">
        <v>17</v>
      </c>
      <c r="C453" t="s">
        <v>102</v>
      </c>
      <c r="D453" t="s">
        <v>456</v>
      </c>
      <c r="E453">
        <v>31.84</v>
      </c>
      <c r="F453">
        <v>32.04</v>
      </c>
      <c r="G453">
        <v>2019</v>
      </c>
      <c r="H453">
        <v>1.5605493133582999</v>
      </c>
      <c r="I453" t="s">
        <v>118</v>
      </c>
      <c r="J453">
        <v>0</v>
      </c>
      <c r="K453" t="s">
        <v>20</v>
      </c>
      <c r="L453">
        <v>50</v>
      </c>
      <c r="M453" t="s">
        <v>21</v>
      </c>
      <c r="N453">
        <v>0.85245828945180402</v>
      </c>
      <c r="O453">
        <v>0.212069650387577</v>
      </c>
      <c r="P453">
        <v>16</v>
      </c>
      <c r="Q453">
        <v>16.693891527832999</v>
      </c>
    </row>
    <row r="454" spans="1:17" x14ac:dyDescent="0.3">
      <c r="A454">
        <v>4</v>
      </c>
      <c r="B454">
        <v>17</v>
      </c>
      <c r="C454" t="s">
        <v>63</v>
      </c>
      <c r="D454" t="s">
        <v>456</v>
      </c>
      <c r="E454">
        <v>33.770000000000003</v>
      </c>
      <c r="F454">
        <v>32.979999999999997</v>
      </c>
      <c r="G454">
        <v>2019</v>
      </c>
      <c r="H454">
        <v>1.5160703456640301</v>
      </c>
      <c r="I454" t="s">
        <v>300</v>
      </c>
      <c r="J454">
        <v>0</v>
      </c>
      <c r="K454" t="s">
        <v>20</v>
      </c>
      <c r="L454">
        <v>50</v>
      </c>
      <c r="M454" t="s">
        <v>21</v>
      </c>
      <c r="N454">
        <v>0.87746798957929095</v>
      </c>
      <c r="O454">
        <v>0.16759068269331401</v>
      </c>
      <c r="P454">
        <v>14</v>
      </c>
      <c r="Q454">
        <v>13.308837843676301</v>
      </c>
    </row>
    <row r="455" spans="1:17" x14ac:dyDescent="0.3">
      <c r="A455">
        <v>5</v>
      </c>
      <c r="B455">
        <v>17</v>
      </c>
      <c r="C455" t="s">
        <v>57</v>
      </c>
      <c r="D455" t="s">
        <v>456</v>
      </c>
      <c r="E455">
        <v>36.08</v>
      </c>
      <c r="F455">
        <v>33.17</v>
      </c>
      <c r="G455">
        <v>2019</v>
      </c>
      <c r="H455">
        <v>1.5073861923424701</v>
      </c>
      <c r="I455" t="s">
        <v>458</v>
      </c>
      <c r="J455">
        <v>0</v>
      </c>
      <c r="K455" t="s">
        <v>20</v>
      </c>
      <c r="L455">
        <v>50</v>
      </c>
      <c r="M455" t="s">
        <v>21</v>
      </c>
      <c r="N455">
        <v>0.88252314173271995</v>
      </c>
      <c r="O455">
        <v>0.15890652937175301</v>
      </c>
      <c r="P455">
        <v>12</v>
      </c>
      <c r="Q455">
        <v>12.966661845823101</v>
      </c>
    </row>
    <row r="456" spans="1:17" x14ac:dyDescent="0.3">
      <c r="A456">
        <v>6</v>
      </c>
      <c r="B456">
        <v>17</v>
      </c>
      <c r="C456" t="s">
        <v>93</v>
      </c>
      <c r="D456" t="s">
        <v>456</v>
      </c>
      <c r="E456">
        <v>40.21</v>
      </c>
      <c r="F456">
        <v>34.42</v>
      </c>
      <c r="G456">
        <v>2019</v>
      </c>
      <c r="H456">
        <v>1.4526438117373599</v>
      </c>
      <c r="I456" t="s">
        <v>459</v>
      </c>
      <c r="J456">
        <v>0</v>
      </c>
      <c r="K456" t="s">
        <v>20</v>
      </c>
      <c r="L456">
        <v>50</v>
      </c>
      <c r="M456" t="s">
        <v>21</v>
      </c>
      <c r="N456">
        <v>0.91578072168948499</v>
      </c>
      <c r="O456">
        <v>0.104164148766637</v>
      </c>
      <c r="P456">
        <v>11</v>
      </c>
      <c r="Q456">
        <v>9.5927833109954097</v>
      </c>
    </row>
    <row r="457" spans="1:17" x14ac:dyDescent="0.3">
      <c r="A457">
        <v>7</v>
      </c>
      <c r="B457">
        <v>17</v>
      </c>
      <c r="C457" t="s">
        <v>33</v>
      </c>
      <c r="D457" t="s">
        <v>456</v>
      </c>
      <c r="E457">
        <v>34.06</v>
      </c>
      <c r="F457">
        <v>34.81</v>
      </c>
      <c r="G457">
        <v>2019</v>
      </c>
      <c r="H457">
        <v>1.4363688595231201</v>
      </c>
      <c r="I457" t="s">
        <v>123</v>
      </c>
      <c r="J457">
        <v>0</v>
      </c>
      <c r="K457" t="s">
        <v>20</v>
      </c>
      <c r="L457">
        <v>50</v>
      </c>
      <c r="M457" t="s">
        <v>21</v>
      </c>
      <c r="N457">
        <v>0.92615708663599505</v>
      </c>
      <c r="O457">
        <v>8.78891965524006E-2</v>
      </c>
      <c r="P457">
        <v>10</v>
      </c>
      <c r="Q457">
        <v>9.1450659203338596</v>
      </c>
    </row>
    <row r="458" spans="1:17" x14ac:dyDescent="0.3">
      <c r="A458">
        <v>8</v>
      </c>
      <c r="B458">
        <v>17</v>
      </c>
      <c r="C458" t="s">
        <v>38</v>
      </c>
      <c r="D458" t="s">
        <v>456</v>
      </c>
      <c r="E458">
        <v>36.32</v>
      </c>
      <c r="F458">
        <v>35.76</v>
      </c>
      <c r="G458">
        <v>2019</v>
      </c>
      <c r="H458">
        <v>1.3982102908277401</v>
      </c>
      <c r="I458" t="s">
        <v>352</v>
      </c>
      <c r="J458">
        <v>0</v>
      </c>
      <c r="K458" t="s">
        <v>20</v>
      </c>
      <c r="L458">
        <v>50</v>
      </c>
      <c r="M458" t="s">
        <v>21</v>
      </c>
      <c r="N458">
        <v>0.95143284740313705</v>
      </c>
      <c r="O458">
        <v>4.9730627857015701E-2</v>
      </c>
      <c r="P458">
        <v>9</v>
      </c>
      <c r="Q458">
        <v>8.9043327526305305</v>
      </c>
    </row>
    <row r="459" spans="1:17" x14ac:dyDescent="0.3">
      <c r="A459">
        <v>9</v>
      </c>
      <c r="B459">
        <v>17</v>
      </c>
      <c r="C459" t="s">
        <v>105</v>
      </c>
      <c r="D459" t="s">
        <v>456</v>
      </c>
      <c r="E459">
        <v>39.979999999999997</v>
      </c>
      <c r="F459">
        <v>36.020000000000003</v>
      </c>
      <c r="G459">
        <v>2019</v>
      </c>
      <c r="H459">
        <v>1.3881177123820101</v>
      </c>
      <c r="I459" t="s">
        <v>355</v>
      </c>
      <c r="J459">
        <v>0</v>
      </c>
      <c r="K459" t="s">
        <v>20</v>
      </c>
      <c r="L459">
        <v>50</v>
      </c>
      <c r="M459" t="s">
        <v>21</v>
      </c>
      <c r="N459">
        <v>0.95835042403414405</v>
      </c>
      <c r="O459">
        <v>3.9638049411285098E-2</v>
      </c>
      <c r="P459">
        <v>8</v>
      </c>
      <c r="Q459">
        <v>8.7053106425959808</v>
      </c>
    </row>
    <row r="460" spans="1:17" x14ac:dyDescent="0.3">
      <c r="A460">
        <v>10</v>
      </c>
      <c r="B460">
        <v>17</v>
      </c>
      <c r="C460" t="s">
        <v>38</v>
      </c>
      <c r="D460" t="s">
        <v>456</v>
      </c>
      <c r="E460">
        <v>37.06</v>
      </c>
      <c r="F460">
        <v>36.18</v>
      </c>
      <c r="G460">
        <v>2019</v>
      </c>
      <c r="H460">
        <v>1.3819789939192899</v>
      </c>
      <c r="I460" t="s">
        <v>353</v>
      </c>
      <c r="J460">
        <v>0</v>
      </c>
      <c r="K460" t="s">
        <v>20</v>
      </c>
      <c r="L460">
        <v>50</v>
      </c>
      <c r="M460" t="s">
        <v>21</v>
      </c>
      <c r="N460">
        <v>0.96260739426860997</v>
      </c>
      <c r="O460">
        <v>3.34993309485676E-2</v>
      </c>
      <c r="P460">
        <v>7</v>
      </c>
      <c r="Q460">
        <v>6.0257341561040096</v>
      </c>
    </row>
    <row r="461" spans="1:17" x14ac:dyDescent="0.3">
      <c r="A461">
        <v>11</v>
      </c>
      <c r="B461">
        <v>17</v>
      </c>
      <c r="C461" t="s">
        <v>17</v>
      </c>
      <c r="D461" t="s">
        <v>456</v>
      </c>
      <c r="E461">
        <v>37.6</v>
      </c>
      <c r="F461">
        <v>36.369999999999997</v>
      </c>
      <c r="G461">
        <v>2019</v>
      </c>
      <c r="H461">
        <v>1.3747594171019999</v>
      </c>
      <c r="I461" t="s">
        <v>354</v>
      </c>
      <c r="J461">
        <v>0</v>
      </c>
      <c r="K461" t="s">
        <v>20</v>
      </c>
      <c r="L461">
        <v>50</v>
      </c>
      <c r="M461" t="s">
        <v>21</v>
      </c>
      <c r="N461">
        <v>0.96766254642203797</v>
      </c>
      <c r="O461">
        <v>2.6279754131282401E-2</v>
      </c>
      <c r="P461">
        <v>6</v>
      </c>
      <c r="Q461">
        <v>6.2569961124957496</v>
      </c>
    </row>
    <row r="462" spans="1:17" x14ac:dyDescent="0.3">
      <c r="A462">
        <v>12</v>
      </c>
      <c r="B462">
        <v>17</v>
      </c>
      <c r="C462" t="s">
        <v>17</v>
      </c>
      <c r="D462" t="s">
        <v>456</v>
      </c>
      <c r="E462">
        <v>38.75</v>
      </c>
      <c r="F462">
        <v>36.64</v>
      </c>
      <c r="G462">
        <v>2019</v>
      </c>
      <c r="H462">
        <v>1.36462882096069</v>
      </c>
      <c r="I462" t="s">
        <v>460</v>
      </c>
      <c r="J462">
        <v>0</v>
      </c>
      <c r="K462" t="s">
        <v>20</v>
      </c>
      <c r="L462">
        <v>50</v>
      </c>
      <c r="M462" t="s">
        <v>21</v>
      </c>
      <c r="N462">
        <v>0.97484618369270004</v>
      </c>
      <c r="O462">
        <v>1.6149157989973899E-2</v>
      </c>
      <c r="P462">
        <v>5</v>
      </c>
      <c r="Q462">
        <v>5.7260110115155802</v>
      </c>
    </row>
    <row r="463" spans="1:17" x14ac:dyDescent="0.3">
      <c r="A463">
        <v>13</v>
      </c>
      <c r="B463">
        <v>17</v>
      </c>
      <c r="C463" t="s">
        <v>31</v>
      </c>
      <c r="D463" t="s">
        <v>456</v>
      </c>
      <c r="E463">
        <v>37.840000000000003</v>
      </c>
      <c r="F463">
        <v>38.03</v>
      </c>
      <c r="G463">
        <v>2019</v>
      </c>
      <c r="H463">
        <v>1.3147515119642299</v>
      </c>
      <c r="I463" t="s">
        <v>133</v>
      </c>
      <c r="J463">
        <v>0</v>
      </c>
      <c r="K463" t="s">
        <v>20</v>
      </c>
      <c r="L463">
        <v>50</v>
      </c>
      <c r="M463" t="s">
        <v>21</v>
      </c>
      <c r="N463">
        <v>1.0118286126046201</v>
      </c>
      <c r="O463">
        <v>-3.37281510064859E-2</v>
      </c>
      <c r="P463">
        <v>4</v>
      </c>
      <c r="Q463">
        <v>4.0168757649587397</v>
      </c>
    </row>
    <row r="464" spans="1:17" x14ac:dyDescent="0.3">
      <c r="A464">
        <v>14</v>
      </c>
      <c r="B464">
        <v>17</v>
      </c>
      <c r="C464" t="s">
        <v>102</v>
      </c>
      <c r="D464" t="s">
        <v>456</v>
      </c>
      <c r="E464">
        <v>38.69</v>
      </c>
      <c r="F464">
        <v>38.5</v>
      </c>
      <c r="G464">
        <v>2019</v>
      </c>
      <c r="H464">
        <v>1.29870129870129</v>
      </c>
      <c r="I464" t="s">
        <v>461</v>
      </c>
      <c r="J464">
        <v>0</v>
      </c>
      <c r="K464" t="s">
        <v>20</v>
      </c>
      <c r="L464">
        <v>50</v>
      </c>
      <c r="M464" t="s">
        <v>21</v>
      </c>
      <c r="N464">
        <v>1.02433346266836</v>
      </c>
      <c r="O464">
        <v>-4.9778364269426001E-2</v>
      </c>
      <c r="P464">
        <v>3</v>
      </c>
      <c r="Q464">
        <v>4.9644971998489904</v>
      </c>
    </row>
    <row r="465" spans="1:17" x14ac:dyDescent="0.3">
      <c r="A465">
        <v>15</v>
      </c>
      <c r="B465">
        <v>17</v>
      </c>
      <c r="C465" t="s">
        <v>63</v>
      </c>
      <c r="D465" t="s">
        <v>456</v>
      </c>
      <c r="E465">
        <v>38.94</v>
      </c>
      <c r="F465">
        <v>38.81</v>
      </c>
      <c r="G465">
        <v>2019</v>
      </c>
      <c r="H465">
        <v>1.2883277505797399</v>
      </c>
      <c r="I465" t="s">
        <v>462</v>
      </c>
      <c r="J465">
        <v>0</v>
      </c>
      <c r="K465" t="s">
        <v>20</v>
      </c>
      <c r="L465">
        <v>50</v>
      </c>
      <c r="M465" t="s">
        <v>21</v>
      </c>
      <c r="N465">
        <v>1.03258134249764</v>
      </c>
      <c r="O465">
        <v>-6.0151912390977197E-2</v>
      </c>
      <c r="P465">
        <v>2</v>
      </c>
      <c r="Q465">
        <v>3.01316548420967</v>
      </c>
    </row>
    <row r="466" spans="1:17" x14ac:dyDescent="0.3">
      <c r="A466">
        <v>16</v>
      </c>
      <c r="B466">
        <v>17</v>
      </c>
      <c r="C466" t="s">
        <v>38</v>
      </c>
      <c r="D466" t="s">
        <v>456</v>
      </c>
      <c r="E466">
        <v>39.43</v>
      </c>
      <c r="F466">
        <v>39.25</v>
      </c>
      <c r="G466">
        <v>2019</v>
      </c>
      <c r="H466">
        <v>1.2738853503184699</v>
      </c>
      <c r="I466" t="s">
        <v>463</v>
      </c>
      <c r="J466">
        <v>0</v>
      </c>
      <c r="K466" t="s">
        <v>20</v>
      </c>
      <c r="L466">
        <v>50</v>
      </c>
      <c r="M466" t="s">
        <v>21</v>
      </c>
      <c r="N466">
        <v>1.0442880106424199</v>
      </c>
      <c r="O466">
        <v>-7.45943126522534E-2</v>
      </c>
      <c r="P466">
        <v>1</v>
      </c>
      <c r="Q466">
        <v>2.0995575519985299</v>
      </c>
    </row>
    <row r="467" spans="1:17" x14ac:dyDescent="0.3">
      <c r="A467">
        <v>17</v>
      </c>
      <c r="B467">
        <v>17</v>
      </c>
      <c r="C467" t="s">
        <v>45</v>
      </c>
      <c r="D467" t="s">
        <v>456</v>
      </c>
      <c r="E467">
        <v>39.61</v>
      </c>
      <c r="F467">
        <v>39.49</v>
      </c>
      <c r="G467">
        <v>2019</v>
      </c>
      <c r="H467">
        <v>1.2661433274246601</v>
      </c>
      <c r="I467" t="s">
        <v>464</v>
      </c>
      <c r="J467">
        <v>0</v>
      </c>
      <c r="K467" t="s">
        <v>20</v>
      </c>
      <c r="L467">
        <v>50</v>
      </c>
      <c r="M467" t="s">
        <v>21</v>
      </c>
      <c r="N467">
        <v>1.0506734659941199</v>
      </c>
      <c r="O467">
        <v>-8.2336335546060194E-2</v>
      </c>
      <c r="P467">
        <v>0</v>
      </c>
      <c r="Q467">
        <v>1.0039066556116201</v>
      </c>
    </row>
    <row r="468" spans="1:17" x14ac:dyDescent="0.3">
      <c r="A468">
        <v>18</v>
      </c>
      <c r="B468">
        <v>17</v>
      </c>
      <c r="C468" t="s">
        <v>17</v>
      </c>
      <c r="D468" t="s">
        <v>456</v>
      </c>
      <c r="E468">
        <v>41.19</v>
      </c>
      <c r="F468">
        <v>40.43</v>
      </c>
      <c r="G468">
        <v>2019</v>
      </c>
      <c r="H468">
        <v>1.23670541676972</v>
      </c>
      <c r="I468" t="s">
        <v>127</v>
      </c>
      <c r="J468">
        <v>0</v>
      </c>
      <c r="K468" t="s">
        <v>20</v>
      </c>
      <c r="L468">
        <v>50</v>
      </c>
      <c r="M468" t="s">
        <v>21</v>
      </c>
      <c r="N468">
        <v>1.07568316612161</v>
      </c>
      <c r="O468">
        <v>-0.111774246200999</v>
      </c>
      <c r="P468">
        <v>0</v>
      </c>
      <c r="Q468">
        <v>0.53600841900877405</v>
      </c>
    </row>
    <row r="469" spans="1:17" x14ac:dyDescent="0.3">
      <c r="A469">
        <v>19</v>
      </c>
      <c r="B469">
        <v>17</v>
      </c>
      <c r="C469" t="s">
        <v>63</v>
      </c>
      <c r="D469" t="s">
        <v>456</v>
      </c>
      <c r="E469">
        <v>38.47</v>
      </c>
      <c r="F469">
        <v>40.85</v>
      </c>
      <c r="G469">
        <v>2019</v>
      </c>
      <c r="H469">
        <v>1.22399020807833</v>
      </c>
      <c r="I469" t="s">
        <v>126</v>
      </c>
      <c r="J469">
        <v>0</v>
      </c>
      <c r="K469" t="s">
        <v>20</v>
      </c>
      <c r="L469">
        <v>50</v>
      </c>
      <c r="M469" t="s">
        <v>21</v>
      </c>
      <c r="N469">
        <v>1.08685771298708</v>
      </c>
      <c r="O469">
        <v>-0.124489454892389</v>
      </c>
      <c r="P469">
        <v>0</v>
      </c>
      <c r="Q469">
        <v>0.41238027182056802</v>
      </c>
    </row>
    <row r="470" spans="1:17" x14ac:dyDescent="0.3">
      <c r="A470">
        <v>20</v>
      </c>
      <c r="B470">
        <v>17</v>
      </c>
      <c r="C470" t="s">
        <v>136</v>
      </c>
      <c r="D470" t="s">
        <v>456</v>
      </c>
      <c r="E470">
        <v>42.93</v>
      </c>
      <c r="F470">
        <v>42.13</v>
      </c>
      <c r="G470">
        <v>2019</v>
      </c>
      <c r="H470">
        <v>1.1868027533823799</v>
      </c>
      <c r="I470" t="s">
        <v>356</v>
      </c>
      <c r="J470">
        <v>0</v>
      </c>
      <c r="K470" t="s">
        <v>20</v>
      </c>
      <c r="L470">
        <v>50</v>
      </c>
      <c r="M470" t="s">
        <v>21</v>
      </c>
      <c r="N470">
        <v>1.12091347486281</v>
      </c>
      <c r="O470">
        <v>-0.161676909588337</v>
      </c>
      <c r="P470">
        <v>0</v>
      </c>
      <c r="Q470">
        <v>0.44842690541426899</v>
      </c>
    </row>
    <row r="471" spans="1:17" x14ac:dyDescent="0.3">
      <c r="A471">
        <v>21</v>
      </c>
      <c r="B471">
        <v>17</v>
      </c>
      <c r="C471" t="s">
        <v>102</v>
      </c>
      <c r="D471" t="s">
        <v>456</v>
      </c>
      <c r="E471">
        <v>41.12</v>
      </c>
      <c r="F471">
        <v>42.17</v>
      </c>
      <c r="G471">
        <v>2019</v>
      </c>
      <c r="H471">
        <v>1.18567702157932</v>
      </c>
      <c r="I471" t="s">
        <v>465</v>
      </c>
      <c r="J471">
        <v>0</v>
      </c>
      <c r="K471" t="s">
        <v>20</v>
      </c>
      <c r="L471">
        <v>50</v>
      </c>
      <c r="M471" t="s">
        <v>21</v>
      </c>
      <c r="N471">
        <v>1.1219777174214201</v>
      </c>
      <c r="O471">
        <v>-0.16280264139140299</v>
      </c>
      <c r="P471">
        <v>0</v>
      </c>
      <c r="Q471">
        <v>1.45869409876764E-2</v>
      </c>
    </row>
    <row r="472" spans="1:17" x14ac:dyDescent="0.3">
      <c r="A472">
        <v>22</v>
      </c>
      <c r="B472">
        <v>17</v>
      </c>
      <c r="C472" t="s">
        <v>38</v>
      </c>
      <c r="D472" t="s">
        <v>456</v>
      </c>
      <c r="E472">
        <v>46.19</v>
      </c>
      <c r="F472">
        <v>43.35</v>
      </c>
      <c r="G472">
        <v>2019</v>
      </c>
      <c r="H472">
        <v>1.1534025374855801</v>
      </c>
      <c r="I472" t="s">
        <v>466</v>
      </c>
      <c r="J472">
        <v>0</v>
      </c>
      <c r="K472" t="s">
        <v>20</v>
      </c>
      <c r="L472">
        <v>50</v>
      </c>
      <c r="M472" t="s">
        <v>21</v>
      </c>
      <c r="N472">
        <v>1.1533728729006101</v>
      </c>
      <c r="O472">
        <v>-0.195077125485142</v>
      </c>
      <c r="P472">
        <v>0</v>
      </c>
      <c r="Q472">
        <v>-1.6388925000408401</v>
      </c>
    </row>
    <row r="473" spans="1:17" x14ac:dyDescent="0.3">
      <c r="A473">
        <v>23</v>
      </c>
      <c r="B473">
        <v>17</v>
      </c>
      <c r="C473" t="s">
        <v>379</v>
      </c>
      <c r="D473" t="s">
        <v>456</v>
      </c>
      <c r="E473">
        <v>109.88</v>
      </c>
      <c r="F473">
        <v>45.3</v>
      </c>
      <c r="G473">
        <v>2019</v>
      </c>
      <c r="H473">
        <v>1.1037527593818901</v>
      </c>
      <c r="I473" t="s">
        <v>467</v>
      </c>
      <c r="J473">
        <v>0</v>
      </c>
      <c r="K473" t="s">
        <v>20</v>
      </c>
      <c r="L473">
        <v>50</v>
      </c>
      <c r="M473" t="s">
        <v>21</v>
      </c>
      <c r="N473">
        <v>1.20525469763316</v>
      </c>
      <c r="O473">
        <v>-0.24472690358882601</v>
      </c>
      <c r="P473">
        <v>0</v>
      </c>
      <c r="Q473">
        <v>-0.57139146892598802</v>
      </c>
    </row>
    <row r="474" spans="1:17" x14ac:dyDescent="0.3">
      <c r="A474">
        <v>24</v>
      </c>
      <c r="B474">
        <v>17</v>
      </c>
      <c r="C474" t="s">
        <v>38</v>
      </c>
      <c r="D474" t="s">
        <v>456</v>
      </c>
      <c r="E474">
        <v>45.07</v>
      </c>
      <c r="F474">
        <v>45.78</v>
      </c>
      <c r="G474">
        <v>2019</v>
      </c>
      <c r="H474">
        <v>1.09217999126256</v>
      </c>
      <c r="I474" t="s">
        <v>131</v>
      </c>
      <c r="J474">
        <v>0</v>
      </c>
      <c r="K474" t="s">
        <v>20</v>
      </c>
      <c r="L474">
        <v>50</v>
      </c>
      <c r="M474" t="s">
        <v>21</v>
      </c>
      <c r="N474">
        <v>1.2180256083365599</v>
      </c>
      <c r="O474">
        <v>-0.25629967170816398</v>
      </c>
      <c r="P474">
        <v>0</v>
      </c>
      <c r="Q474">
        <v>-0.209160629734853</v>
      </c>
    </row>
    <row r="475" spans="1:17" x14ac:dyDescent="0.3">
      <c r="A475">
        <v>1</v>
      </c>
      <c r="B475">
        <v>15</v>
      </c>
      <c r="C475" t="s">
        <v>17</v>
      </c>
      <c r="D475" t="s">
        <v>468</v>
      </c>
      <c r="E475">
        <v>25.36</v>
      </c>
      <c r="F475">
        <v>25.62</v>
      </c>
      <c r="G475">
        <v>2019</v>
      </c>
      <c r="H475">
        <v>1.9516003122560499</v>
      </c>
      <c r="I475" t="s">
        <v>359</v>
      </c>
      <c r="J475">
        <v>0</v>
      </c>
      <c r="K475" t="s">
        <v>37</v>
      </c>
      <c r="L475">
        <v>50</v>
      </c>
      <c r="M475" t="s">
        <v>21</v>
      </c>
      <c r="N475">
        <v>0.82487725040916504</v>
      </c>
      <c r="O475">
        <v>0.33107776754301999</v>
      </c>
      <c r="P475">
        <v>20</v>
      </c>
      <c r="Q475">
        <v>20.241549313989299</v>
      </c>
    </row>
    <row r="476" spans="1:17" x14ac:dyDescent="0.3">
      <c r="A476">
        <v>2</v>
      </c>
      <c r="B476">
        <v>15</v>
      </c>
      <c r="C476" t="s">
        <v>57</v>
      </c>
      <c r="D476" t="s">
        <v>468</v>
      </c>
      <c r="E476">
        <v>27.35</v>
      </c>
      <c r="F476">
        <v>26.59</v>
      </c>
      <c r="G476">
        <v>2019</v>
      </c>
      <c r="H476">
        <v>1.8804061677322299</v>
      </c>
      <c r="I476" t="s">
        <v>306</v>
      </c>
      <c r="J476">
        <v>0</v>
      </c>
      <c r="K476" t="s">
        <v>37</v>
      </c>
      <c r="L476">
        <v>50</v>
      </c>
      <c r="M476" t="s">
        <v>21</v>
      </c>
      <c r="N476">
        <v>0.85610796597891103</v>
      </c>
      <c r="O476">
        <v>0.25988362301919998</v>
      </c>
      <c r="P476">
        <v>18</v>
      </c>
      <c r="Q476">
        <v>15.741518572856201</v>
      </c>
    </row>
    <row r="477" spans="1:17" x14ac:dyDescent="0.3">
      <c r="A477">
        <v>3</v>
      </c>
      <c r="B477">
        <v>15</v>
      </c>
      <c r="C477" t="s">
        <v>26</v>
      </c>
      <c r="D477" t="s">
        <v>468</v>
      </c>
      <c r="E477">
        <v>26.3</v>
      </c>
      <c r="F477">
        <v>26.68</v>
      </c>
      <c r="G477">
        <v>2019</v>
      </c>
      <c r="H477">
        <v>1.8740629685157399</v>
      </c>
      <c r="I477" t="s">
        <v>360</v>
      </c>
      <c r="J477">
        <v>0</v>
      </c>
      <c r="K477" t="s">
        <v>37</v>
      </c>
      <c r="L477">
        <v>50</v>
      </c>
      <c r="M477" t="s">
        <v>21</v>
      </c>
      <c r="N477">
        <v>0.85900566123795896</v>
      </c>
      <c r="O477">
        <v>0.25354042380271202</v>
      </c>
      <c r="P477">
        <v>16</v>
      </c>
      <c r="Q477">
        <v>16.248669039406</v>
      </c>
    </row>
    <row r="478" spans="1:17" x14ac:dyDescent="0.3">
      <c r="A478">
        <v>4</v>
      </c>
      <c r="B478">
        <v>15</v>
      </c>
      <c r="C478" t="s">
        <v>17</v>
      </c>
      <c r="D478" t="s">
        <v>468</v>
      </c>
      <c r="E478">
        <v>29.43</v>
      </c>
      <c r="F478">
        <v>28.27</v>
      </c>
      <c r="G478">
        <v>2019</v>
      </c>
      <c r="H478">
        <v>1.76865935620799</v>
      </c>
      <c r="I478" t="s">
        <v>152</v>
      </c>
      <c r="J478">
        <v>0</v>
      </c>
      <c r="K478" t="s">
        <v>37</v>
      </c>
      <c r="L478">
        <v>50</v>
      </c>
      <c r="M478" t="s">
        <v>21</v>
      </c>
      <c r="N478">
        <v>0.91019827748115101</v>
      </c>
      <c r="O478">
        <v>0.14813681149496499</v>
      </c>
      <c r="P478">
        <v>14</v>
      </c>
      <c r="Q478">
        <v>13.959135197690999</v>
      </c>
    </row>
    <row r="479" spans="1:17" x14ac:dyDescent="0.3">
      <c r="A479">
        <v>5</v>
      </c>
      <c r="B479">
        <v>15</v>
      </c>
      <c r="C479" t="s">
        <v>31</v>
      </c>
      <c r="D479" t="s">
        <v>468</v>
      </c>
      <c r="E479">
        <v>28.87</v>
      </c>
      <c r="F479">
        <v>28.29</v>
      </c>
      <c r="G479">
        <v>2019</v>
      </c>
      <c r="H479">
        <v>1.7674089784376099</v>
      </c>
      <c r="I479" t="s">
        <v>405</v>
      </c>
      <c r="J479">
        <v>0</v>
      </c>
      <c r="K479" t="s">
        <v>37</v>
      </c>
      <c r="L479">
        <v>50</v>
      </c>
      <c r="M479" t="s">
        <v>21</v>
      </c>
      <c r="N479">
        <v>0.91084220976093999</v>
      </c>
      <c r="O479">
        <v>0.14688643372458099</v>
      </c>
      <c r="P479">
        <v>12</v>
      </c>
      <c r="Q479">
        <v>12.127916574744299</v>
      </c>
    </row>
    <row r="480" spans="1:17" x14ac:dyDescent="0.3">
      <c r="A480">
        <v>6</v>
      </c>
      <c r="B480">
        <v>15</v>
      </c>
      <c r="C480" t="s">
        <v>33</v>
      </c>
      <c r="D480" t="s">
        <v>468</v>
      </c>
      <c r="E480">
        <v>28.11</v>
      </c>
      <c r="F480">
        <v>28.51</v>
      </c>
      <c r="G480">
        <v>2019</v>
      </c>
      <c r="H480">
        <v>1.7537706068046299</v>
      </c>
      <c r="I480" t="s">
        <v>407</v>
      </c>
      <c r="J480">
        <v>0</v>
      </c>
      <c r="K480" t="s">
        <v>37</v>
      </c>
      <c r="L480">
        <v>50</v>
      </c>
      <c r="M480" t="s">
        <v>21</v>
      </c>
      <c r="N480">
        <v>0.91792546483861404</v>
      </c>
      <c r="O480">
        <v>0.13324806209160001</v>
      </c>
      <c r="P480">
        <v>11</v>
      </c>
      <c r="Q480">
        <v>11.3703536881034</v>
      </c>
    </row>
    <row r="481" spans="1:17" x14ac:dyDescent="0.3">
      <c r="A481">
        <v>7</v>
      </c>
      <c r="B481">
        <v>15</v>
      </c>
      <c r="C481" t="s">
        <v>26</v>
      </c>
      <c r="D481" t="s">
        <v>468</v>
      </c>
      <c r="E481">
        <v>31.08</v>
      </c>
      <c r="F481">
        <v>30.43</v>
      </c>
      <c r="G481">
        <v>2019</v>
      </c>
      <c r="H481">
        <v>1.6431153466973301</v>
      </c>
      <c r="I481" t="s">
        <v>308</v>
      </c>
      <c r="J481">
        <v>0</v>
      </c>
      <c r="K481" t="s">
        <v>37</v>
      </c>
      <c r="L481">
        <v>50</v>
      </c>
      <c r="M481" t="s">
        <v>21</v>
      </c>
      <c r="N481">
        <v>0.97974296369831704</v>
      </c>
      <c r="O481">
        <v>2.2592801984308901E-2</v>
      </c>
      <c r="P481">
        <v>10</v>
      </c>
      <c r="Q481">
        <v>8.6214699052657107</v>
      </c>
    </row>
    <row r="482" spans="1:17" x14ac:dyDescent="0.3">
      <c r="A482">
        <v>8</v>
      </c>
      <c r="B482">
        <v>15</v>
      </c>
      <c r="C482" t="s">
        <v>26</v>
      </c>
      <c r="D482" t="s">
        <v>468</v>
      </c>
      <c r="E482">
        <v>34.130000000000003</v>
      </c>
      <c r="F482">
        <v>31.06</v>
      </c>
      <c r="G482">
        <v>2019</v>
      </c>
      <c r="H482">
        <v>1.6097875080489299</v>
      </c>
      <c r="I482" t="s">
        <v>364</v>
      </c>
      <c r="J482">
        <v>0</v>
      </c>
      <c r="K482" t="s">
        <v>37</v>
      </c>
      <c r="L482">
        <v>50</v>
      </c>
      <c r="M482" t="s">
        <v>21</v>
      </c>
      <c r="N482">
        <v>1.00002683051165</v>
      </c>
      <c r="O482">
        <v>-1.07350366640917E-2</v>
      </c>
      <c r="P482">
        <v>9</v>
      </c>
      <c r="Q482">
        <v>8.8433278970751292</v>
      </c>
    </row>
    <row r="483" spans="1:17" x14ac:dyDescent="0.3">
      <c r="A483">
        <v>9</v>
      </c>
      <c r="B483">
        <v>15</v>
      </c>
      <c r="C483" t="s">
        <v>45</v>
      </c>
      <c r="D483" t="s">
        <v>468</v>
      </c>
      <c r="E483">
        <v>31.32</v>
      </c>
      <c r="F483">
        <v>31.21</v>
      </c>
      <c r="G483">
        <v>2019</v>
      </c>
      <c r="H483">
        <v>1.6020506247997399</v>
      </c>
      <c r="I483" t="s">
        <v>312</v>
      </c>
      <c r="J483">
        <v>0</v>
      </c>
      <c r="K483" t="s">
        <v>37</v>
      </c>
      <c r="L483">
        <v>50</v>
      </c>
      <c r="M483" t="s">
        <v>21</v>
      </c>
      <c r="N483">
        <v>1.00485632261007</v>
      </c>
      <c r="O483">
        <v>-1.84719199132856E-2</v>
      </c>
      <c r="P483">
        <v>8</v>
      </c>
      <c r="Q483">
        <v>7.2476036324569897</v>
      </c>
    </row>
    <row r="484" spans="1:17" x14ac:dyDescent="0.3">
      <c r="A484">
        <v>10</v>
      </c>
      <c r="B484">
        <v>15</v>
      </c>
      <c r="C484" t="s">
        <v>17</v>
      </c>
      <c r="D484" t="s">
        <v>468</v>
      </c>
      <c r="E484">
        <v>32.409999999999997</v>
      </c>
      <c r="F484">
        <v>31.24</v>
      </c>
      <c r="G484">
        <v>2019</v>
      </c>
      <c r="H484">
        <v>1.60051216389244</v>
      </c>
      <c r="I484" t="s">
        <v>469</v>
      </c>
      <c r="J484">
        <v>0</v>
      </c>
      <c r="K484" t="s">
        <v>37</v>
      </c>
      <c r="L484">
        <v>50</v>
      </c>
      <c r="M484" t="s">
        <v>21</v>
      </c>
      <c r="N484">
        <v>1.0058222210297501</v>
      </c>
      <c r="O484">
        <v>-2.0010380820583502E-2</v>
      </c>
      <c r="P484">
        <v>7</v>
      </c>
      <c r="Q484">
        <v>6.5317053923283996</v>
      </c>
    </row>
    <row r="485" spans="1:17" x14ac:dyDescent="0.3">
      <c r="A485">
        <v>11</v>
      </c>
      <c r="B485">
        <v>15</v>
      </c>
      <c r="C485" t="s">
        <v>120</v>
      </c>
      <c r="D485" t="s">
        <v>468</v>
      </c>
      <c r="E485">
        <v>32.76</v>
      </c>
      <c r="F485">
        <v>31.35</v>
      </c>
      <c r="G485">
        <v>2019</v>
      </c>
      <c r="H485">
        <v>1.5948963317384299</v>
      </c>
      <c r="I485" t="s">
        <v>365</v>
      </c>
      <c r="J485">
        <v>0</v>
      </c>
      <c r="K485" t="s">
        <v>37</v>
      </c>
      <c r="L485">
        <v>50</v>
      </c>
      <c r="M485" t="s">
        <v>21</v>
      </c>
      <c r="N485">
        <v>1.0093638485685901</v>
      </c>
      <c r="O485">
        <v>-2.5626212974592302E-2</v>
      </c>
      <c r="P485">
        <v>6</v>
      </c>
      <c r="Q485">
        <v>7.5237526938906196</v>
      </c>
    </row>
    <row r="486" spans="1:17" x14ac:dyDescent="0.3">
      <c r="A486">
        <v>12</v>
      </c>
      <c r="B486">
        <v>15</v>
      </c>
      <c r="C486" t="s">
        <v>26</v>
      </c>
      <c r="D486" t="s">
        <v>468</v>
      </c>
      <c r="E486">
        <v>32.44</v>
      </c>
      <c r="F486">
        <v>31.41</v>
      </c>
      <c r="G486">
        <v>2019</v>
      </c>
      <c r="H486">
        <v>1.59184972938554</v>
      </c>
      <c r="I486" t="s">
        <v>470</v>
      </c>
      <c r="J486">
        <v>0</v>
      </c>
      <c r="K486" t="s">
        <v>37</v>
      </c>
      <c r="L486">
        <v>50</v>
      </c>
      <c r="M486" t="s">
        <v>21</v>
      </c>
      <c r="N486">
        <v>1.01129564540795</v>
      </c>
      <c r="O486">
        <v>-2.8672815327483302E-2</v>
      </c>
      <c r="P486">
        <v>5</v>
      </c>
      <c r="Q486">
        <v>7.4051856457393797</v>
      </c>
    </row>
    <row r="487" spans="1:17" x14ac:dyDescent="0.3">
      <c r="A487">
        <v>13</v>
      </c>
      <c r="B487">
        <v>15</v>
      </c>
      <c r="C487" t="s">
        <v>17</v>
      </c>
      <c r="D487" t="s">
        <v>468</v>
      </c>
      <c r="E487">
        <v>32.06</v>
      </c>
      <c r="F487">
        <v>31.46</v>
      </c>
      <c r="G487">
        <v>2019</v>
      </c>
      <c r="H487">
        <v>1.5893197711379501</v>
      </c>
      <c r="I487" t="s">
        <v>362</v>
      </c>
      <c r="J487">
        <v>0</v>
      </c>
      <c r="K487" t="s">
        <v>37</v>
      </c>
      <c r="L487">
        <v>50</v>
      </c>
      <c r="M487" t="s">
        <v>21</v>
      </c>
      <c r="N487">
        <v>1.0129054761074201</v>
      </c>
      <c r="O487">
        <v>-3.1202773575076299E-2</v>
      </c>
      <c r="P487">
        <v>4</v>
      </c>
      <c r="Q487">
        <v>5.8889932698743399</v>
      </c>
    </row>
    <row r="488" spans="1:17" x14ac:dyDescent="0.3">
      <c r="A488">
        <v>14</v>
      </c>
      <c r="B488">
        <v>15</v>
      </c>
      <c r="C488" t="s">
        <v>17</v>
      </c>
      <c r="D488" t="s">
        <v>468</v>
      </c>
      <c r="E488">
        <v>31.54</v>
      </c>
      <c r="F488">
        <v>31.8</v>
      </c>
      <c r="G488">
        <v>2019</v>
      </c>
      <c r="H488">
        <v>1.57232704402515</v>
      </c>
      <c r="I488" t="s">
        <v>248</v>
      </c>
      <c r="J488">
        <v>0</v>
      </c>
      <c r="K488" t="s">
        <v>37</v>
      </c>
      <c r="L488">
        <v>50</v>
      </c>
      <c r="M488" t="s">
        <v>21</v>
      </c>
      <c r="N488">
        <v>1.02385232486383</v>
      </c>
      <c r="O488">
        <v>-4.8195500687872199E-2</v>
      </c>
      <c r="P488">
        <v>3</v>
      </c>
      <c r="Q488">
        <v>2.3099600163875</v>
      </c>
    </row>
    <row r="489" spans="1:17" x14ac:dyDescent="0.3">
      <c r="A489">
        <v>15</v>
      </c>
      <c r="B489">
        <v>15</v>
      </c>
      <c r="C489" t="s">
        <v>148</v>
      </c>
      <c r="D489" t="s">
        <v>468</v>
      </c>
      <c r="E489">
        <v>32.340000000000003</v>
      </c>
      <c r="F489">
        <v>32.049999999999997</v>
      </c>
      <c r="G489">
        <v>2019</v>
      </c>
      <c r="H489">
        <v>1.5600624024961001</v>
      </c>
      <c r="I489" t="s">
        <v>149</v>
      </c>
      <c r="J489">
        <v>0</v>
      </c>
      <c r="K489" t="s">
        <v>37</v>
      </c>
      <c r="L489">
        <v>50</v>
      </c>
      <c r="M489" t="s">
        <v>21</v>
      </c>
      <c r="N489">
        <v>1.0319014783611899</v>
      </c>
      <c r="O489">
        <v>-6.0460142216929302E-2</v>
      </c>
      <c r="P489">
        <v>2</v>
      </c>
      <c r="Q489">
        <v>2.11452439561798</v>
      </c>
    </row>
    <row r="490" spans="1:17" x14ac:dyDescent="0.3">
      <c r="A490">
        <v>16</v>
      </c>
      <c r="B490">
        <v>15</v>
      </c>
      <c r="C490" t="s">
        <v>57</v>
      </c>
      <c r="D490" t="s">
        <v>468</v>
      </c>
      <c r="E490">
        <v>47.22</v>
      </c>
      <c r="F490">
        <v>32.159999999999997</v>
      </c>
      <c r="G490">
        <v>2019</v>
      </c>
      <c r="H490">
        <v>1.5547263681592001</v>
      </c>
      <c r="I490" t="s">
        <v>409</v>
      </c>
      <c r="J490">
        <v>0</v>
      </c>
      <c r="K490" t="s">
        <v>37</v>
      </c>
      <c r="L490">
        <v>50</v>
      </c>
      <c r="M490" t="s">
        <v>21</v>
      </c>
      <c r="N490">
        <v>1.03544310590002</v>
      </c>
      <c r="O490">
        <v>-6.5796176553825303E-2</v>
      </c>
      <c r="P490">
        <v>1</v>
      </c>
      <c r="Q490">
        <v>1.9447616032300099</v>
      </c>
    </row>
    <row r="491" spans="1:17" x14ac:dyDescent="0.3">
      <c r="A491">
        <v>17</v>
      </c>
      <c r="B491">
        <v>15</v>
      </c>
      <c r="C491" t="s">
        <v>57</v>
      </c>
      <c r="D491" t="s">
        <v>468</v>
      </c>
      <c r="E491">
        <v>32.31</v>
      </c>
      <c r="F491">
        <v>32.5</v>
      </c>
      <c r="G491">
        <v>2019</v>
      </c>
      <c r="H491">
        <v>1.5384615384615301</v>
      </c>
      <c r="I491" t="s">
        <v>144</v>
      </c>
      <c r="J491">
        <v>0</v>
      </c>
      <c r="K491" t="s">
        <v>37</v>
      </c>
      <c r="L491">
        <v>50</v>
      </c>
      <c r="M491" t="s">
        <v>21</v>
      </c>
      <c r="N491">
        <v>1.0463899546564299</v>
      </c>
      <c r="O491">
        <v>-8.2061006251490806E-2</v>
      </c>
      <c r="P491">
        <v>0</v>
      </c>
      <c r="Q491">
        <v>0.52176417504080497</v>
      </c>
    </row>
    <row r="492" spans="1:17" x14ac:dyDescent="0.3">
      <c r="A492">
        <v>18</v>
      </c>
      <c r="B492">
        <v>15</v>
      </c>
      <c r="C492" t="s">
        <v>38</v>
      </c>
      <c r="D492" t="s">
        <v>468</v>
      </c>
      <c r="E492">
        <v>35.5</v>
      </c>
      <c r="F492">
        <v>32.61</v>
      </c>
      <c r="G492">
        <v>2019</v>
      </c>
      <c r="H492">
        <v>1.53327200245323</v>
      </c>
      <c r="I492" t="s">
        <v>471</v>
      </c>
      <c r="J492">
        <v>0</v>
      </c>
      <c r="K492" t="s">
        <v>37</v>
      </c>
      <c r="L492">
        <v>50</v>
      </c>
      <c r="M492" t="s">
        <v>21</v>
      </c>
      <c r="N492">
        <v>1.0499315821952699</v>
      </c>
      <c r="O492">
        <v>-8.72505422597942E-2</v>
      </c>
      <c r="P492">
        <v>0</v>
      </c>
      <c r="Q492">
        <v>-9.0384608090343706E-3</v>
      </c>
    </row>
    <row r="493" spans="1:17" x14ac:dyDescent="0.3">
      <c r="A493">
        <v>19</v>
      </c>
      <c r="B493">
        <v>15</v>
      </c>
      <c r="C493" t="s">
        <v>17</v>
      </c>
      <c r="D493" t="s">
        <v>468</v>
      </c>
      <c r="E493">
        <v>37.229999999999997</v>
      </c>
      <c r="F493">
        <v>32.9</v>
      </c>
      <c r="G493">
        <v>2019</v>
      </c>
      <c r="H493">
        <v>1.5197568389057701</v>
      </c>
      <c r="I493" t="s">
        <v>472</v>
      </c>
      <c r="J493">
        <v>0</v>
      </c>
      <c r="K493" t="s">
        <v>37</v>
      </c>
      <c r="L493">
        <v>50</v>
      </c>
      <c r="M493" t="s">
        <v>21</v>
      </c>
      <c r="N493">
        <v>1.0592686002522</v>
      </c>
      <c r="O493">
        <v>-0.100765705807254</v>
      </c>
      <c r="P493">
        <v>0</v>
      </c>
      <c r="Q493">
        <v>-0.46526899317936499</v>
      </c>
    </row>
    <row r="494" spans="1:17" x14ac:dyDescent="0.3">
      <c r="A494">
        <v>20</v>
      </c>
      <c r="B494">
        <v>15</v>
      </c>
      <c r="C494" t="s">
        <v>63</v>
      </c>
      <c r="D494" t="s">
        <v>468</v>
      </c>
      <c r="E494">
        <v>32.020000000000003</v>
      </c>
      <c r="F494">
        <v>33.04</v>
      </c>
      <c r="G494">
        <v>2019</v>
      </c>
      <c r="H494">
        <v>1.5133171912832899</v>
      </c>
      <c r="I494" t="s">
        <v>150</v>
      </c>
      <c r="J494">
        <v>0</v>
      </c>
      <c r="K494" t="s">
        <v>37</v>
      </c>
      <c r="L494">
        <v>50</v>
      </c>
      <c r="M494" t="s">
        <v>21</v>
      </c>
      <c r="N494">
        <v>1.0637761262107199</v>
      </c>
      <c r="O494">
        <v>-0.107205353429736</v>
      </c>
      <c r="P494">
        <v>0</v>
      </c>
      <c r="Q494">
        <v>0.85435651408575797</v>
      </c>
    </row>
    <row r="495" spans="1:17" x14ac:dyDescent="0.3">
      <c r="A495">
        <v>21</v>
      </c>
      <c r="B495">
        <v>15</v>
      </c>
      <c r="C495" t="s">
        <v>17</v>
      </c>
      <c r="D495" t="s">
        <v>468</v>
      </c>
      <c r="E495">
        <v>38.6</v>
      </c>
      <c r="F495">
        <v>33.43</v>
      </c>
      <c r="G495">
        <v>2019</v>
      </c>
      <c r="H495">
        <v>1.4956625785222799</v>
      </c>
      <c r="I495" t="s">
        <v>473</v>
      </c>
      <c r="J495">
        <v>0</v>
      </c>
      <c r="K495" t="s">
        <v>37</v>
      </c>
      <c r="L495">
        <v>50</v>
      </c>
      <c r="M495" t="s">
        <v>21</v>
      </c>
      <c r="N495">
        <v>1.0763328056665999</v>
      </c>
      <c r="O495">
        <v>-0.12485996619074299</v>
      </c>
      <c r="P495">
        <v>0</v>
      </c>
      <c r="Q495">
        <v>-0.62715731346818904</v>
      </c>
    </row>
    <row r="496" spans="1:17" x14ac:dyDescent="0.3">
      <c r="A496">
        <v>22</v>
      </c>
      <c r="B496">
        <v>15</v>
      </c>
      <c r="C496" t="s">
        <v>105</v>
      </c>
      <c r="D496" t="s">
        <v>468</v>
      </c>
      <c r="E496">
        <v>37.840000000000003</v>
      </c>
      <c r="F496">
        <v>33.78</v>
      </c>
      <c r="G496">
        <v>2019</v>
      </c>
      <c r="H496">
        <v>1.48016577856719</v>
      </c>
      <c r="I496" t="s">
        <v>474</v>
      </c>
      <c r="J496">
        <v>0</v>
      </c>
      <c r="K496" t="s">
        <v>37</v>
      </c>
      <c r="L496">
        <v>50</v>
      </c>
      <c r="M496" t="s">
        <v>21</v>
      </c>
      <c r="N496">
        <v>1.0876016205629</v>
      </c>
      <c r="O496">
        <v>-0.14035676614582901</v>
      </c>
      <c r="P496">
        <v>0</v>
      </c>
      <c r="Q496">
        <v>-2.9066806159740399E-2</v>
      </c>
    </row>
    <row r="497" spans="1:17" x14ac:dyDescent="0.3">
      <c r="A497">
        <v>23</v>
      </c>
      <c r="B497">
        <v>15</v>
      </c>
      <c r="C497" t="s">
        <v>57</v>
      </c>
      <c r="D497" t="s">
        <v>468</v>
      </c>
      <c r="E497">
        <v>35.619999999999997</v>
      </c>
      <c r="F497">
        <v>34.36</v>
      </c>
      <c r="G497">
        <v>2019</v>
      </c>
      <c r="H497">
        <v>1.45518044237485</v>
      </c>
      <c r="I497" t="s">
        <v>475</v>
      </c>
      <c r="J497">
        <v>0</v>
      </c>
      <c r="K497" t="s">
        <v>37</v>
      </c>
      <c r="L497">
        <v>50</v>
      </c>
      <c r="M497" t="s">
        <v>21</v>
      </c>
      <c r="N497">
        <v>1.10627565667677</v>
      </c>
      <c r="O497">
        <v>-0.16534210233817401</v>
      </c>
      <c r="P497">
        <v>0</v>
      </c>
      <c r="Q497">
        <v>0.120687292732175</v>
      </c>
    </row>
    <row r="498" spans="1:17" x14ac:dyDescent="0.3">
      <c r="A498">
        <v>24</v>
      </c>
      <c r="B498">
        <v>15</v>
      </c>
      <c r="C498" t="s">
        <v>81</v>
      </c>
      <c r="D498" t="s">
        <v>468</v>
      </c>
      <c r="E498">
        <v>38.44</v>
      </c>
      <c r="F498">
        <v>34.67</v>
      </c>
      <c r="G498">
        <v>2019</v>
      </c>
      <c r="H498">
        <v>1.4421690222093999</v>
      </c>
      <c r="I498" t="s">
        <v>476</v>
      </c>
      <c r="J498">
        <v>0</v>
      </c>
      <c r="K498" t="s">
        <v>37</v>
      </c>
      <c r="L498">
        <v>50</v>
      </c>
      <c r="M498" t="s">
        <v>21</v>
      </c>
      <c r="N498">
        <v>1.1162566070134901</v>
      </c>
      <c r="O498">
        <v>-0.17835352250362599</v>
      </c>
      <c r="P498">
        <v>0</v>
      </c>
      <c r="Q498">
        <v>-0.55497556594207598</v>
      </c>
    </row>
    <row r="499" spans="1:17" x14ac:dyDescent="0.3">
      <c r="A499">
        <v>1</v>
      </c>
      <c r="B499">
        <v>16</v>
      </c>
      <c r="C499" t="s">
        <v>26</v>
      </c>
      <c r="D499" t="s">
        <v>477</v>
      </c>
      <c r="E499">
        <v>26.78</v>
      </c>
      <c r="F499">
        <v>26.28</v>
      </c>
      <c r="G499">
        <v>2019</v>
      </c>
      <c r="H499">
        <v>1.9025875190258701</v>
      </c>
      <c r="I499" t="s">
        <v>367</v>
      </c>
      <c r="J499">
        <v>0</v>
      </c>
      <c r="K499" t="s">
        <v>37</v>
      </c>
      <c r="L499">
        <v>50</v>
      </c>
      <c r="M499" t="s">
        <v>21</v>
      </c>
      <c r="N499">
        <v>0.832864556510715</v>
      </c>
      <c r="O499">
        <v>0.30939677143882499</v>
      </c>
      <c r="P499">
        <v>20</v>
      </c>
      <c r="Q499">
        <v>19.6549384423829</v>
      </c>
    </row>
    <row r="500" spans="1:17" x14ac:dyDescent="0.3">
      <c r="A500">
        <v>2</v>
      </c>
      <c r="B500">
        <v>16</v>
      </c>
      <c r="C500" t="s">
        <v>57</v>
      </c>
      <c r="D500" t="s">
        <v>477</v>
      </c>
      <c r="E500">
        <v>30.03</v>
      </c>
      <c r="F500">
        <v>27.85</v>
      </c>
      <c r="G500">
        <v>2019</v>
      </c>
      <c r="H500">
        <v>1.7953321364452399</v>
      </c>
      <c r="I500" t="s">
        <v>478</v>
      </c>
      <c r="J500">
        <v>0</v>
      </c>
      <c r="K500" t="s">
        <v>37</v>
      </c>
      <c r="L500">
        <v>50</v>
      </c>
      <c r="M500" t="s">
        <v>21</v>
      </c>
      <c r="N500">
        <v>0.88262092461276398</v>
      </c>
      <c r="O500">
        <v>0.20214138885819299</v>
      </c>
      <c r="P500">
        <v>18</v>
      </c>
      <c r="Q500">
        <v>16.407775699969498</v>
      </c>
    </row>
    <row r="501" spans="1:17" x14ac:dyDescent="0.3">
      <c r="A501">
        <v>3</v>
      </c>
      <c r="B501">
        <v>16</v>
      </c>
      <c r="C501" t="s">
        <v>81</v>
      </c>
      <c r="D501" t="s">
        <v>477</v>
      </c>
      <c r="E501">
        <v>29.17</v>
      </c>
      <c r="F501">
        <v>29.01</v>
      </c>
      <c r="G501">
        <v>2019</v>
      </c>
      <c r="H501">
        <v>1.7235436056532201</v>
      </c>
      <c r="I501" t="s">
        <v>371</v>
      </c>
      <c r="J501">
        <v>0</v>
      </c>
      <c r="K501" t="s">
        <v>37</v>
      </c>
      <c r="L501">
        <v>50</v>
      </c>
      <c r="M501" t="s">
        <v>21</v>
      </c>
      <c r="N501">
        <v>0.91938359149071003</v>
      </c>
      <c r="O501">
        <v>0.130352858066173</v>
      </c>
      <c r="P501">
        <v>16</v>
      </c>
      <c r="Q501">
        <v>17.144194681025901</v>
      </c>
    </row>
    <row r="502" spans="1:17" x14ac:dyDescent="0.3">
      <c r="A502">
        <v>4</v>
      </c>
      <c r="B502">
        <v>16</v>
      </c>
      <c r="C502" t="s">
        <v>102</v>
      </c>
      <c r="D502" t="s">
        <v>477</v>
      </c>
      <c r="E502">
        <v>32.03</v>
      </c>
      <c r="F502">
        <v>29.45</v>
      </c>
      <c r="G502">
        <v>2019</v>
      </c>
      <c r="H502">
        <v>1.69779286926994</v>
      </c>
      <c r="I502" t="s">
        <v>370</v>
      </c>
      <c r="J502">
        <v>0</v>
      </c>
      <c r="K502" t="s">
        <v>37</v>
      </c>
      <c r="L502">
        <v>50</v>
      </c>
      <c r="M502" t="s">
        <v>21</v>
      </c>
      <c r="N502">
        <v>0.93332805134096597</v>
      </c>
      <c r="O502">
        <v>0.10460212168289899</v>
      </c>
      <c r="P502">
        <v>14</v>
      </c>
      <c r="Q502">
        <v>11.3950491429515</v>
      </c>
    </row>
    <row r="503" spans="1:17" x14ac:dyDescent="0.3">
      <c r="A503">
        <v>5</v>
      </c>
      <c r="B503">
        <v>16</v>
      </c>
      <c r="C503" t="s">
        <v>17</v>
      </c>
      <c r="D503" t="s">
        <v>477</v>
      </c>
      <c r="E503">
        <v>34.979999999999997</v>
      </c>
      <c r="F503">
        <v>29.74</v>
      </c>
      <c r="G503">
        <v>2019</v>
      </c>
      <c r="H503">
        <v>1.6812373907195599</v>
      </c>
      <c r="I503" t="s">
        <v>43</v>
      </c>
      <c r="J503">
        <v>0</v>
      </c>
      <c r="K503" t="s">
        <v>37</v>
      </c>
      <c r="L503">
        <v>50</v>
      </c>
      <c r="M503" t="s">
        <v>21</v>
      </c>
      <c r="N503">
        <v>0.94251871806045195</v>
      </c>
      <c r="O503">
        <v>8.8046643132520405E-2</v>
      </c>
      <c r="P503">
        <v>12</v>
      </c>
      <c r="Q503">
        <v>11.937843517130601</v>
      </c>
    </row>
    <row r="504" spans="1:17" x14ac:dyDescent="0.3">
      <c r="A504">
        <v>6</v>
      </c>
      <c r="B504">
        <v>16</v>
      </c>
      <c r="C504" t="s">
        <v>63</v>
      </c>
      <c r="D504" t="s">
        <v>477</v>
      </c>
      <c r="E504">
        <v>30.02</v>
      </c>
      <c r="F504">
        <v>29.9</v>
      </c>
      <c r="G504">
        <v>2019</v>
      </c>
      <c r="H504">
        <v>1.67224080267558</v>
      </c>
      <c r="I504" t="s">
        <v>479</v>
      </c>
      <c r="J504">
        <v>0</v>
      </c>
      <c r="K504" t="s">
        <v>37</v>
      </c>
      <c r="L504">
        <v>50</v>
      </c>
      <c r="M504" t="s">
        <v>21</v>
      </c>
      <c r="N504">
        <v>0.94758943073327195</v>
      </c>
      <c r="O504">
        <v>7.9050055088536006E-2</v>
      </c>
      <c r="P504">
        <v>11</v>
      </c>
      <c r="Q504">
        <v>11.2935527603968</v>
      </c>
    </row>
    <row r="505" spans="1:17" x14ac:dyDescent="0.3">
      <c r="A505">
        <v>7</v>
      </c>
      <c r="B505">
        <v>16</v>
      </c>
      <c r="C505" t="s">
        <v>33</v>
      </c>
      <c r="D505" t="s">
        <v>477</v>
      </c>
      <c r="E505">
        <v>29.87</v>
      </c>
      <c r="F505">
        <v>30.07</v>
      </c>
      <c r="G505">
        <v>2019</v>
      </c>
      <c r="H505">
        <v>1.6627868307283</v>
      </c>
      <c r="I505" t="s">
        <v>323</v>
      </c>
      <c r="J505">
        <v>0</v>
      </c>
      <c r="K505" t="s">
        <v>37</v>
      </c>
      <c r="L505">
        <v>50</v>
      </c>
      <c r="M505" t="s">
        <v>21</v>
      </c>
      <c r="N505">
        <v>0.95297706294814399</v>
      </c>
      <c r="O505">
        <v>6.9596083141251402E-2</v>
      </c>
      <c r="P505">
        <v>10</v>
      </c>
      <c r="Q505">
        <v>9.2471318836549798</v>
      </c>
    </row>
    <row r="506" spans="1:17" x14ac:dyDescent="0.3">
      <c r="A506">
        <v>8</v>
      </c>
      <c r="B506">
        <v>16</v>
      </c>
      <c r="C506" t="s">
        <v>81</v>
      </c>
      <c r="D506" t="s">
        <v>477</v>
      </c>
      <c r="E506">
        <v>31.59</v>
      </c>
      <c r="F506">
        <v>30.51</v>
      </c>
      <c r="G506">
        <v>2019</v>
      </c>
      <c r="H506">
        <v>1.63880694854146</v>
      </c>
      <c r="I506" t="s">
        <v>175</v>
      </c>
      <c r="J506">
        <v>0</v>
      </c>
      <c r="K506" t="s">
        <v>37</v>
      </c>
      <c r="L506">
        <v>50</v>
      </c>
      <c r="M506" t="s">
        <v>21</v>
      </c>
      <c r="N506">
        <v>0.96692152279839905</v>
      </c>
      <c r="O506">
        <v>4.5616200954412503E-2</v>
      </c>
      <c r="P506">
        <v>9</v>
      </c>
      <c r="Q506">
        <v>9.0648786700200006</v>
      </c>
    </row>
    <row r="507" spans="1:17" x14ac:dyDescent="0.3">
      <c r="A507">
        <v>9</v>
      </c>
      <c r="B507">
        <v>16</v>
      </c>
      <c r="C507" t="s">
        <v>75</v>
      </c>
      <c r="D507" t="s">
        <v>477</v>
      </c>
      <c r="E507">
        <v>29.32</v>
      </c>
      <c r="F507">
        <v>30.6</v>
      </c>
      <c r="G507">
        <v>2019</v>
      </c>
      <c r="H507">
        <v>1.63398692810457</v>
      </c>
      <c r="I507" t="s">
        <v>320</v>
      </c>
      <c r="J507">
        <v>0</v>
      </c>
      <c r="K507" t="s">
        <v>37</v>
      </c>
      <c r="L507">
        <v>50</v>
      </c>
      <c r="M507" t="s">
        <v>21</v>
      </c>
      <c r="N507">
        <v>0.96977379867686098</v>
      </c>
      <c r="O507">
        <v>4.0796180517525801E-2</v>
      </c>
      <c r="P507">
        <v>8</v>
      </c>
      <c r="Q507">
        <v>8.9415004190653899</v>
      </c>
    </row>
    <row r="508" spans="1:17" x14ac:dyDescent="0.3">
      <c r="A508">
        <v>10</v>
      </c>
      <c r="B508">
        <v>16</v>
      </c>
      <c r="C508" t="s">
        <v>41</v>
      </c>
      <c r="D508" t="s">
        <v>477</v>
      </c>
      <c r="E508">
        <v>31.91</v>
      </c>
      <c r="F508">
        <v>30.98</v>
      </c>
      <c r="G508">
        <v>2019</v>
      </c>
      <c r="H508">
        <v>1.6139444803098699</v>
      </c>
      <c r="I508" t="s">
        <v>480</v>
      </c>
      <c r="J508">
        <v>0</v>
      </c>
      <c r="K508" t="s">
        <v>37</v>
      </c>
      <c r="L508">
        <v>50</v>
      </c>
      <c r="M508" t="s">
        <v>21</v>
      </c>
      <c r="N508">
        <v>0.981816741274809</v>
      </c>
      <c r="O508">
        <v>2.0753732722827899E-2</v>
      </c>
      <c r="P508">
        <v>7</v>
      </c>
      <c r="Q508">
        <v>6.5756819559019597</v>
      </c>
    </row>
    <row r="509" spans="1:17" x14ac:dyDescent="0.3">
      <c r="A509">
        <v>11</v>
      </c>
      <c r="B509">
        <v>16</v>
      </c>
      <c r="C509" t="s">
        <v>17</v>
      </c>
      <c r="D509" t="s">
        <v>477</v>
      </c>
      <c r="E509">
        <v>33.72</v>
      </c>
      <c r="F509">
        <v>31.26</v>
      </c>
      <c r="G509">
        <v>2019</v>
      </c>
      <c r="H509">
        <v>1.59948816378758</v>
      </c>
      <c r="I509" t="s">
        <v>372</v>
      </c>
      <c r="J509">
        <v>0</v>
      </c>
      <c r="K509" t="s">
        <v>37</v>
      </c>
      <c r="L509">
        <v>50</v>
      </c>
      <c r="M509" t="s">
        <v>21</v>
      </c>
      <c r="N509">
        <v>0.99069048845224394</v>
      </c>
      <c r="O509">
        <v>6.2974162005386899E-3</v>
      </c>
      <c r="P509">
        <v>6</v>
      </c>
      <c r="Q509">
        <v>5.88439595722717</v>
      </c>
    </row>
    <row r="510" spans="1:17" x14ac:dyDescent="0.3">
      <c r="A510">
        <v>12</v>
      </c>
      <c r="B510">
        <v>16</v>
      </c>
      <c r="C510" t="s">
        <v>102</v>
      </c>
      <c r="D510" t="s">
        <v>477</v>
      </c>
      <c r="E510">
        <v>33.99</v>
      </c>
      <c r="F510">
        <v>31.33</v>
      </c>
      <c r="G510">
        <v>2019</v>
      </c>
      <c r="H510">
        <v>1.5959144589849901</v>
      </c>
      <c r="I510" t="s">
        <v>172</v>
      </c>
      <c r="J510">
        <v>0</v>
      </c>
      <c r="K510" t="s">
        <v>37</v>
      </c>
      <c r="L510">
        <v>50</v>
      </c>
      <c r="M510" t="s">
        <v>21</v>
      </c>
      <c r="N510">
        <v>0.99290892524660301</v>
      </c>
      <c r="O510">
        <v>2.7237113979492402E-3</v>
      </c>
      <c r="P510">
        <v>5</v>
      </c>
      <c r="Q510">
        <v>4.7821807178121496</v>
      </c>
    </row>
    <row r="511" spans="1:17" x14ac:dyDescent="0.3">
      <c r="A511">
        <v>13</v>
      </c>
      <c r="B511">
        <v>16</v>
      </c>
      <c r="C511" t="s">
        <v>17</v>
      </c>
      <c r="D511" t="s">
        <v>477</v>
      </c>
      <c r="E511">
        <v>32.94</v>
      </c>
      <c r="F511">
        <v>31.57</v>
      </c>
      <c r="G511">
        <v>2019</v>
      </c>
      <c r="H511">
        <v>1.58378207158694</v>
      </c>
      <c r="I511" t="s">
        <v>170</v>
      </c>
      <c r="J511">
        <v>0</v>
      </c>
      <c r="K511" t="s">
        <v>37</v>
      </c>
      <c r="L511">
        <v>50</v>
      </c>
      <c r="M511" t="s">
        <v>21</v>
      </c>
      <c r="N511">
        <v>1.00051499425583</v>
      </c>
      <c r="O511">
        <v>-9.4086760000995293E-3</v>
      </c>
      <c r="P511">
        <v>4</v>
      </c>
      <c r="Q511">
        <v>5.26493353163045</v>
      </c>
    </row>
    <row r="512" spans="1:17" x14ac:dyDescent="0.3">
      <c r="A512">
        <v>14</v>
      </c>
      <c r="B512">
        <v>16</v>
      </c>
      <c r="C512" t="s">
        <v>52</v>
      </c>
      <c r="D512" t="s">
        <v>477</v>
      </c>
      <c r="E512">
        <v>32.72</v>
      </c>
      <c r="F512">
        <v>31.59</v>
      </c>
      <c r="G512">
        <v>2019</v>
      </c>
      <c r="H512">
        <v>1.5827793605571301</v>
      </c>
      <c r="I512" t="s">
        <v>481</v>
      </c>
      <c r="J512">
        <v>0</v>
      </c>
      <c r="K512" t="s">
        <v>37</v>
      </c>
      <c r="L512">
        <v>50</v>
      </c>
      <c r="M512" t="s">
        <v>21</v>
      </c>
      <c r="N512">
        <v>1.0011488333399301</v>
      </c>
      <c r="O512">
        <v>-1.04113870299109E-2</v>
      </c>
      <c r="P512">
        <v>3</v>
      </c>
      <c r="Q512">
        <v>3.9890372786705401</v>
      </c>
    </row>
    <row r="513" spans="1:17" x14ac:dyDescent="0.3">
      <c r="A513">
        <v>15</v>
      </c>
      <c r="B513">
        <v>16</v>
      </c>
      <c r="C513" t="s">
        <v>75</v>
      </c>
      <c r="D513" t="s">
        <v>477</v>
      </c>
      <c r="E513">
        <v>32.659999999999997</v>
      </c>
      <c r="F513">
        <v>31.66</v>
      </c>
      <c r="G513">
        <v>2019</v>
      </c>
      <c r="H513">
        <v>1.5792798483891299</v>
      </c>
      <c r="I513" t="s">
        <v>482</v>
      </c>
      <c r="J513">
        <v>0</v>
      </c>
      <c r="K513" t="s">
        <v>37</v>
      </c>
      <c r="L513">
        <v>50</v>
      </c>
      <c r="M513" t="s">
        <v>21</v>
      </c>
      <c r="N513">
        <v>1.0033672701342899</v>
      </c>
      <c r="O513">
        <v>-1.3910899197914601E-2</v>
      </c>
      <c r="P513">
        <v>2</v>
      </c>
      <c r="Q513">
        <v>2.75765822852475</v>
      </c>
    </row>
    <row r="514" spans="1:17" x14ac:dyDescent="0.3">
      <c r="A514">
        <v>16</v>
      </c>
      <c r="B514">
        <v>16</v>
      </c>
      <c r="C514" t="s">
        <v>120</v>
      </c>
      <c r="D514" t="s">
        <v>477</v>
      </c>
      <c r="E514">
        <v>32.130000000000003</v>
      </c>
      <c r="F514">
        <v>31.91</v>
      </c>
      <c r="G514">
        <v>2019</v>
      </c>
      <c r="H514">
        <v>1.5669069257286099</v>
      </c>
      <c r="I514" t="s">
        <v>169</v>
      </c>
      <c r="J514">
        <v>0</v>
      </c>
      <c r="K514" t="s">
        <v>37</v>
      </c>
      <c r="L514">
        <v>50</v>
      </c>
      <c r="M514" t="s">
        <v>21</v>
      </c>
      <c r="N514">
        <v>1.0112902586855701</v>
      </c>
      <c r="O514">
        <v>-2.6283821858437501E-2</v>
      </c>
      <c r="P514">
        <v>1</v>
      </c>
      <c r="Q514">
        <v>4.06642532528583</v>
      </c>
    </row>
    <row r="515" spans="1:17" x14ac:dyDescent="0.3">
      <c r="A515">
        <v>17</v>
      </c>
      <c r="B515">
        <v>16</v>
      </c>
      <c r="C515" t="s">
        <v>52</v>
      </c>
      <c r="D515" t="s">
        <v>477</v>
      </c>
      <c r="E515">
        <v>32.07</v>
      </c>
      <c r="F515">
        <v>32.35</v>
      </c>
      <c r="G515">
        <v>2019</v>
      </c>
      <c r="H515">
        <v>1.5455950540958201</v>
      </c>
      <c r="I515" t="s">
        <v>483</v>
      </c>
      <c r="J515">
        <v>0</v>
      </c>
      <c r="K515" t="s">
        <v>37</v>
      </c>
      <c r="L515">
        <v>50</v>
      </c>
      <c r="M515" t="s">
        <v>21</v>
      </c>
      <c r="N515">
        <v>1.0252347185358299</v>
      </c>
      <c r="O515">
        <v>-4.7595693491222502E-2</v>
      </c>
      <c r="P515">
        <v>0</v>
      </c>
      <c r="Q515">
        <v>1.61633945885192</v>
      </c>
    </row>
    <row r="516" spans="1:17" x14ac:dyDescent="0.3">
      <c r="A516">
        <v>18</v>
      </c>
      <c r="B516">
        <v>16</v>
      </c>
      <c r="C516" t="s">
        <v>41</v>
      </c>
      <c r="D516" t="s">
        <v>477</v>
      </c>
      <c r="E516">
        <v>37.53</v>
      </c>
      <c r="F516">
        <v>33.56</v>
      </c>
      <c r="G516">
        <v>2019</v>
      </c>
      <c r="H516">
        <v>1.48986889153754</v>
      </c>
      <c r="I516" t="s">
        <v>414</v>
      </c>
      <c r="J516">
        <v>0</v>
      </c>
      <c r="K516" t="s">
        <v>37</v>
      </c>
      <c r="L516">
        <v>50</v>
      </c>
      <c r="M516" t="s">
        <v>21</v>
      </c>
      <c r="N516">
        <v>1.0635819831240301</v>
      </c>
      <c r="O516">
        <v>-0.103321856049504</v>
      </c>
      <c r="P516">
        <v>0</v>
      </c>
      <c r="Q516">
        <v>1.17865623994402E-2</v>
      </c>
    </row>
    <row r="517" spans="1:17" x14ac:dyDescent="0.3">
      <c r="A517">
        <v>19</v>
      </c>
      <c r="B517">
        <v>16</v>
      </c>
      <c r="C517" t="s">
        <v>29</v>
      </c>
      <c r="D517" t="s">
        <v>477</v>
      </c>
      <c r="E517">
        <v>34.67</v>
      </c>
      <c r="F517">
        <v>33.57</v>
      </c>
      <c r="G517">
        <v>2019</v>
      </c>
      <c r="H517">
        <v>1.4894250819183701</v>
      </c>
      <c r="I517" t="s">
        <v>373</v>
      </c>
      <c r="J517">
        <v>0</v>
      </c>
      <c r="K517" t="s">
        <v>37</v>
      </c>
      <c r="L517">
        <v>50</v>
      </c>
      <c r="M517" t="s">
        <v>21</v>
      </c>
      <c r="N517">
        <v>1.0638989026660799</v>
      </c>
      <c r="O517">
        <v>-0.103765665668669</v>
      </c>
      <c r="P517">
        <v>0</v>
      </c>
      <c r="Q517">
        <v>1.17865623994402E-2</v>
      </c>
    </row>
    <row r="518" spans="1:17" x14ac:dyDescent="0.3">
      <c r="A518">
        <v>20</v>
      </c>
      <c r="B518">
        <v>16</v>
      </c>
      <c r="C518" t="s">
        <v>63</v>
      </c>
      <c r="D518" t="s">
        <v>477</v>
      </c>
      <c r="E518">
        <v>37.619999999999997</v>
      </c>
      <c r="F518">
        <v>34.26</v>
      </c>
      <c r="G518">
        <v>2019</v>
      </c>
      <c r="H518">
        <v>1.4594279042615199</v>
      </c>
      <c r="I518" t="s">
        <v>484</v>
      </c>
      <c r="J518">
        <v>0</v>
      </c>
      <c r="K518" t="s">
        <v>37</v>
      </c>
      <c r="L518">
        <v>50</v>
      </c>
      <c r="M518" t="s">
        <v>21</v>
      </c>
      <c r="N518">
        <v>1.0857663510676201</v>
      </c>
      <c r="O518">
        <v>-0.13376284332551899</v>
      </c>
      <c r="P518">
        <v>0</v>
      </c>
      <c r="Q518">
        <v>0.87381262267622595</v>
      </c>
    </row>
    <row r="519" spans="1:17" x14ac:dyDescent="0.3">
      <c r="A519">
        <v>21</v>
      </c>
      <c r="B519">
        <v>16</v>
      </c>
      <c r="C519" t="s">
        <v>38</v>
      </c>
      <c r="D519" t="s">
        <v>477</v>
      </c>
      <c r="E519">
        <v>36.5</v>
      </c>
      <c r="F519">
        <v>34.43</v>
      </c>
      <c r="G519">
        <v>2019</v>
      </c>
      <c r="H519">
        <v>1.4522218995062399</v>
      </c>
      <c r="I519" t="s">
        <v>485</v>
      </c>
      <c r="J519">
        <v>0</v>
      </c>
      <c r="K519" t="s">
        <v>37</v>
      </c>
      <c r="L519">
        <v>50</v>
      </c>
      <c r="M519" t="s">
        <v>21</v>
      </c>
      <c r="N519">
        <v>1.0911539832824899</v>
      </c>
      <c r="O519">
        <v>-0.14096884808080401</v>
      </c>
      <c r="P519">
        <v>0</v>
      </c>
      <c r="Q519">
        <v>-2.11294118601962E-2</v>
      </c>
    </row>
    <row r="520" spans="1:17" x14ac:dyDescent="0.3">
      <c r="A520">
        <v>22</v>
      </c>
      <c r="B520">
        <v>16</v>
      </c>
      <c r="C520" t="s">
        <v>57</v>
      </c>
      <c r="D520" t="s">
        <v>477</v>
      </c>
      <c r="E520">
        <v>36.81</v>
      </c>
      <c r="F520">
        <v>34.83</v>
      </c>
      <c r="G520">
        <v>2019</v>
      </c>
      <c r="H520">
        <v>1.4355440712029801</v>
      </c>
      <c r="I520" t="s">
        <v>486</v>
      </c>
      <c r="J520">
        <v>0</v>
      </c>
      <c r="K520" t="s">
        <v>37</v>
      </c>
      <c r="L520">
        <v>50</v>
      </c>
      <c r="M520" t="s">
        <v>21</v>
      </c>
      <c r="N520">
        <v>1.10383076496454</v>
      </c>
      <c r="O520">
        <v>-0.15764667638406299</v>
      </c>
      <c r="P520">
        <v>0</v>
      </c>
      <c r="Q520">
        <v>-5.81736199741483E-2</v>
      </c>
    </row>
    <row r="521" spans="1:17" x14ac:dyDescent="0.3">
      <c r="A521">
        <v>23</v>
      </c>
      <c r="B521">
        <v>16</v>
      </c>
      <c r="C521" t="s">
        <v>63</v>
      </c>
      <c r="D521" t="s">
        <v>477</v>
      </c>
      <c r="E521">
        <v>38.17</v>
      </c>
      <c r="F521">
        <v>34.86</v>
      </c>
      <c r="G521">
        <v>2019</v>
      </c>
      <c r="H521">
        <v>1.43430866322432</v>
      </c>
      <c r="I521" t="s">
        <v>487</v>
      </c>
      <c r="J521">
        <v>0</v>
      </c>
      <c r="K521" t="s">
        <v>37</v>
      </c>
      <c r="L521">
        <v>50</v>
      </c>
      <c r="M521" t="s">
        <v>21</v>
      </c>
      <c r="N521">
        <v>1.1047815235906899</v>
      </c>
      <c r="O521">
        <v>-0.158882084362723</v>
      </c>
      <c r="P521">
        <v>0</v>
      </c>
      <c r="Q521">
        <v>-5.81736199741483E-2</v>
      </c>
    </row>
    <row r="522" spans="1:17" x14ac:dyDescent="0.3">
      <c r="A522">
        <v>24</v>
      </c>
      <c r="B522">
        <v>16</v>
      </c>
      <c r="C522" t="s">
        <v>120</v>
      </c>
      <c r="D522" t="s">
        <v>477</v>
      </c>
      <c r="E522">
        <v>37.28</v>
      </c>
      <c r="F522">
        <v>35.72</v>
      </c>
      <c r="G522">
        <v>2019</v>
      </c>
      <c r="H522">
        <v>1.3997760358342599</v>
      </c>
      <c r="I522" t="s">
        <v>488</v>
      </c>
      <c r="J522">
        <v>0</v>
      </c>
      <c r="K522" t="s">
        <v>37</v>
      </c>
      <c r="L522">
        <v>50</v>
      </c>
      <c r="M522" t="s">
        <v>21</v>
      </c>
      <c r="N522">
        <v>1.1320366042071</v>
      </c>
      <c r="O522">
        <v>-0.19341471175278199</v>
      </c>
      <c r="P522">
        <v>0</v>
      </c>
      <c r="Q522">
        <v>1.02512285488054</v>
      </c>
    </row>
    <row r="523" spans="1:17" x14ac:dyDescent="0.3">
      <c r="A523">
        <v>1</v>
      </c>
      <c r="B523">
        <v>17</v>
      </c>
      <c r="C523" t="s">
        <v>17</v>
      </c>
      <c r="D523" t="s">
        <v>489</v>
      </c>
      <c r="E523">
        <v>27.45</v>
      </c>
      <c r="F523">
        <v>26.01</v>
      </c>
      <c r="G523">
        <v>2019</v>
      </c>
      <c r="H523">
        <v>1.92233756247597</v>
      </c>
      <c r="I523" t="s">
        <v>376</v>
      </c>
      <c r="J523">
        <v>0</v>
      </c>
      <c r="K523" t="s">
        <v>37</v>
      </c>
      <c r="L523">
        <v>50</v>
      </c>
      <c r="M523" t="s">
        <v>21</v>
      </c>
      <c r="N523">
        <v>0.84216774820231199</v>
      </c>
      <c r="O523">
        <v>0.29612237378441297</v>
      </c>
      <c r="P523">
        <v>20</v>
      </c>
      <c r="Q523">
        <v>19.718594713420099</v>
      </c>
    </row>
    <row r="524" spans="1:17" x14ac:dyDescent="0.3">
      <c r="A524">
        <v>2</v>
      </c>
      <c r="B524">
        <v>17</v>
      </c>
      <c r="C524" t="s">
        <v>38</v>
      </c>
      <c r="D524" t="s">
        <v>489</v>
      </c>
      <c r="E524">
        <v>29.88</v>
      </c>
      <c r="F524">
        <v>27.8</v>
      </c>
      <c r="G524">
        <v>2019</v>
      </c>
      <c r="H524">
        <v>1.7985611510791299</v>
      </c>
      <c r="I524" t="s">
        <v>378</v>
      </c>
      <c r="J524">
        <v>0</v>
      </c>
      <c r="K524" t="s">
        <v>37</v>
      </c>
      <c r="L524">
        <v>50</v>
      </c>
      <c r="M524" t="s">
        <v>21</v>
      </c>
      <c r="N524">
        <v>0.90012546712896102</v>
      </c>
      <c r="O524">
        <v>0.17234596238757899</v>
      </c>
      <c r="P524">
        <v>18</v>
      </c>
      <c r="Q524">
        <v>16.9205651493034</v>
      </c>
    </row>
    <row r="525" spans="1:17" x14ac:dyDescent="0.3">
      <c r="A525">
        <v>3</v>
      </c>
      <c r="B525">
        <v>17</v>
      </c>
      <c r="C525" t="s">
        <v>379</v>
      </c>
      <c r="D525" t="s">
        <v>489</v>
      </c>
      <c r="E525">
        <v>30.25</v>
      </c>
      <c r="F525">
        <v>28.35</v>
      </c>
      <c r="G525">
        <v>2019</v>
      </c>
      <c r="H525">
        <v>1.76366843033509</v>
      </c>
      <c r="I525" t="s">
        <v>380</v>
      </c>
      <c r="J525">
        <v>0</v>
      </c>
      <c r="K525" t="s">
        <v>37</v>
      </c>
      <c r="L525">
        <v>50</v>
      </c>
      <c r="M525" t="s">
        <v>21</v>
      </c>
      <c r="N525">
        <v>0.91793370478798697</v>
      </c>
      <c r="O525">
        <v>0.13745324164354</v>
      </c>
      <c r="P525">
        <v>16</v>
      </c>
      <c r="Q525">
        <v>16.6388730604105</v>
      </c>
    </row>
    <row r="526" spans="1:17" x14ac:dyDescent="0.3">
      <c r="A526">
        <v>4</v>
      </c>
      <c r="B526">
        <v>17</v>
      </c>
      <c r="C526" t="s">
        <v>17</v>
      </c>
      <c r="D526" t="s">
        <v>489</v>
      </c>
      <c r="E526">
        <v>29.28</v>
      </c>
      <c r="F526">
        <v>28.54</v>
      </c>
      <c r="G526">
        <v>2019</v>
      </c>
      <c r="H526">
        <v>1.75192711983181</v>
      </c>
      <c r="I526" t="s">
        <v>328</v>
      </c>
      <c r="J526">
        <v>0</v>
      </c>
      <c r="K526" t="s">
        <v>37</v>
      </c>
      <c r="L526">
        <v>50</v>
      </c>
      <c r="M526" t="s">
        <v>21</v>
      </c>
      <c r="N526">
        <v>0.92408564143383198</v>
      </c>
      <c r="O526">
        <v>0.125711931140258</v>
      </c>
      <c r="P526">
        <v>14</v>
      </c>
      <c r="Q526">
        <v>14.6231506042829</v>
      </c>
    </row>
    <row r="527" spans="1:17" x14ac:dyDescent="0.3">
      <c r="A527">
        <v>5</v>
      </c>
      <c r="B527">
        <v>17</v>
      </c>
      <c r="C527" t="s">
        <v>33</v>
      </c>
      <c r="D527" t="s">
        <v>489</v>
      </c>
      <c r="E527">
        <v>28.91</v>
      </c>
      <c r="F527">
        <v>29.18</v>
      </c>
      <c r="G527">
        <v>2019</v>
      </c>
      <c r="H527">
        <v>1.71350239890335</v>
      </c>
      <c r="I527" t="s">
        <v>490</v>
      </c>
      <c r="J527">
        <v>0</v>
      </c>
      <c r="K527" t="s">
        <v>37</v>
      </c>
      <c r="L527">
        <v>50</v>
      </c>
      <c r="M527" t="s">
        <v>21</v>
      </c>
      <c r="N527">
        <v>0.94480795434615406</v>
      </c>
      <c r="O527">
        <v>8.7287210211801594E-2</v>
      </c>
      <c r="P527">
        <v>12</v>
      </c>
      <c r="Q527">
        <v>12.659358623121999</v>
      </c>
    </row>
    <row r="528" spans="1:17" x14ac:dyDescent="0.3">
      <c r="A528">
        <v>6</v>
      </c>
      <c r="B528">
        <v>17</v>
      </c>
      <c r="C528" t="s">
        <v>17</v>
      </c>
      <c r="D528" t="s">
        <v>489</v>
      </c>
      <c r="E528">
        <v>32.04</v>
      </c>
      <c r="F528">
        <v>29.76</v>
      </c>
      <c r="G528">
        <v>2019</v>
      </c>
      <c r="H528">
        <v>1.68010752688172</v>
      </c>
      <c r="I528" t="s">
        <v>491</v>
      </c>
      <c r="J528">
        <v>0</v>
      </c>
      <c r="K528" t="s">
        <v>37</v>
      </c>
      <c r="L528">
        <v>50</v>
      </c>
      <c r="M528" t="s">
        <v>21</v>
      </c>
      <c r="N528">
        <v>0.96358755042294497</v>
      </c>
      <c r="O528">
        <v>5.3892338190163397E-2</v>
      </c>
      <c r="P528">
        <v>11</v>
      </c>
      <c r="Q528">
        <v>10.2741340303805</v>
      </c>
    </row>
    <row r="529" spans="1:17" x14ac:dyDescent="0.3">
      <c r="A529">
        <v>7</v>
      </c>
      <c r="B529">
        <v>17</v>
      </c>
      <c r="C529" t="s">
        <v>41</v>
      </c>
      <c r="D529" t="s">
        <v>489</v>
      </c>
      <c r="E529">
        <v>32.18</v>
      </c>
      <c r="F529">
        <v>29.8</v>
      </c>
      <c r="G529">
        <v>2019</v>
      </c>
      <c r="H529">
        <v>1.67785234899328</v>
      </c>
      <c r="I529" t="s">
        <v>492</v>
      </c>
      <c r="J529">
        <v>0</v>
      </c>
      <c r="K529" t="s">
        <v>37</v>
      </c>
      <c r="L529">
        <v>50</v>
      </c>
      <c r="M529" t="s">
        <v>21</v>
      </c>
      <c r="N529">
        <v>0.96488269497996504</v>
      </c>
      <c r="O529">
        <v>5.1637160301731801E-2</v>
      </c>
      <c r="P529">
        <v>10</v>
      </c>
      <c r="Q529">
        <v>9.3391528511675403</v>
      </c>
    </row>
    <row r="530" spans="1:17" x14ac:dyDescent="0.3">
      <c r="A530">
        <v>8</v>
      </c>
      <c r="B530">
        <v>17</v>
      </c>
      <c r="C530" t="s">
        <v>136</v>
      </c>
      <c r="D530" t="s">
        <v>489</v>
      </c>
      <c r="E530">
        <v>28.91</v>
      </c>
      <c r="F530">
        <v>29.89</v>
      </c>
      <c r="G530">
        <v>2019</v>
      </c>
      <c r="H530">
        <v>1.67280026764804</v>
      </c>
      <c r="I530" t="s">
        <v>493</v>
      </c>
      <c r="J530">
        <v>0</v>
      </c>
      <c r="K530" t="s">
        <v>37</v>
      </c>
      <c r="L530">
        <v>50</v>
      </c>
      <c r="M530" t="s">
        <v>21</v>
      </c>
      <c r="N530">
        <v>0.96779677023326005</v>
      </c>
      <c r="O530">
        <v>4.6585078956485802E-2</v>
      </c>
      <c r="P530">
        <v>9</v>
      </c>
      <c r="Q530">
        <v>8.9144704785979307</v>
      </c>
    </row>
    <row r="531" spans="1:17" x14ac:dyDescent="0.3">
      <c r="A531">
        <v>9</v>
      </c>
      <c r="B531">
        <v>17</v>
      </c>
      <c r="C531" t="s">
        <v>26</v>
      </c>
      <c r="D531" t="s">
        <v>489</v>
      </c>
      <c r="E531">
        <v>32.94</v>
      </c>
      <c r="F531">
        <v>29.92</v>
      </c>
      <c r="G531">
        <v>2019</v>
      </c>
      <c r="H531">
        <v>1.6711229946524</v>
      </c>
      <c r="I531" t="s">
        <v>381</v>
      </c>
      <c r="J531">
        <v>0</v>
      </c>
      <c r="K531" t="s">
        <v>37</v>
      </c>
      <c r="L531">
        <v>50</v>
      </c>
      <c r="M531" t="s">
        <v>21</v>
      </c>
      <c r="N531">
        <v>0.96876812865102502</v>
      </c>
      <c r="O531">
        <v>4.4907805960849402E-2</v>
      </c>
      <c r="P531">
        <v>8</v>
      </c>
      <c r="Q531">
        <v>8.5753452876430991</v>
      </c>
    </row>
    <row r="532" spans="1:17" x14ac:dyDescent="0.3">
      <c r="A532">
        <v>10</v>
      </c>
      <c r="B532">
        <v>17</v>
      </c>
      <c r="C532" t="s">
        <v>17</v>
      </c>
      <c r="D532" t="s">
        <v>489</v>
      </c>
      <c r="E532">
        <v>30.28</v>
      </c>
      <c r="F532">
        <v>30.12</v>
      </c>
      <c r="G532">
        <v>2019</v>
      </c>
      <c r="H532">
        <v>1.66002656042496</v>
      </c>
      <c r="I532" t="s">
        <v>336</v>
      </c>
      <c r="J532">
        <v>0</v>
      </c>
      <c r="K532" t="s">
        <v>37</v>
      </c>
      <c r="L532">
        <v>50</v>
      </c>
      <c r="M532" t="s">
        <v>21</v>
      </c>
      <c r="N532">
        <v>0.97524385143612602</v>
      </c>
      <c r="O532">
        <v>3.3811371733409798E-2</v>
      </c>
      <c r="P532">
        <v>7</v>
      </c>
      <c r="Q532">
        <v>7.2416448190281102</v>
      </c>
    </row>
    <row r="533" spans="1:17" x14ac:dyDescent="0.3">
      <c r="A533">
        <v>11</v>
      </c>
      <c r="B533">
        <v>17</v>
      </c>
      <c r="C533" t="s">
        <v>98</v>
      </c>
      <c r="D533" t="s">
        <v>489</v>
      </c>
      <c r="E533">
        <v>32.1</v>
      </c>
      <c r="F533">
        <v>30.32</v>
      </c>
      <c r="G533">
        <v>2019</v>
      </c>
      <c r="H533">
        <v>1.6490765171503901</v>
      </c>
      <c r="I533" t="s">
        <v>494</v>
      </c>
      <c r="J533">
        <v>0</v>
      </c>
      <c r="K533" t="s">
        <v>37</v>
      </c>
      <c r="L533">
        <v>50</v>
      </c>
      <c r="M533" t="s">
        <v>21</v>
      </c>
      <c r="N533">
        <v>0.98171957422122602</v>
      </c>
      <c r="O533">
        <v>2.2861328458839002E-2</v>
      </c>
      <c r="P533">
        <v>6</v>
      </c>
      <c r="Q533">
        <v>5.4005261145830996</v>
      </c>
    </row>
    <row r="534" spans="1:17" x14ac:dyDescent="0.3">
      <c r="A534">
        <v>12</v>
      </c>
      <c r="B534">
        <v>17</v>
      </c>
      <c r="C534" t="s">
        <v>102</v>
      </c>
      <c r="D534" t="s">
        <v>489</v>
      </c>
      <c r="E534">
        <v>30.5</v>
      </c>
      <c r="F534">
        <v>30.5</v>
      </c>
      <c r="G534">
        <v>2019</v>
      </c>
      <c r="H534">
        <v>1.63934426229508</v>
      </c>
      <c r="I534" t="s">
        <v>417</v>
      </c>
      <c r="J534">
        <v>0</v>
      </c>
      <c r="K534" t="s">
        <v>37</v>
      </c>
      <c r="L534">
        <v>50</v>
      </c>
      <c r="M534" t="s">
        <v>21</v>
      </c>
      <c r="N534">
        <v>0.98754772472781704</v>
      </c>
      <c r="O534">
        <v>1.31290736035252E-2</v>
      </c>
      <c r="P534">
        <v>5</v>
      </c>
      <c r="Q534">
        <v>5.66911824935762</v>
      </c>
    </row>
    <row r="535" spans="1:17" x14ac:dyDescent="0.3">
      <c r="A535">
        <v>13</v>
      </c>
      <c r="B535">
        <v>17</v>
      </c>
      <c r="C535" t="s">
        <v>63</v>
      </c>
      <c r="D535" t="s">
        <v>489</v>
      </c>
      <c r="E535">
        <v>31.81</v>
      </c>
      <c r="F535">
        <v>30.94</v>
      </c>
      <c r="G535">
        <v>2019</v>
      </c>
      <c r="H535">
        <v>1.6160310277957299</v>
      </c>
      <c r="I535" t="s">
        <v>205</v>
      </c>
      <c r="J535">
        <v>0</v>
      </c>
      <c r="K535" t="s">
        <v>37</v>
      </c>
      <c r="L535">
        <v>50</v>
      </c>
      <c r="M535" t="s">
        <v>21</v>
      </c>
      <c r="N535">
        <v>1.0017943148550299</v>
      </c>
      <c r="O535">
        <v>-1.0184160895823E-2</v>
      </c>
      <c r="P535">
        <v>4</v>
      </c>
      <c r="Q535">
        <v>4.1230765907316496</v>
      </c>
    </row>
    <row r="536" spans="1:17" x14ac:dyDescent="0.3">
      <c r="A536">
        <v>14</v>
      </c>
      <c r="B536">
        <v>17</v>
      </c>
      <c r="C536" t="s">
        <v>45</v>
      </c>
      <c r="D536" t="s">
        <v>489</v>
      </c>
      <c r="E536">
        <v>32.630000000000003</v>
      </c>
      <c r="F536">
        <v>31.41</v>
      </c>
      <c r="G536">
        <v>2019</v>
      </c>
      <c r="H536">
        <v>1.59184972938554</v>
      </c>
      <c r="I536" t="s">
        <v>207</v>
      </c>
      <c r="J536">
        <v>0</v>
      </c>
      <c r="K536" t="s">
        <v>37</v>
      </c>
      <c r="L536">
        <v>50</v>
      </c>
      <c r="M536" t="s">
        <v>21</v>
      </c>
      <c r="N536">
        <v>1.01701226340002</v>
      </c>
      <c r="O536">
        <v>-3.4365459306010697E-2</v>
      </c>
      <c r="P536">
        <v>3</v>
      </c>
      <c r="Q536">
        <v>4.3468107833521703</v>
      </c>
    </row>
    <row r="537" spans="1:17" x14ac:dyDescent="0.3">
      <c r="A537">
        <v>15</v>
      </c>
      <c r="B537">
        <v>17</v>
      </c>
      <c r="C537" t="s">
        <v>45</v>
      </c>
      <c r="D537" t="s">
        <v>489</v>
      </c>
      <c r="E537">
        <v>33.56</v>
      </c>
      <c r="F537">
        <v>31.44</v>
      </c>
      <c r="G537">
        <v>2019</v>
      </c>
      <c r="H537">
        <v>1.5903307888040701</v>
      </c>
      <c r="I537" t="s">
        <v>495</v>
      </c>
      <c r="J537">
        <v>0</v>
      </c>
      <c r="K537" t="s">
        <v>37</v>
      </c>
      <c r="L537">
        <v>50</v>
      </c>
      <c r="M537" t="s">
        <v>21</v>
      </c>
      <c r="N537">
        <v>1.01798362181778</v>
      </c>
      <c r="O537">
        <v>-3.5884399887485603E-2</v>
      </c>
      <c r="P537">
        <v>2</v>
      </c>
      <c r="Q537">
        <v>4.2655798450473199</v>
      </c>
    </row>
    <row r="538" spans="1:17" x14ac:dyDescent="0.3">
      <c r="A538">
        <v>16</v>
      </c>
      <c r="B538">
        <v>17</v>
      </c>
      <c r="C538" t="s">
        <v>45</v>
      </c>
      <c r="D538" t="s">
        <v>489</v>
      </c>
      <c r="E538">
        <v>33.5</v>
      </c>
      <c r="F538">
        <v>32</v>
      </c>
      <c r="G538">
        <v>2019</v>
      </c>
      <c r="H538">
        <v>1.5625</v>
      </c>
      <c r="I538" t="s">
        <v>201</v>
      </c>
      <c r="J538">
        <v>0</v>
      </c>
      <c r="K538" t="s">
        <v>37</v>
      </c>
      <c r="L538">
        <v>50</v>
      </c>
      <c r="M538" t="s">
        <v>21</v>
      </c>
      <c r="N538">
        <v>1.0361156456160701</v>
      </c>
      <c r="O538">
        <v>-6.3715188691556707E-2</v>
      </c>
      <c r="P538">
        <v>1</v>
      </c>
      <c r="Q538">
        <v>2.2024832718810798</v>
      </c>
    </row>
    <row r="539" spans="1:17" x14ac:dyDescent="0.3">
      <c r="A539">
        <v>17</v>
      </c>
      <c r="B539">
        <v>17</v>
      </c>
      <c r="C539" t="s">
        <v>41</v>
      </c>
      <c r="D539" t="s">
        <v>489</v>
      </c>
      <c r="E539">
        <v>33.090000000000003</v>
      </c>
      <c r="F539">
        <v>32.369999999999997</v>
      </c>
      <c r="G539">
        <v>2019</v>
      </c>
      <c r="H539">
        <v>1.54464009885696</v>
      </c>
      <c r="I539" t="s">
        <v>496</v>
      </c>
      <c r="J539">
        <v>0</v>
      </c>
      <c r="K539" t="s">
        <v>37</v>
      </c>
      <c r="L539">
        <v>50</v>
      </c>
      <c r="M539" t="s">
        <v>21</v>
      </c>
      <c r="N539">
        <v>1.0480957327685001</v>
      </c>
      <c r="O539">
        <v>-8.1575089834590303E-2</v>
      </c>
      <c r="P539">
        <v>0</v>
      </c>
      <c r="Q539">
        <v>0.56900601242592896</v>
      </c>
    </row>
    <row r="540" spans="1:17" x14ac:dyDescent="0.3">
      <c r="A540">
        <v>18</v>
      </c>
      <c r="B540">
        <v>17</v>
      </c>
      <c r="C540" t="s">
        <v>45</v>
      </c>
      <c r="D540" t="s">
        <v>489</v>
      </c>
      <c r="E540">
        <v>34.5</v>
      </c>
      <c r="F540">
        <v>32.549999999999997</v>
      </c>
      <c r="G540">
        <v>2019</v>
      </c>
      <c r="H540">
        <v>1.53609831029185</v>
      </c>
      <c r="I540" t="s">
        <v>497</v>
      </c>
      <c r="J540">
        <v>0</v>
      </c>
      <c r="K540" t="s">
        <v>37</v>
      </c>
      <c r="L540">
        <v>50</v>
      </c>
      <c r="M540" t="s">
        <v>21</v>
      </c>
      <c r="N540">
        <v>1.0539238832750899</v>
      </c>
      <c r="O540">
        <v>-9.0116878399697897E-2</v>
      </c>
      <c r="P540">
        <v>0</v>
      </c>
      <c r="Q540">
        <v>-0.87251561532947397</v>
      </c>
    </row>
    <row r="541" spans="1:17" x14ac:dyDescent="0.3">
      <c r="A541">
        <v>19</v>
      </c>
      <c r="B541">
        <v>17</v>
      </c>
      <c r="C541" t="s">
        <v>187</v>
      </c>
      <c r="D541" t="s">
        <v>489</v>
      </c>
      <c r="E541">
        <v>32.4</v>
      </c>
      <c r="F541">
        <v>32.92</v>
      </c>
      <c r="G541">
        <v>2019</v>
      </c>
      <c r="H541">
        <v>1.51883353584447</v>
      </c>
      <c r="I541" t="s">
        <v>498</v>
      </c>
      <c r="J541">
        <v>0</v>
      </c>
      <c r="K541" t="s">
        <v>37</v>
      </c>
      <c r="L541">
        <v>50</v>
      </c>
      <c r="M541" t="s">
        <v>21</v>
      </c>
      <c r="N541">
        <v>1.0659039704275299</v>
      </c>
      <c r="O541">
        <v>-0.10738165284708499</v>
      </c>
      <c r="P541">
        <v>0</v>
      </c>
      <c r="Q541">
        <v>0.44337804291594002</v>
      </c>
    </row>
    <row r="542" spans="1:17" x14ac:dyDescent="0.3">
      <c r="A542">
        <v>20</v>
      </c>
      <c r="B542">
        <v>17</v>
      </c>
      <c r="C542" t="s">
        <v>17</v>
      </c>
      <c r="D542" t="s">
        <v>489</v>
      </c>
      <c r="E542">
        <v>33.130000000000003</v>
      </c>
      <c r="F542">
        <v>33.1</v>
      </c>
      <c r="G542">
        <v>2019</v>
      </c>
      <c r="H542">
        <v>1.5105740181268801</v>
      </c>
      <c r="I542" t="s">
        <v>200</v>
      </c>
      <c r="J542">
        <v>0</v>
      </c>
      <c r="K542" t="s">
        <v>37</v>
      </c>
      <c r="L542">
        <v>50</v>
      </c>
      <c r="M542" t="s">
        <v>21</v>
      </c>
      <c r="N542">
        <v>1.07173212093412</v>
      </c>
      <c r="O542">
        <v>-0.11564117056466799</v>
      </c>
      <c r="P542">
        <v>0</v>
      </c>
      <c r="Q542">
        <v>1.18600789857223</v>
      </c>
    </row>
    <row r="543" spans="1:17" x14ac:dyDescent="0.3">
      <c r="A543">
        <v>21</v>
      </c>
      <c r="B543">
        <v>17</v>
      </c>
      <c r="C543" t="s">
        <v>17</v>
      </c>
      <c r="D543" t="s">
        <v>489</v>
      </c>
      <c r="E543">
        <v>33.54</v>
      </c>
      <c r="F543">
        <v>33.119999999999997</v>
      </c>
      <c r="G543">
        <v>2019</v>
      </c>
      <c r="H543">
        <v>1.5096618357487901</v>
      </c>
      <c r="I543" t="s">
        <v>499</v>
      </c>
      <c r="J543">
        <v>0</v>
      </c>
      <c r="K543" t="s">
        <v>37</v>
      </c>
      <c r="L543">
        <v>50</v>
      </c>
      <c r="M543" t="s">
        <v>21</v>
      </c>
      <c r="N543">
        <v>1.0723796932126299</v>
      </c>
      <c r="O543">
        <v>-0.116553352942764</v>
      </c>
      <c r="P543">
        <v>0</v>
      </c>
      <c r="Q543">
        <v>0.55149367599368904</v>
      </c>
    </row>
    <row r="544" spans="1:17" x14ac:dyDescent="0.3">
      <c r="A544">
        <v>22</v>
      </c>
      <c r="B544">
        <v>17</v>
      </c>
      <c r="C544" t="s">
        <v>17</v>
      </c>
      <c r="D544" t="s">
        <v>489</v>
      </c>
      <c r="E544">
        <v>33.03</v>
      </c>
      <c r="F544">
        <v>33.159999999999997</v>
      </c>
      <c r="G544">
        <v>2019</v>
      </c>
      <c r="H544">
        <v>1.50784077201447</v>
      </c>
      <c r="I544" t="s">
        <v>500</v>
      </c>
      <c r="J544">
        <v>0</v>
      </c>
      <c r="K544" t="s">
        <v>37</v>
      </c>
      <c r="L544">
        <v>50</v>
      </c>
      <c r="M544" t="s">
        <v>21</v>
      </c>
      <c r="N544">
        <v>1.0736748377696499</v>
      </c>
      <c r="O544">
        <v>-0.118374416677081</v>
      </c>
      <c r="P544">
        <v>0</v>
      </c>
      <c r="Q544">
        <v>0.38568456999857798</v>
      </c>
    </row>
    <row r="545" spans="1:17" x14ac:dyDescent="0.3">
      <c r="A545">
        <v>23</v>
      </c>
      <c r="B545">
        <v>17</v>
      </c>
      <c r="C545" t="s">
        <v>136</v>
      </c>
      <c r="D545" t="s">
        <v>489</v>
      </c>
      <c r="E545">
        <v>34.409999999999997</v>
      </c>
      <c r="F545">
        <v>33.53</v>
      </c>
      <c r="G545">
        <v>2019</v>
      </c>
      <c r="H545">
        <v>1.4912019087384401</v>
      </c>
      <c r="I545" t="s">
        <v>501</v>
      </c>
      <c r="J545">
        <v>0</v>
      </c>
      <c r="K545" t="s">
        <v>37</v>
      </c>
      <c r="L545">
        <v>50</v>
      </c>
      <c r="M545" t="s">
        <v>21</v>
      </c>
      <c r="N545">
        <v>1.0856549249220799</v>
      </c>
      <c r="O545">
        <v>-0.13501327995311299</v>
      </c>
      <c r="P545">
        <v>0</v>
      </c>
      <c r="Q545">
        <v>-0.121379999709367</v>
      </c>
    </row>
    <row r="546" spans="1:17" x14ac:dyDescent="0.3">
      <c r="A546">
        <v>24</v>
      </c>
      <c r="B546">
        <v>17</v>
      </c>
      <c r="C546" t="s">
        <v>17</v>
      </c>
      <c r="D546" t="s">
        <v>489</v>
      </c>
      <c r="E546">
        <v>41</v>
      </c>
      <c r="F546">
        <v>34.5</v>
      </c>
      <c r="G546">
        <v>2019</v>
      </c>
      <c r="H546">
        <v>1.4492753623188399</v>
      </c>
      <c r="I546" t="s">
        <v>206</v>
      </c>
      <c r="J546">
        <v>0</v>
      </c>
      <c r="K546" t="s">
        <v>37</v>
      </c>
      <c r="L546">
        <v>50</v>
      </c>
      <c r="M546" t="s">
        <v>21</v>
      </c>
      <c r="N546">
        <v>1.11706218042982</v>
      </c>
      <c r="O546">
        <v>-0.17693982637271599</v>
      </c>
      <c r="P546">
        <v>0</v>
      </c>
      <c r="Q546">
        <v>-0.61267778542073004</v>
      </c>
    </row>
    <row r="547" spans="1:17" x14ac:dyDescent="0.3">
      <c r="A547">
        <v>1</v>
      </c>
      <c r="B547">
        <v>15</v>
      </c>
      <c r="C547" t="s">
        <v>29</v>
      </c>
      <c r="D547" t="s">
        <v>502</v>
      </c>
      <c r="E547">
        <v>89.13</v>
      </c>
      <c r="F547">
        <v>89.74</v>
      </c>
      <c r="G547">
        <v>2019</v>
      </c>
      <c r="H547">
        <v>1.1143302874972101</v>
      </c>
      <c r="I547" t="s">
        <v>56</v>
      </c>
      <c r="J547">
        <v>0</v>
      </c>
      <c r="K547" t="s">
        <v>20</v>
      </c>
      <c r="L547">
        <v>100</v>
      </c>
      <c r="M547" t="s">
        <v>51</v>
      </c>
      <c r="N547">
        <v>0.951252799088391</v>
      </c>
      <c r="O547">
        <v>5.3239977894727598E-2</v>
      </c>
      <c r="P547">
        <v>20</v>
      </c>
      <c r="Q547">
        <v>18.840124051149299</v>
      </c>
    </row>
    <row r="548" spans="1:17" x14ac:dyDescent="0.3">
      <c r="A548">
        <v>2</v>
      </c>
      <c r="B548">
        <v>15</v>
      </c>
      <c r="C548" t="s">
        <v>17</v>
      </c>
      <c r="D548" t="s">
        <v>502</v>
      </c>
      <c r="E548">
        <v>86.42</v>
      </c>
      <c r="F548">
        <v>91.22</v>
      </c>
      <c r="G548">
        <v>2019</v>
      </c>
      <c r="H548">
        <v>1.09625082218811</v>
      </c>
      <c r="I548" t="s">
        <v>277</v>
      </c>
      <c r="J548">
        <v>0</v>
      </c>
      <c r="K548" t="s">
        <v>20</v>
      </c>
      <c r="L548">
        <v>100</v>
      </c>
      <c r="M548" t="s">
        <v>51</v>
      </c>
      <c r="N548">
        <v>0.966940944203734</v>
      </c>
      <c r="O548">
        <v>3.5160512585630001E-2</v>
      </c>
      <c r="P548">
        <v>18</v>
      </c>
      <c r="Q548">
        <v>15.297144099158899</v>
      </c>
    </row>
    <row r="549" spans="1:17" x14ac:dyDescent="0.3">
      <c r="A549">
        <v>3</v>
      </c>
      <c r="B549">
        <v>15</v>
      </c>
      <c r="C549" t="s">
        <v>24</v>
      </c>
      <c r="D549" t="s">
        <v>502</v>
      </c>
      <c r="E549">
        <v>95.5</v>
      </c>
      <c r="F549">
        <v>93.08</v>
      </c>
      <c r="G549">
        <v>2019</v>
      </c>
      <c r="H549">
        <v>1.07434464976364</v>
      </c>
      <c r="I549" t="s">
        <v>225</v>
      </c>
      <c r="J549">
        <v>0</v>
      </c>
      <c r="K549" t="s">
        <v>20</v>
      </c>
      <c r="L549">
        <v>100</v>
      </c>
      <c r="M549" t="s">
        <v>51</v>
      </c>
      <c r="N549">
        <v>0.98665712657841997</v>
      </c>
      <c r="O549">
        <v>1.32543401611575E-2</v>
      </c>
      <c r="P549">
        <v>16</v>
      </c>
      <c r="Q549">
        <v>14.857779102953399</v>
      </c>
    </row>
    <row r="550" spans="1:17" x14ac:dyDescent="0.3">
      <c r="A550">
        <v>4</v>
      </c>
      <c r="B550">
        <v>15</v>
      </c>
      <c r="C550" t="s">
        <v>52</v>
      </c>
      <c r="D550" t="s">
        <v>502</v>
      </c>
      <c r="E550">
        <v>96.52</v>
      </c>
      <c r="F550">
        <v>94.14</v>
      </c>
      <c r="G550">
        <v>2019</v>
      </c>
      <c r="H550">
        <v>1.06224771616741</v>
      </c>
      <c r="I550" t="s">
        <v>59</v>
      </c>
      <c r="J550">
        <v>0</v>
      </c>
      <c r="K550" t="s">
        <v>20</v>
      </c>
      <c r="L550">
        <v>100</v>
      </c>
      <c r="M550" t="s">
        <v>51</v>
      </c>
      <c r="N550">
        <v>0.99789323051238199</v>
      </c>
      <c r="O550">
        <v>1.1574065649235801E-3</v>
      </c>
      <c r="P550">
        <v>14</v>
      </c>
      <c r="Q550">
        <v>12.475260391736301</v>
      </c>
    </row>
    <row r="551" spans="1:17" x14ac:dyDescent="0.3">
      <c r="A551">
        <v>5</v>
      </c>
      <c r="B551">
        <v>15</v>
      </c>
      <c r="C551" t="s">
        <v>33</v>
      </c>
      <c r="D551" t="s">
        <v>502</v>
      </c>
      <c r="E551">
        <v>102.25</v>
      </c>
      <c r="F551">
        <v>94.5</v>
      </c>
      <c r="G551">
        <v>2019</v>
      </c>
      <c r="H551">
        <v>1.0582010582010499</v>
      </c>
      <c r="I551" t="s">
        <v>503</v>
      </c>
      <c r="J551">
        <v>0</v>
      </c>
      <c r="K551" t="s">
        <v>20</v>
      </c>
      <c r="L551">
        <v>100</v>
      </c>
      <c r="M551" t="s">
        <v>51</v>
      </c>
      <c r="N551">
        <v>1.0017092658107001</v>
      </c>
      <c r="O551">
        <v>-2.8892514014284801E-3</v>
      </c>
      <c r="P551">
        <v>12</v>
      </c>
      <c r="Q551">
        <v>10.928429696206599</v>
      </c>
    </row>
    <row r="552" spans="1:17" x14ac:dyDescent="0.3">
      <c r="A552">
        <v>6</v>
      </c>
      <c r="B552">
        <v>15</v>
      </c>
      <c r="C552" t="s">
        <v>29</v>
      </c>
      <c r="D552" t="s">
        <v>502</v>
      </c>
      <c r="E552">
        <v>100.02</v>
      </c>
      <c r="F552">
        <v>94.88</v>
      </c>
      <c r="G552">
        <v>2019</v>
      </c>
      <c r="H552">
        <v>1.0539629005058999</v>
      </c>
      <c r="I552" t="s">
        <v>394</v>
      </c>
      <c r="J552">
        <v>0</v>
      </c>
      <c r="K552" t="s">
        <v>20</v>
      </c>
      <c r="L552">
        <v>100</v>
      </c>
      <c r="M552" t="s">
        <v>51</v>
      </c>
      <c r="N552">
        <v>1.00573730307005</v>
      </c>
      <c r="O552">
        <v>-7.1274090965844899E-3</v>
      </c>
      <c r="P552">
        <v>11</v>
      </c>
      <c r="Q552">
        <v>10.3353961907728</v>
      </c>
    </row>
    <row r="553" spans="1:17" x14ac:dyDescent="0.3">
      <c r="A553">
        <v>7</v>
      </c>
      <c r="B553">
        <v>15</v>
      </c>
      <c r="C553" t="s">
        <v>91</v>
      </c>
      <c r="D553" t="s">
        <v>502</v>
      </c>
      <c r="E553">
        <v>98.9</v>
      </c>
      <c r="F553">
        <v>97.07</v>
      </c>
      <c r="G553">
        <v>2019</v>
      </c>
      <c r="H553">
        <v>1.03018440300813</v>
      </c>
      <c r="I553" t="s">
        <v>437</v>
      </c>
      <c r="J553">
        <v>0</v>
      </c>
      <c r="K553" t="s">
        <v>20</v>
      </c>
      <c r="L553">
        <v>100</v>
      </c>
      <c r="M553" t="s">
        <v>51</v>
      </c>
      <c r="N553">
        <v>1.02895151780153</v>
      </c>
      <c r="O553">
        <v>-3.0905906594348002E-2</v>
      </c>
      <c r="P553">
        <v>10</v>
      </c>
      <c r="Q553">
        <v>9.7630464978795999</v>
      </c>
    </row>
    <row r="554" spans="1:17" x14ac:dyDescent="0.3">
      <c r="A554">
        <v>8</v>
      </c>
      <c r="B554">
        <v>15</v>
      </c>
      <c r="C554" t="s">
        <v>45</v>
      </c>
      <c r="D554" t="s">
        <v>502</v>
      </c>
      <c r="E554">
        <v>108</v>
      </c>
      <c r="F554">
        <v>100.08</v>
      </c>
      <c r="G554">
        <v>2019</v>
      </c>
      <c r="H554">
        <v>0.99920063948840898</v>
      </c>
      <c r="I554" t="s">
        <v>504</v>
      </c>
      <c r="J554">
        <v>0</v>
      </c>
      <c r="K554" t="s">
        <v>20</v>
      </c>
      <c r="L554">
        <v>100</v>
      </c>
      <c r="M554" t="s">
        <v>51</v>
      </c>
      <c r="N554">
        <v>1.0608578129347599</v>
      </c>
      <c r="O554">
        <v>-6.1889670114077297E-2</v>
      </c>
      <c r="P554">
        <v>9</v>
      </c>
      <c r="Q554">
        <v>9.1445033711450101</v>
      </c>
    </row>
    <row r="555" spans="1:17" x14ac:dyDescent="0.3">
      <c r="A555">
        <v>1</v>
      </c>
      <c r="B555">
        <v>16</v>
      </c>
      <c r="C555" t="s">
        <v>17</v>
      </c>
      <c r="D555" t="s">
        <v>505</v>
      </c>
      <c r="E555">
        <v>65.180000000000007</v>
      </c>
      <c r="F555">
        <v>68.039999999999907</v>
      </c>
      <c r="G555">
        <v>2019</v>
      </c>
      <c r="H555">
        <v>1.46972369194591</v>
      </c>
      <c r="I555" t="s">
        <v>396</v>
      </c>
      <c r="J555">
        <v>0</v>
      </c>
      <c r="K555" t="s">
        <v>20</v>
      </c>
      <c r="L555">
        <v>100</v>
      </c>
      <c r="M555" t="s">
        <v>51</v>
      </c>
      <c r="N555">
        <v>0.76440849342770401</v>
      </c>
      <c r="O555">
        <v>0.33140306578608703</v>
      </c>
      <c r="P555">
        <v>20</v>
      </c>
      <c r="Q555">
        <v>19.6783999521199</v>
      </c>
    </row>
    <row r="556" spans="1:17" x14ac:dyDescent="0.3">
      <c r="A556">
        <v>2</v>
      </c>
      <c r="B556">
        <v>16</v>
      </c>
      <c r="C556" t="s">
        <v>41</v>
      </c>
      <c r="D556" t="s">
        <v>505</v>
      </c>
      <c r="E556">
        <v>90.32</v>
      </c>
      <c r="F556">
        <v>83.59</v>
      </c>
      <c r="G556">
        <v>2019</v>
      </c>
      <c r="H556">
        <v>1.1963153487259199</v>
      </c>
      <c r="I556" t="s">
        <v>397</v>
      </c>
      <c r="J556">
        <v>0</v>
      </c>
      <c r="K556" t="s">
        <v>20</v>
      </c>
      <c r="L556">
        <v>100</v>
      </c>
      <c r="M556" t="s">
        <v>51</v>
      </c>
      <c r="N556">
        <v>0.93910796539714603</v>
      </c>
      <c r="O556">
        <v>5.7994722566097702E-2</v>
      </c>
      <c r="P556">
        <v>18</v>
      </c>
      <c r="Q556">
        <v>17.1270393549981</v>
      </c>
    </row>
    <row r="557" spans="1:17" x14ac:dyDescent="0.3">
      <c r="A557">
        <v>3</v>
      </c>
      <c r="B557">
        <v>16</v>
      </c>
      <c r="C557" t="s">
        <v>26</v>
      </c>
      <c r="D557" t="s">
        <v>505</v>
      </c>
      <c r="E557">
        <v>86.35</v>
      </c>
      <c r="F557">
        <v>87.28</v>
      </c>
      <c r="G557">
        <v>2019</v>
      </c>
      <c r="H557">
        <v>1.1457378551787301</v>
      </c>
      <c r="I557" t="s">
        <v>288</v>
      </c>
      <c r="J557">
        <v>0</v>
      </c>
      <c r="K557" t="s">
        <v>20</v>
      </c>
      <c r="L557">
        <v>100</v>
      </c>
      <c r="M557" t="s">
        <v>51</v>
      </c>
      <c r="N557">
        <v>0.98056398157510305</v>
      </c>
      <c r="O557">
        <v>7.4172290189087296E-3</v>
      </c>
      <c r="P557">
        <v>16</v>
      </c>
      <c r="Q557">
        <v>13.885403682984</v>
      </c>
    </row>
    <row r="558" spans="1:17" x14ac:dyDescent="0.3">
      <c r="A558">
        <v>4</v>
      </c>
      <c r="B558">
        <v>16</v>
      </c>
      <c r="C558" t="s">
        <v>33</v>
      </c>
      <c r="D558" t="s">
        <v>505</v>
      </c>
      <c r="E558">
        <v>88.06</v>
      </c>
      <c r="F558">
        <v>89.33</v>
      </c>
      <c r="G558">
        <v>2019</v>
      </c>
      <c r="H558">
        <v>1.11944475540132</v>
      </c>
      <c r="I558" t="s">
        <v>398</v>
      </c>
      <c r="J558">
        <v>0</v>
      </c>
      <c r="K558" t="s">
        <v>20</v>
      </c>
      <c r="L558">
        <v>100</v>
      </c>
      <c r="M558" t="s">
        <v>51</v>
      </c>
      <c r="N558">
        <v>1.0035951016739599</v>
      </c>
      <c r="O558">
        <v>-1.88758707585054E-2</v>
      </c>
      <c r="P558">
        <v>14</v>
      </c>
      <c r="Q558">
        <v>10.4661786357093</v>
      </c>
    </row>
    <row r="559" spans="1:17" x14ac:dyDescent="0.3">
      <c r="A559">
        <v>5</v>
      </c>
      <c r="B559">
        <v>16</v>
      </c>
      <c r="C559" t="s">
        <v>47</v>
      </c>
      <c r="D559" t="s">
        <v>505</v>
      </c>
      <c r="E559">
        <v>92.12</v>
      </c>
      <c r="F559">
        <v>90.95</v>
      </c>
      <c r="G559">
        <v>2019</v>
      </c>
      <c r="H559">
        <v>1.0995052226498001</v>
      </c>
      <c r="I559" t="s">
        <v>231</v>
      </c>
      <c r="J559">
        <v>0</v>
      </c>
      <c r="K559" t="s">
        <v>20</v>
      </c>
      <c r="L559">
        <v>100</v>
      </c>
      <c r="M559" t="s">
        <v>51</v>
      </c>
      <c r="N559">
        <v>1.02179530389843</v>
      </c>
      <c r="O559">
        <v>-3.8815403510018699E-2</v>
      </c>
      <c r="P559">
        <v>12</v>
      </c>
      <c r="Q559">
        <v>9.9151620534314695</v>
      </c>
    </row>
    <row r="560" spans="1:17" x14ac:dyDescent="0.3">
      <c r="A560">
        <v>6</v>
      </c>
      <c r="B560">
        <v>16</v>
      </c>
      <c r="C560" t="s">
        <v>75</v>
      </c>
      <c r="D560" t="s">
        <v>505</v>
      </c>
      <c r="E560">
        <v>89.75</v>
      </c>
      <c r="F560">
        <v>93.66</v>
      </c>
      <c r="G560">
        <v>2019</v>
      </c>
      <c r="H560">
        <v>1.0676916506512899</v>
      </c>
      <c r="I560" t="s">
        <v>445</v>
      </c>
      <c r="J560">
        <v>0</v>
      </c>
      <c r="K560" t="s">
        <v>20</v>
      </c>
      <c r="L560">
        <v>100</v>
      </c>
      <c r="M560" t="s">
        <v>51</v>
      </c>
      <c r="N560">
        <v>1.05224132119986</v>
      </c>
      <c r="O560">
        <v>-7.0628975508534503E-2</v>
      </c>
      <c r="P560">
        <v>11</v>
      </c>
      <c r="Q560">
        <v>10.0300595841072</v>
      </c>
    </row>
    <row r="561" spans="1:17" x14ac:dyDescent="0.3">
      <c r="A561">
        <v>7</v>
      </c>
      <c r="B561">
        <v>16</v>
      </c>
      <c r="C561" t="s">
        <v>81</v>
      </c>
      <c r="D561" t="s">
        <v>505</v>
      </c>
      <c r="E561">
        <v>102.01</v>
      </c>
      <c r="F561">
        <v>98.18</v>
      </c>
      <c r="G561">
        <v>2019</v>
      </c>
      <c r="H561">
        <v>1.01853738032185</v>
      </c>
      <c r="I561" t="s">
        <v>506</v>
      </c>
      <c r="J561">
        <v>0</v>
      </c>
      <c r="K561" t="s">
        <v>20</v>
      </c>
      <c r="L561">
        <v>100</v>
      </c>
      <c r="M561" t="s">
        <v>51</v>
      </c>
      <c r="N561">
        <v>1.1030221323446801</v>
      </c>
      <c r="O561">
        <v>-0.119783245837968</v>
      </c>
      <c r="P561">
        <v>10</v>
      </c>
      <c r="Q561">
        <v>8.9537379112292896</v>
      </c>
    </row>
    <row r="562" spans="1:17" x14ac:dyDescent="0.3">
      <c r="A562">
        <v>8</v>
      </c>
      <c r="B562">
        <v>16</v>
      </c>
      <c r="C562" t="s">
        <v>52</v>
      </c>
      <c r="D562" t="s">
        <v>505</v>
      </c>
      <c r="E562">
        <v>107.29</v>
      </c>
      <c r="F562">
        <v>101.05</v>
      </c>
      <c r="G562">
        <v>2019</v>
      </c>
      <c r="H562">
        <v>0.98960910440376004</v>
      </c>
      <c r="I562" t="s">
        <v>293</v>
      </c>
      <c r="J562">
        <v>0</v>
      </c>
      <c r="K562" t="s">
        <v>20</v>
      </c>
      <c r="L562">
        <v>100</v>
      </c>
      <c r="M562" t="s">
        <v>51</v>
      </c>
      <c r="N562">
        <v>1.1352657004830899</v>
      </c>
      <c r="O562">
        <v>-0.148711521756065</v>
      </c>
      <c r="P562">
        <v>9</v>
      </c>
      <c r="Q562">
        <v>8.3495106859513903</v>
      </c>
    </row>
    <row r="563" spans="1:17" x14ac:dyDescent="0.3">
      <c r="A563">
        <v>1</v>
      </c>
      <c r="B563">
        <v>17</v>
      </c>
      <c r="C563" t="s">
        <v>17</v>
      </c>
      <c r="D563" t="s">
        <v>507</v>
      </c>
      <c r="E563">
        <v>65</v>
      </c>
      <c r="F563">
        <v>68.709999999999994</v>
      </c>
      <c r="G563">
        <v>2019</v>
      </c>
      <c r="H563">
        <v>1.4553922282055001</v>
      </c>
      <c r="I563" t="s">
        <v>114</v>
      </c>
      <c r="J563">
        <v>0</v>
      </c>
      <c r="K563" t="s">
        <v>20</v>
      </c>
      <c r="L563">
        <v>100</v>
      </c>
      <c r="M563" t="s">
        <v>51</v>
      </c>
      <c r="N563">
        <v>0.80051262633617803</v>
      </c>
      <c r="O563">
        <v>0.26110551647873897</v>
      </c>
      <c r="P563">
        <v>20</v>
      </c>
      <c r="Q563">
        <v>18.857491188471499</v>
      </c>
    </row>
    <row r="564" spans="1:17" x14ac:dyDescent="0.3">
      <c r="A564">
        <v>2</v>
      </c>
      <c r="B564">
        <v>17</v>
      </c>
      <c r="C564" t="s">
        <v>52</v>
      </c>
      <c r="D564" t="s">
        <v>507</v>
      </c>
      <c r="E564">
        <v>75.53</v>
      </c>
      <c r="F564">
        <v>72.150000000000006</v>
      </c>
      <c r="G564">
        <v>2019</v>
      </c>
      <c r="H564">
        <v>1.38600138600138</v>
      </c>
      <c r="I564" t="s">
        <v>401</v>
      </c>
      <c r="J564">
        <v>0</v>
      </c>
      <c r="K564" t="s">
        <v>20</v>
      </c>
      <c r="L564">
        <v>100</v>
      </c>
      <c r="M564" t="s">
        <v>51</v>
      </c>
      <c r="N564">
        <v>0.84059068534645898</v>
      </c>
      <c r="O564">
        <v>0.19171467427462399</v>
      </c>
      <c r="P564">
        <v>18</v>
      </c>
      <c r="Q564">
        <v>17.938081106117298</v>
      </c>
    </row>
    <row r="565" spans="1:17" x14ac:dyDescent="0.3">
      <c r="A565">
        <v>3</v>
      </c>
      <c r="B565">
        <v>17</v>
      </c>
      <c r="C565" t="s">
        <v>102</v>
      </c>
      <c r="D565" t="s">
        <v>507</v>
      </c>
      <c r="E565">
        <v>75.27</v>
      </c>
      <c r="F565">
        <v>73.900000000000006</v>
      </c>
      <c r="G565">
        <v>2019</v>
      </c>
      <c r="H565">
        <v>1.3531799729364</v>
      </c>
      <c r="I565" t="s">
        <v>457</v>
      </c>
      <c r="J565">
        <v>0</v>
      </c>
      <c r="K565" t="s">
        <v>20</v>
      </c>
      <c r="L565">
        <v>100</v>
      </c>
      <c r="M565" t="s">
        <v>51</v>
      </c>
      <c r="N565">
        <v>0.86097923280808497</v>
      </c>
      <c r="O565">
        <v>0.15889326120963901</v>
      </c>
      <c r="P565">
        <v>16</v>
      </c>
      <c r="Q565">
        <v>15.599615593306799</v>
      </c>
    </row>
    <row r="566" spans="1:17" x14ac:dyDescent="0.3">
      <c r="A566">
        <v>4</v>
      </c>
      <c r="B566">
        <v>17</v>
      </c>
      <c r="C566" t="s">
        <v>47</v>
      </c>
      <c r="D566" t="s">
        <v>507</v>
      </c>
      <c r="E566">
        <v>77.27</v>
      </c>
      <c r="F566">
        <v>77.39</v>
      </c>
      <c r="G566">
        <v>2019</v>
      </c>
      <c r="H566">
        <v>1.2921566093810499</v>
      </c>
      <c r="I566" t="s">
        <v>116</v>
      </c>
      <c r="J566">
        <v>0</v>
      </c>
      <c r="K566" t="s">
        <v>20</v>
      </c>
      <c r="L566">
        <v>100</v>
      </c>
      <c r="M566" t="s">
        <v>51</v>
      </c>
      <c r="N566">
        <v>0.90163982174584201</v>
      </c>
      <c r="O566">
        <v>9.7869897654295698E-2</v>
      </c>
      <c r="P566">
        <v>14</v>
      </c>
      <c r="Q566">
        <v>13.5784257519711</v>
      </c>
    </row>
    <row r="567" spans="1:17" x14ac:dyDescent="0.3">
      <c r="A567">
        <v>5</v>
      </c>
      <c r="B567">
        <v>17</v>
      </c>
      <c r="C567" t="s">
        <v>45</v>
      </c>
      <c r="D567" t="s">
        <v>507</v>
      </c>
      <c r="E567">
        <v>83.22</v>
      </c>
      <c r="F567">
        <v>93.96</v>
      </c>
      <c r="G567">
        <v>2019</v>
      </c>
      <c r="H567">
        <v>1.0642826734780699</v>
      </c>
      <c r="I567" t="s">
        <v>351</v>
      </c>
      <c r="J567">
        <v>0</v>
      </c>
      <c r="K567" t="s">
        <v>20</v>
      </c>
      <c r="L567">
        <v>100</v>
      </c>
      <c r="M567" t="s">
        <v>51</v>
      </c>
      <c r="N567">
        <v>1.0946902397110601</v>
      </c>
      <c r="O567">
        <v>-0.13000403824868501</v>
      </c>
      <c r="P567">
        <v>12</v>
      </c>
      <c r="Q567">
        <v>10.971878040742499</v>
      </c>
    </row>
    <row r="568" spans="1:17" x14ac:dyDescent="0.3">
      <c r="A568">
        <v>6</v>
      </c>
      <c r="B568">
        <v>17</v>
      </c>
      <c r="C568" t="s">
        <v>24</v>
      </c>
      <c r="D568" t="s">
        <v>507</v>
      </c>
      <c r="E568">
        <v>99.97</v>
      </c>
      <c r="F568">
        <v>94.34</v>
      </c>
      <c r="G568">
        <v>2019</v>
      </c>
      <c r="H568">
        <v>1.0599957600169501</v>
      </c>
      <c r="I568" t="s">
        <v>124</v>
      </c>
      <c r="J568">
        <v>0</v>
      </c>
      <c r="K568" t="s">
        <v>20</v>
      </c>
      <c r="L568">
        <v>100</v>
      </c>
      <c r="M568" t="s">
        <v>51</v>
      </c>
      <c r="N568">
        <v>1.09911746715987</v>
      </c>
      <c r="O568">
        <v>-0.13429095170980099</v>
      </c>
      <c r="P568">
        <v>11</v>
      </c>
      <c r="Q568">
        <v>8.8142329349859807</v>
      </c>
    </row>
    <row r="569" spans="1:17" x14ac:dyDescent="0.3">
      <c r="A569">
        <v>7</v>
      </c>
      <c r="B569">
        <v>17</v>
      </c>
      <c r="C569" t="s">
        <v>17</v>
      </c>
      <c r="D569" t="s">
        <v>507</v>
      </c>
      <c r="E569">
        <v>97.44</v>
      </c>
      <c r="F569">
        <v>98.72</v>
      </c>
      <c r="G569">
        <v>2019</v>
      </c>
      <c r="H569">
        <v>1.01296596434359</v>
      </c>
      <c r="I569" t="s">
        <v>460</v>
      </c>
      <c r="J569">
        <v>0</v>
      </c>
      <c r="K569" t="s">
        <v>20</v>
      </c>
      <c r="L569">
        <v>100</v>
      </c>
      <c r="M569" t="s">
        <v>51</v>
      </c>
      <c r="N569">
        <v>1.15014708880668</v>
      </c>
      <c r="O569">
        <v>-0.18132074738316301</v>
      </c>
      <c r="P569">
        <v>10</v>
      </c>
      <c r="Q569">
        <v>9.9951953606062993</v>
      </c>
    </row>
    <row r="570" spans="1:17" x14ac:dyDescent="0.3">
      <c r="A570">
        <v>8</v>
      </c>
      <c r="B570">
        <v>17</v>
      </c>
      <c r="C570" t="s">
        <v>17</v>
      </c>
      <c r="D570" t="s">
        <v>507</v>
      </c>
      <c r="E570">
        <v>113.75</v>
      </c>
      <c r="F570">
        <v>107.49</v>
      </c>
      <c r="G570">
        <v>2019</v>
      </c>
      <c r="H570">
        <v>0.93031909945111102</v>
      </c>
      <c r="I570" t="s">
        <v>132</v>
      </c>
      <c r="J570">
        <v>0</v>
      </c>
      <c r="K570" t="s">
        <v>20</v>
      </c>
      <c r="L570">
        <v>100</v>
      </c>
      <c r="M570" t="s">
        <v>51</v>
      </c>
      <c r="N570">
        <v>1.2523228380858</v>
      </c>
      <c r="O570">
        <v>-0.26396761227564902</v>
      </c>
      <c r="P570">
        <v>9</v>
      </c>
      <c r="Q570">
        <v>5.5561636169213102</v>
      </c>
    </row>
    <row r="571" spans="1:17" x14ac:dyDescent="0.3">
      <c r="A571">
        <v>1</v>
      </c>
      <c r="B571">
        <v>15</v>
      </c>
      <c r="C571" t="s">
        <v>17</v>
      </c>
      <c r="D571" t="s">
        <v>508</v>
      </c>
      <c r="E571">
        <v>61</v>
      </c>
      <c r="F571">
        <v>63.31</v>
      </c>
      <c r="G571">
        <v>2019</v>
      </c>
      <c r="H571">
        <v>1.57952930026852</v>
      </c>
      <c r="I571" t="s">
        <v>305</v>
      </c>
      <c r="J571">
        <v>0</v>
      </c>
      <c r="K571" t="s">
        <v>37</v>
      </c>
      <c r="L571">
        <v>100</v>
      </c>
      <c r="M571" t="s">
        <v>51</v>
      </c>
      <c r="N571">
        <v>0.73707341919522595</v>
      </c>
      <c r="O571">
        <v>0.38850483867923902</v>
      </c>
      <c r="P571">
        <v>20</v>
      </c>
      <c r="Q571">
        <v>19.554722495511701</v>
      </c>
    </row>
    <row r="572" spans="1:17" x14ac:dyDescent="0.3">
      <c r="A572">
        <v>2</v>
      </c>
      <c r="B572">
        <v>15</v>
      </c>
      <c r="C572" t="s">
        <v>33</v>
      </c>
      <c r="D572" t="s">
        <v>508</v>
      </c>
      <c r="E572">
        <v>75.34</v>
      </c>
      <c r="F572">
        <v>74.25</v>
      </c>
      <c r="G572">
        <v>2019</v>
      </c>
      <c r="H572">
        <v>1.34680134680134</v>
      </c>
      <c r="I572" t="s">
        <v>247</v>
      </c>
      <c r="J572">
        <v>0</v>
      </c>
      <c r="K572" t="s">
        <v>37</v>
      </c>
      <c r="L572">
        <v>100</v>
      </c>
      <c r="M572" t="s">
        <v>51</v>
      </c>
      <c r="N572">
        <v>0.86444007858546101</v>
      </c>
      <c r="O572">
        <v>0.15577688521206601</v>
      </c>
      <c r="P572">
        <v>18</v>
      </c>
      <c r="Q572">
        <v>18.0785669446254</v>
      </c>
    </row>
    <row r="573" spans="1:17" x14ac:dyDescent="0.3">
      <c r="A573">
        <v>3</v>
      </c>
      <c r="B573">
        <v>15</v>
      </c>
      <c r="C573" t="s">
        <v>102</v>
      </c>
      <c r="D573" t="s">
        <v>508</v>
      </c>
      <c r="E573">
        <v>81.28</v>
      </c>
      <c r="F573">
        <v>81.7</v>
      </c>
      <c r="G573">
        <v>2019</v>
      </c>
      <c r="H573">
        <v>1.22399020807833</v>
      </c>
      <c r="I573" t="s">
        <v>249</v>
      </c>
      <c r="J573">
        <v>0</v>
      </c>
      <c r="K573" t="s">
        <v>37</v>
      </c>
      <c r="L573">
        <v>100</v>
      </c>
      <c r="M573" t="s">
        <v>51</v>
      </c>
      <c r="N573">
        <v>0.95117514370952405</v>
      </c>
      <c r="O573">
        <v>3.29657464890553E-2</v>
      </c>
      <c r="P573">
        <v>16</v>
      </c>
      <c r="Q573">
        <v>16.175793531335199</v>
      </c>
    </row>
    <row r="574" spans="1:17" x14ac:dyDescent="0.3">
      <c r="A574">
        <v>4</v>
      </c>
      <c r="B574">
        <v>15</v>
      </c>
      <c r="C574" t="s">
        <v>102</v>
      </c>
      <c r="D574" t="s">
        <v>508</v>
      </c>
      <c r="E574">
        <v>85.08</v>
      </c>
      <c r="F574">
        <v>83.16</v>
      </c>
      <c r="G574">
        <v>2019</v>
      </c>
      <c r="H574">
        <v>1.2025012025012001</v>
      </c>
      <c r="I574" t="s">
        <v>311</v>
      </c>
      <c r="J574">
        <v>0</v>
      </c>
      <c r="K574" t="s">
        <v>37</v>
      </c>
      <c r="L574">
        <v>100</v>
      </c>
      <c r="M574" t="s">
        <v>51</v>
      </c>
      <c r="N574">
        <v>0.96817288801571599</v>
      </c>
      <c r="O574">
        <v>1.14767409119225E-2</v>
      </c>
      <c r="P574">
        <v>14</v>
      </c>
      <c r="Q574">
        <v>13.3146326351069</v>
      </c>
    </row>
    <row r="575" spans="1:17" x14ac:dyDescent="0.3">
      <c r="A575">
        <v>5</v>
      </c>
      <c r="B575">
        <v>15</v>
      </c>
      <c r="C575" t="s">
        <v>52</v>
      </c>
      <c r="D575" t="s">
        <v>508</v>
      </c>
      <c r="E575">
        <v>93.84</v>
      </c>
      <c r="F575">
        <v>90.03</v>
      </c>
      <c r="G575">
        <v>2019</v>
      </c>
      <c r="H575">
        <v>1.1107408641563901</v>
      </c>
      <c r="I575" t="s">
        <v>410</v>
      </c>
      <c r="J575">
        <v>0</v>
      </c>
      <c r="K575" t="s">
        <v>37</v>
      </c>
      <c r="L575">
        <v>100</v>
      </c>
      <c r="M575" t="s">
        <v>51</v>
      </c>
      <c r="N575">
        <v>1.0481554245797799</v>
      </c>
      <c r="O575">
        <v>-8.0283597432887696E-2</v>
      </c>
      <c r="P575">
        <v>12</v>
      </c>
      <c r="Q575">
        <v>11.790415515090199</v>
      </c>
    </row>
    <row r="576" spans="1:17" x14ac:dyDescent="0.3">
      <c r="A576">
        <v>6</v>
      </c>
      <c r="B576">
        <v>15</v>
      </c>
      <c r="C576" t="s">
        <v>38</v>
      </c>
      <c r="D576" t="s">
        <v>508</v>
      </c>
      <c r="E576">
        <v>96.55</v>
      </c>
      <c r="F576">
        <v>92.47</v>
      </c>
      <c r="G576">
        <v>2019</v>
      </c>
      <c r="H576">
        <v>1.0814318157240099</v>
      </c>
      <c r="I576" t="s">
        <v>471</v>
      </c>
      <c r="J576">
        <v>0</v>
      </c>
      <c r="K576" t="s">
        <v>37</v>
      </c>
      <c r="L576">
        <v>100</v>
      </c>
      <c r="M576" t="s">
        <v>51</v>
      </c>
      <c r="N576">
        <v>1.0765626136942399</v>
      </c>
      <c r="O576">
        <v>-0.109592645865261</v>
      </c>
      <c r="P576">
        <v>11</v>
      </c>
      <c r="Q576">
        <v>9.3184104581194305</v>
      </c>
    </row>
    <row r="577" spans="1:17" x14ac:dyDescent="0.3">
      <c r="A577">
        <v>7</v>
      </c>
      <c r="B577">
        <v>15</v>
      </c>
      <c r="C577" t="s">
        <v>79</v>
      </c>
      <c r="D577" t="s">
        <v>508</v>
      </c>
      <c r="E577">
        <v>94.09</v>
      </c>
      <c r="F577">
        <v>95.91</v>
      </c>
      <c r="G577">
        <v>2019</v>
      </c>
      <c r="H577">
        <v>1.0426441455531199</v>
      </c>
      <c r="I577" t="s">
        <v>147</v>
      </c>
      <c r="J577">
        <v>0</v>
      </c>
      <c r="K577" t="s">
        <v>37</v>
      </c>
      <c r="L577">
        <v>100</v>
      </c>
      <c r="M577" t="s">
        <v>51</v>
      </c>
      <c r="N577">
        <v>1.1166120934293799</v>
      </c>
      <c r="O577">
        <v>-0.14838031603615701</v>
      </c>
      <c r="P577">
        <v>10</v>
      </c>
      <c r="Q577">
        <v>9.97538901298641</v>
      </c>
    </row>
    <row r="578" spans="1:17" x14ac:dyDescent="0.3">
      <c r="A578">
        <v>8</v>
      </c>
      <c r="B578">
        <v>15</v>
      </c>
      <c r="C578" t="s">
        <v>81</v>
      </c>
      <c r="D578" t="s">
        <v>508</v>
      </c>
      <c r="E578">
        <v>93.13</v>
      </c>
      <c r="F578">
        <v>106.32</v>
      </c>
      <c r="G578">
        <v>2019</v>
      </c>
      <c r="H578">
        <v>0.94055680963130095</v>
      </c>
      <c r="I578" t="s">
        <v>476</v>
      </c>
      <c r="J578">
        <v>0</v>
      </c>
      <c r="K578" t="s">
        <v>37</v>
      </c>
      <c r="L578">
        <v>100</v>
      </c>
      <c r="M578" t="s">
        <v>51</v>
      </c>
      <c r="N578">
        <v>1.23780833879065</v>
      </c>
      <c r="O578">
        <v>-0.25046765195797799</v>
      </c>
      <c r="P578">
        <v>9</v>
      </c>
      <c r="Q578">
        <v>6.4044873744894097</v>
      </c>
    </row>
    <row r="579" spans="1:17" x14ac:dyDescent="0.3">
      <c r="A579">
        <v>1</v>
      </c>
      <c r="B579">
        <v>16</v>
      </c>
      <c r="C579" t="s">
        <v>17</v>
      </c>
      <c r="D579" t="s">
        <v>509</v>
      </c>
      <c r="E579">
        <v>67.790000000000006</v>
      </c>
      <c r="F579">
        <v>66.06</v>
      </c>
      <c r="G579">
        <v>2019</v>
      </c>
      <c r="H579">
        <v>1.5137753557372</v>
      </c>
      <c r="I579" t="s">
        <v>368</v>
      </c>
      <c r="J579">
        <v>0</v>
      </c>
      <c r="K579" t="s">
        <v>37</v>
      </c>
      <c r="L579">
        <v>100</v>
      </c>
      <c r="M579" t="s">
        <v>51</v>
      </c>
      <c r="N579">
        <v>0.79818758495695497</v>
      </c>
      <c r="O579">
        <v>0.26559867070281601</v>
      </c>
      <c r="P579">
        <v>20</v>
      </c>
      <c r="Q579">
        <v>19.7246672990699</v>
      </c>
    </row>
    <row r="580" spans="1:17" x14ac:dyDescent="0.3">
      <c r="A580">
        <v>2</v>
      </c>
      <c r="B580">
        <v>16</v>
      </c>
      <c r="C580" t="s">
        <v>38</v>
      </c>
      <c r="D580" t="s">
        <v>509</v>
      </c>
      <c r="E580">
        <v>77.33</v>
      </c>
      <c r="F580">
        <v>69.64</v>
      </c>
      <c r="G580">
        <v>2019</v>
      </c>
      <c r="H580">
        <v>1.43595634692705</v>
      </c>
      <c r="I580" t="s">
        <v>510</v>
      </c>
      <c r="J580">
        <v>0</v>
      </c>
      <c r="K580" t="s">
        <v>37</v>
      </c>
      <c r="L580">
        <v>100</v>
      </c>
      <c r="M580" t="s">
        <v>51</v>
      </c>
      <c r="N580">
        <v>0.84144389065095904</v>
      </c>
      <c r="O580">
        <v>0.18777966189266099</v>
      </c>
      <c r="P580">
        <v>18</v>
      </c>
      <c r="Q580">
        <v>16.8427486696574</v>
      </c>
    </row>
    <row r="581" spans="1:17" x14ac:dyDescent="0.3">
      <c r="A581">
        <v>3</v>
      </c>
      <c r="B581">
        <v>16</v>
      </c>
      <c r="C581" t="s">
        <v>102</v>
      </c>
      <c r="D581" t="s">
        <v>509</v>
      </c>
      <c r="E581">
        <v>72.94</v>
      </c>
      <c r="F581">
        <v>74.03</v>
      </c>
      <c r="G581">
        <v>2019</v>
      </c>
      <c r="H581">
        <v>1.3508037282182901</v>
      </c>
      <c r="I581" t="s">
        <v>168</v>
      </c>
      <c r="J581">
        <v>0</v>
      </c>
      <c r="K581" t="s">
        <v>37</v>
      </c>
      <c r="L581">
        <v>100</v>
      </c>
      <c r="M581" t="s">
        <v>51</v>
      </c>
      <c r="N581">
        <v>0.894487237577405</v>
      </c>
      <c r="O581">
        <v>0.102627043183898</v>
      </c>
      <c r="P581">
        <v>16</v>
      </c>
      <c r="Q581">
        <v>16.068269104389</v>
      </c>
    </row>
    <row r="582" spans="1:17" x14ac:dyDescent="0.3">
      <c r="A582">
        <v>4</v>
      </c>
      <c r="B582">
        <v>16</v>
      </c>
      <c r="C582" t="s">
        <v>45</v>
      </c>
      <c r="D582" t="s">
        <v>509</v>
      </c>
      <c r="E582">
        <v>80.25</v>
      </c>
      <c r="F582">
        <v>74.58</v>
      </c>
      <c r="G582">
        <v>2019</v>
      </c>
      <c r="H582">
        <v>1.3408420488066499</v>
      </c>
      <c r="I582" t="s">
        <v>389</v>
      </c>
      <c r="J582">
        <v>0</v>
      </c>
      <c r="K582" t="s">
        <v>37</v>
      </c>
      <c r="L582">
        <v>100</v>
      </c>
      <c r="M582" t="s">
        <v>51</v>
      </c>
      <c r="N582">
        <v>0.90113275940190296</v>
      </c>
      <c r="O582">
        <v>9.2665363772258896E-2</v>
      </c>
      <c r="P582">
        <v>14</v>
      </c>
      <c r="Q582">
        <v>13.7848531862216</v>
      </c>
    </row>
    <row r="583" spans="1:17" x14ac:dyDescent="0.3">
      <c r="A583">
        <v>5</v>
      </c>
      <c r="B583">
        <v>16</v>
      </c>
      <c r="C583" t="s">
        <v>52</v>
      </c>
      <c r="D583" t="s">
        <v>509</v>
      </c>
      <c r="E583">
        <v>85.63</v>
      </c>
      <c r="F583">
        <v>80.42</v>
      </c>
      <c r="G583">
        <v>2019</v>
      </c>
      <c r="H583">
        <v>1.2434717731907401</v>
      </c>
      <c r="I583" t="s">
        <v>256</v>
      </c>
      <c r="J583">
        <v>0</v>
      </c>
      <c r="K583" t="s">
        <v>37</v>
      </c>
      <c r="L583">
        <v>100</v>
      </c>
      <c r="M583" t="s">
        <v>51</v>
      </c>
      <c r="N583">
        <v>0.97169611841111603</v>
      </c>
      <c r="O583">
        <v>-4.7049118436430703E-3</v>
      </c>
      <c r="P583">
        <v>12</v>
      </c>
      <c r="Q583">
        <v>11.7993607883213</v>
      </c>
    </row>
    <row r="584" spans="1:17" x14ac:dyDescent="0.3">
      <c r="A584">
        <v>6</v>
      </c>
      <c r="B584">
        <v>16</v>
      </c>
      <c r="C584" t="s">
        <v>75</v>
      </c>
      <c r="D584" t="s">
        <v>509</v>
      </c>
      <c r="E584">
        <v>83.78</v>
      </c>
      <c r="F584">
        <v>84.039999999999907</v>
      </c>
      <c r="G584">
        <v>2019</v>
      </c>
      <c r="H584">
        <v>1.1899095668729101</v>
      </c>
      <c r="I584" t="s">
        <v>482</v>
      </c>
      <c r="J584">
        <v>0</v>
      </c>
      <c r="K584" t="s">
        <v>37</v>
      </c>
      <c r="L584">
        <v>100</v>
      </c>
      <c r="M584" t="s">
        <v>51</v>
      </c>
      <c r="N584">
        <v>1.0154357347832601</v>
      </c>
      <c r="O584">
        <v>-5.8267118161473702E-2</v>
      </c>
      <c r="P584">
        <v>11</v>
      </c>
      <c r="Q584">
        <v>10.556250025669801</v>
      </c>
    </row>
    <row r="585" spans="1:17" x14ac:dyDescent="0.3">
      <c r="A585">
        <v>7</v>
      </c>
      <c r="B585">
        <v>16</v>
      </c>
      <c r="C585" t="s">
        <v>81</v>
      </c>
      <c r="D585" t="s">
        <v>509</v>
      </c>
      <c r="E585">
        <v>95.01</v>
      </c>
      <c r="F585">
        <v>92.1</v>
      </c>
      <c r="G585">
        <v>2019</v>
      </c>
      <c r="H585">
        <v>1.0857763300759999</v>
      </c>
      <c r="I585" t="s">
        <v>171</v>
      </c>
      <c r="J585">
        <v>0</v>
      </c>
      <c r="K585" t="s">
        <v>37</v>
      </c>
      <c r="L585">
        <v>100</v>
      </c>
      <c r="M585" t="s">
        <v>51</v>
      </c>
      <c r="N585">
        <v>1.1128228364295401</v>
      </c>
      <c r="O585">
        <v>-0.16240035495838701</v>
      </c>
      <c r="P585">
        <v>10</v>
      </c>
      <c r="Q585">
        <v>8.9119444529991707</v>
      </c>
    </row>
    <row r="586" spans="1:17" x14ac:dyDescent="0.3">
      <c r="A586">
        <v>8</v>
      </c>
      <c r="B586">
        <v>16</v>
      </c>
      <c r="C586" t="s">
        <v>38</v>
      </c>
      <c r="D586" t="s">
        <v>509</v>
      </c>
      <c r="E586">
        <v>136.97</v>
      </c>
      <c r="F586">
        <v>121.23</v>
      </c>
      <c r="G586">
        <v>2019</v>
      </c>
      <c r="H586">
        <v>0.82487833044625902</v>
      </c>
      <c r="I586" t="s">
        <v>511</v>
      </c>
      <c r="J586">
        <v>0</v>
      </c>
      <c r="K586" t="s">
        <v>37</v>
      </c>
      <c r="L586">
        <v>100</v>
      </c>
      <c r="M586" t="s">
        <v>51</v>
      </c>
      <c r="N586">
        <v>1.4647938377888501</v>
      </c>
      <c r="O586">
        <v>-0.42329835458813198</v>
      </c>
      <c r="P586">
        <v>9</v>
      </c>
      <c r="Q586">
        <v>9.1399618510489606</v>
      </c>
    </row>
    <row r="587" spans="1:17" x14ac:dyDescent="0.3">
      <c r="A587">
        <v>1</v>
      </c>
      <c r="B587">
        <v>17</v>
      </c>
      <c r="C587" t="s">
        <v>17</v>
      </c>
      <c r="D587" t="s">
        <v>512</v>
      </c>
      <c r="E587">
        <v>69.38</v>
      </c>
      <c r="F587">
        <v>69.400000000000006</v>
      </c>
      <c r="G587">
        <v>2019</v>
      </c>
      <c r="H587">
        <v>1.44092219020172</v>
      </c>
      <c r="I587" t="s">
        <v>513</v>
      </c>
      <c r="J587">
        <v>0</v>
      </c>
      <c r="K587" t="s">
        <v>37</v>
      </c>
      <c r="L587">
        <v>100</v>
      </c>
      <c r="M587" t="s">
        <v>51</v>
      </c>
      <c r="N587">
        <v>0.87813364966389795</v>
      </c>
      <c r="O587">
        <v>0.167644695939277</v>
      </c>
      <c r="P587">
        <v>20</v>
      </c>
      <c r="Q587">
        <v>16.856629513561</v>
      </c>
    </row>
    <row r="588" spans="1:17" x14ac:dyDescent="0.3">
      <c r="A588">
        <v>2</v>
      </c>
      <c r="B588">
        <v>17</v>
      </c>
      <c r="C588" t="s">
        <v>45</v>
      </c>
      <c r="D588" t="s">
        <v>512</v>
      </c>
      <c r="E588">
        <v>73.16</v>
      </c>
      <c r="F588">
        <v>72.92</v>
      </c>
      <c r="G588">
        <v>2019</v>
      </c>
      <c r="H588">
        <v>1.37136588041689</v>
      </c>
      <c r="I588" t="s">
        <v>192</v>
      </c>
      <c r="J588">
        <v>0</v>
      </c>
      <c r="K588" t="s">
        <v>37</v>
      </c>
      <c r="L588">
        <v>100</v>
      </c>
      <c r="M588" t="s">
        <v>51</v>
      </c>
      <c r="N588">
        <v>0.92267299327797503</v>
      </c>
      <c r="O588">
        <v>9.8088386154443694E-2</v>
      </c>
      <c r="P588">
        <v>18</v>
      </c>
      <c r="Q588">
        <v>16.374513445064899</v>
      </c>
    </row>
    <row r="589" spans="1:17" x14ac:dyDescent="0.3">
      <c r="A589">
        <v>3</v>
      </c>
      <c r="B589">
        <v>17</v>
      </c>
      <c r="C589" t="s">
        <v>52</v>
      </c>
      <c r="D589" t="s">
        <v>512</v>
      </c>
      <c r="E589">
        <v>75.33</v>
      </c>
      <c r="F589">
        <v>76.72</v>
      </c>
      <c r="G589">
        <v>2019</v>
      </c>
      <c r="H589">
        <v>1.30344108446298</v>
      </c>
      <c r="I589" t="s">
        <v>514</v>
      </c>
      <c r="J589">
        <v>0</v>
      </c>
      <c r="K589" t="s">
        <v>37</v>
      </c>
      <c r="L589">
        <v>100</v>
      </c>
      <c r="M589" t="s">
        <v>51</v>
      </c>
      <c r="N589">
        <v>0.97075523922498996</v>
      </c>
      <c r="O589">
        <v>3.0163590200530801E-2</v>
      </c>
      <c r="P589">
        <v>16</v>
      </c>
      <c r="Q589">
        <v>16.178340393312499</v>
      </c>
    </row>
    <row r="590" spans="1:17" x14ac:dyDescent="0.3">
      <c r="A590">
        <v>4</v>
      </c>
      <c r="B590">
        <v>17</v>
      </c>
      <c r="C590" t="s">
        <v>120</v>
      </c>
      <c r="D590" t="s">
        <v>512</v>
      </c>
      <c r="E590">
        <v>78.650000000000006</v>
      </c>
      <c r="F590">
        <v>76.8</v>
      </c>
      <c r="G590">
        <v>2019</v>
      </c>
      <c r="H590">
        <v>1.3020833333333299</v>
      </c>
      <c r="I590" t="s">
        <v>194</v>
      </c>
      <c r="J590">
        <v>0</v>
      </c>
      <c r="K590" t="s">
        <v>37</v>
      </c>
      <c r="L590">
        <v>100</v>
      </c>
      <c r="M590" t="s">
        <v>51</v>
      </c>
      <c r="N590">
        <v>0.97176749703440002</v>
      </c>
      <c r="O590">
        <v>2.8805839070882001E-2</v>
      </c>
      <c r="P590">
        <v>14</v>
      </c>
      <c r="Q590">
        <v>14.894544560877099</v>
      </c>
    </row>
    <row r="591" spans="1:17" x14ac:dyDescent="0.3">
      <c r="A591">
        <v>5</v>
      </c>
      <c r="B591">
        <v>17</v>
      </c>
      <c r="C591" t="s">
        <v>17</v>
      </c>
      <c r="D591" t="s">
        <v>512</v>
      </c>
      <c r="E591">
        <v>84.85</v>
      </c>
      <c r="F591">
        <v>77.66</v>
      </c>
      <c r="G591">
        <v>2019</v>
      </c>
      <c r="H591">
        <v>1.2876641771825901</v>
      </c>
      <c r="I591" t="s">
        <v>193</v>
      </c>
      <c r="J591">
        <v>0</v>
      </c>
      <c r="K591" t="s">
        <v>37</v>
      </c>
      <c r="L591">
        <v>100</v>
      </c>
      <c r="M591" t="s">
        <v>51</v>
      </c>
      <c r="N591">
        <v>0.982649268485567</v>
      </c>
      <c r="O591">
        <v>1.4386682920139299E-2</v>
      </c>
      <c r="P591">
        <v>12</v>
      </c>
      <c r="Q591">
        <v>11.9682187679702</v>
      </c>
    </row>
    <row r="592" spans="1:17" x14ac:dyDescent="0.3">
      <c r="A592">
        <v>6</v>
      </c>
      <c r="B592">
        <v>17</v>
      </c>
      <c r="C592" t="s">
        <v>38</v>
      </c>
      <c r="D592" t="s">
        <v>512</v>
      </c>
      <c r="E592">
        <v>88.66</v>
      </c>
      <c r="F592">
        <v>83.09</v>
      </c>
      <c r="G592">
        <v>2019</v>
      </c>
      <c r="H592">
        <v>1.203514261644</v>
      </c>
      <c r="I592" t="s">
        <v>195</v>
      </c>
      <c r="J592">
        <v>0</v>
      </c>
      <c r="K592" t="s">
        <v>37</v>
      </c>
      <c r="L592">
        <v>100</v>
      </c>
      <c r="M592" t="s">
        <v>51</v>
      </c>
      <c r="N592">
        <v>1.05135626729932</v>
      </c>
      <c r="O592">
        <v>-6.9763232618450896E-2</v>
      </c>
      <c r="P592">
        <v>11</v>
      </c>
      <c r="Q592">
        <v>10.396860409456901</v>
      </c>
    </row>
    <row r="593" spans="1:17" x14ac:dyDescent="0.3">
      <c r="A593">
        <v>7</v>
      </c>
      <c r="B593">
        <v>17</v>
      </c>
      <c r="C593" t="s">
        <v>17</v>
      </c>
      <c r="D593" t="s">
        <v>512</v>
      </c>
      <c r="E593">
        <v>94.33</v>
      </c>
      <c r="F593">
        <v>87.24</v>
      </c>
      <c r="G593">
        <v>2019</v>
      </c>
      <c r="H593">
        <v>1.1462631820265901</v>
      </c>
      <c r="I593" t="s">
        <v>199</v>
      </c>
      <c r="J593">
        <v>0</v>
      </c>
      <c r="K593" t="s">
        <v>37</v>
      </c>
      <c r="L593">
        <v>100</v>
      </c>
      <c r="M593" t="s">
        <v>51</v>
      </c>
      <c r="N593">
        <v>1.1038671411625101</v>
      </c>
      <c r="O593">
        <v>-0.12701431223585799</v>
      </c>
      <c r="P593">
        <v>10</v>
      </c>
      <c r="Q593">
        <v>7.0631196250339903</v>
      </c>
    </row>
    <row r="594" spans="1:17" x14ac:dyDescent="0.3">
      <c r="A594">
        <v>8</v>
      </c>
      <c r="B594">
        <v>17</v>
      </c>
      <c r="C594" t="s">
        <v>41</v>
      </c>
      <c r="D594" t="s">
        <v>512</v>
      </c>
      <c r="E594">
        <v>91.42</v>
      </c>
      <c r="F594">
        <v>88.42</v>
      </c>
      <c r="G594">
        <v>2019</v>
      </c>
      <c r="H594">
        <v>1.1309658448314801</v>
      </c>
      <c r="I594" t="s">
        <v>418</v>
      </c>
      <c r="J594">
        <v>0</v>
      </c>
      <c r="K594" t="s">
        <v>37</v>
      </c>
      <c r="L594">
        <v>100</v>
      </c>
      <c r="M594" t="s">
        <v>51</v>
      </c>
      <c r="N594">
        <v>1.11879794385132</v>
      </c>
      <c r="O594">
        <v>-0.142311649430965</v>
      </c>
      <c r="P594">
        <v>9</v>
      </c>
      <c r="Q594">
        <v>8.8980923477469798</v>
      </c>
    </row>
    <row r="595" spans="1:17" x14ac:dyDescent="0.3">
      <c r="A595">
        <v>1</v>
      </c>
      <c r="B595">
        <v>15</v>
      </c>
      <c r="C595" t="s">
        <v>22</v>
      </c>
      <c r="D595" t="s">
        <v>515</v>
      </c>
      <c r="E595">
        <v>34.340000000000003</v>
      </c>
      <c r="F595">
        <v>35.99</v>
      </c>
      <c r="G595">
        <v>2019</v>
      </c>
      <c r="H595">
        <v>1.3892747985551499</v>
      </c>
      <c r="I595" t="s">
        <v>219</v>
      </c>
      <c r="J595">
        <v>0</v>
      </c>
      <c r="K595" t="s">
        <v>20</v>
      </c>
      <c r="L595">
        <v>50</v>
      </c>
      <c r="M595" t="s">
        <v>218</v>
      </c>
      <c r="N595">
        <v>0.80199440119218401</v>
      </c>
      <c r="O595">
        <v>0.26173754182487402</v>
      </c>
      <c r="P595">
        <v>20</v>
      </c>
      <c r="Q595">
        <v>20.048246768164599</v>
      </c>
    </row>
    <row r="596" spans="1:17" x14ac:dyDescent="0.3">
      <c r="A596">
        <v>2</v>
      </c>
      <c r="B596">
        <v>15</v>
      </c>
      <c r="C596" t="s">
        <v>105</v>
      </c>
      <c r="D596" t="s">
        <v>515</v>
      </c>
      <c r="E596">
        <v>42.22</v>
      </c>
      <c r="F596">
        <v>36.64</v>
      </c>
      <c r="G596">
        <v>2019</v>
      </c>
      <c r="H596">
        <v>1.36462882096069</v>
      </c>
      <c r="I596" t="s">
        <v>220</v>
      </c>
      <c r="J596">
        <v>0</v>
      </c>
      <c r="K596" t="s">
        <v>20</v>
      </c>
      <c r="L596">
        <v>50</v>
      </c>
      <c r="M596" t="s">
        <v>218</v>
      </c>
      <c r="N596">
        <v>0.81647887912424599</v>
      </c>
      <c r="O596">
        <v>0.23709156423041899</v>
      </c>
      <c r="P596">
        <v>18</v>
      </c>
      <c r="Q596">
        <v>16.4757591623063</v>
      </c>
    </row>
    <row r="597" spans="1:17" x14ac:dyDescent="0.3">
      <c r="A597">
        <v>3</v>
      </c>
      <c r="B597">
        <v>15</v>
      </c>
      <c r="C597" t="s">
        <v>17</v>
      </c>
      <c r="D597" t="s">
        <v>515</v>
      </c>
      <c r="E597">
        <v>35.76</v>
      </c>
      <c r="F597">
        <v>37.86</v>
      </c>
      <c r="G597">
        <v>2019</v>
      </c>
      <c r="H597">
        <v>1.32065504490227</v>
      </c>
      <c r="I597" t="s">
        <v>221</v>
      </c>
      <c r="J597">
        <v>0</v>
      </c>
      <c r="K597" t="s">
        <v>20</v>
      </c>
      <c r="L597">
        <v>50</v>
      </c>
      <c r="M597" t="s">
        <v>218</v>
      </c>
      <c r="N597">
        <v>0.84366513001211596</v>
      </c>
      <c r="O597">
        <v>0.19311778817199199</v>
      </c>
      <c r="P597">
        <v>16</v>
      </c>
      <c r="Q597">
        <v>12.2490193461648</v>
      </c>
    </row>
    <row r="598" spans="1:17" x14ac:dyDescent="0.3">
      <c r="A598">
        <v>4</v>
      </c>
      <c r="B598">
        <v>15</v>
      </c>
      <c r="C598" t="s">
        <v>81</v>
      </c>
      <c r="D598" t="s">
        <v>515</v>
      </c>
      <c r="E598">
        <v>42.4</v>
      </c>
      <c r="F598">
        <v>42.44</v>
      </c>
      <c r="G598">
        <v>2019</v>
      </c>
      <c r="H598">
        <v>1.1781338360037701</v>
      </c>
      <c r="I598" t="s">
        <v>224</v>
      </c>
      <c r="J598">
        <v>0</v>
      </c>
      <c r="K598" t="s">
        <v>20</v>
      </c>
      <c r="L598">
        <v>50</v>
      </c>
      <c r="M598" t="s">
        <v>218</v>
      </c>
      <c r="N598">
        <v>0.94572498990264697</v>
      </c>
      <c r="O598">
        <v>5.0596579273490802E-2</v>
      </c>
      <c r="P598">
        <v>14</v>
      </c>
      <c r="Q598">
        <v>14.916223710725999</v>
      </c>
    </row>
    <row r="599" spans="1:17" x14ac:dyDescent="0.3">
      <c r="A599">
        <v>5</v>
      </c>
      <c r="B599">
        <v>15</v>
      </c>
      <c r="C599" t="s">
        <v>33</v>
      </c>
      <c r="D599" t="s">
        <v>515</v>
      </c>
      <c r="E599">
        <v>43.64</v>
      </c>
      <c r="F599">
        <v>43.33</v>
      </c>
      <c r="G599">
        <v>2019</v>
      </c>
      <c r="H599">
        <v>1.15393491807062</v>
      </c>
      <c r="I599" t="s">
        <v>54</v>
      </c>
      <c r="J599">
        <v>0</v>
      </c>
      <c r="K599" t="s">
        <v>20</v>
      </c>
      <c r="L599">
        <v>50</v>
      </c>
      <c r="M599" t="s">
        <v>218</v>
      </c>
      <c r="N599">
        <v>0.96555758276347103</v>
      </c>
      <c r="O599">
        <v>2.6397661340341601E-2</v>
      </c>
      <c r="P599">
        <v>12</v>
      </c>
      <c r="Q599">
        <v>9.9026740305995293</v>
      </c>
    </row>
    <row r="600" spans="1:17" x14ac:dyDescent="0.3">
      <c r="A600">
        <v>6</v>
      </c>
      <c r="B600">
        <v>15</v>
      </c>
      <c r="C600" t="s">
        <v>41</v>
      </c>
      <c r="D600" t="s">
        <v>515</v>
      </c>
      <c r="E600">
        <v>47.9</v>
      </c>
      <c r="F600">
        <v>43.38</v>
      </c>
      <c r="G600">
        <v>2019</v>
      </c>
      <c r="H600">
        <v>1.1526048870447201</v>
      </c>
      <c r="I600" t="s">
        <v>432</v>
      </c>
      <c r="J600">
        <v>0</v>
      </c>
      <c r="K600" t="s">
        <v>20</v>
      </c>
      <c r="L600">
        <v>50</v>
      </c>
      <c r="M600" t="s">
        <v>218</v>
      </c>
      <c r="N600">
        <v>0.96667177337362997</v>
      </c>
      <c r="O600">
        <v>2.5067630314441699E-2</v>
      </c>
      <c r="P600">
        <v>11</v>
      </c>
      <c r="Q600">
        <v>8.1835442018132891</v>
      </c>
    </row>
    <row r="601" spans="1:17" x14ac:dyDescent="0.3">
      <c r="A601">
        <v>7</v>
      </c>
      <c r="B601">
        <v>15</v>
      </c>
      <c r="C601" t="s">
        <v>52</v>
      </c>
      <c r="D601" t="s">
        <v>515</v>
      </c>
      <c r="E601">
        <v>44.69</v>
      </c>
      <c r="F601">
        <v>44.06</v>
      </c>
      <c r="G601">
        <v>2019</v>
      </c>
      <c r="H601">
        <v>1.13481615978211</v>
      </c>
      <c r="I601" t="s">
        <v>431</v>
      </c>
      <c r="J601">
        <v>0</v>
      </c>
      <c r="K601" t="s">
        <v>20</v>
      </c>
      <c r="L601">
        <v>50</v>
      </c>
      <c r="M601" t="s">
        <v>218</v>
      </c>
      <c r="N601">
        <v>0.981824765671787</v>
      </c>
      <c r="O601">
        <v>7.2789030518358704E-3</v>
      </c>
      <c r="P601">
        <v>10</v>
      </c>
      <c r="Q601">
        <v>8.9885051281299404</v>
      </c>
    </row>
    <row r="602" spans="1:17" x14ac:dyDescent="0.3">
      <c r="A602">
        <v>8</v>
      </c>
      <c r="B602">
        <v>15</v>
      </c>
      <c r="C602" t="s">
        <v>24</v>
      </c>
      <c r="D602" t="s">
        <v>515</v>
      </c>
      <c r="E602">
        <v>41.78</v>
      </c>
      <c r="F602">
        <v>44.48</v>
      </c>
      <c r="G602">
        <v>2019</v>
      </c>
      <c r="H602">
        <v>1.1241007194244601</v>
      </c>
      <c r="I602" t="s">
        <v>280</v>
      </c>
      <c r="J602">
        <v>0</v>
      </c>
      <c r="K602" t="s">
        <v>20</v>
      </c>
      <c r="L602">
        <v>50</v>
      </c>
      <c r="M602" t="s">
        <v>218</v>
      </c>
      <c r="N602">
        <v>0.99118396679711895</v>
      </c>
      <c r="O602">
        <v>-3.4365373058187201E-3</v>
      </c>
      <c r="P602">
        <v>9</v>
      </c>
      <c r="Q602">
        <v>9.6762535974115007</v>
      </c>
    </row>
    <row r="603" spans="1:17" x14ac:dyDescent="0.3">
      <c r="A603">
        <v>9</v>
      </c>
      <c r="B603">
        <v>15</v>
      </c>
      <c r="C603" t="s">
        <v>57</v>
      </c>
      <c r="D603" t="s">
        <v>515</v>
      </c>
      <c r="E603">
        <v>46.47</v>
      </c>
      <c r="F603">
        <v>45.7</v>
      </c>
      <c r="G603">
        <v>2019</v>
      </c>
      <c r="H603">
        <v>1.0940919037199099</v>
      </c>
      <c r="I603" t="s">
        <v>393</v>
      </c>
      <c r="J603">
        <v>0</v>
      </c>
      <c r="K603" t="s">
        <v>20</v>
      </c>
      <c r="L603">
        <v>50</v>
      </c>
      <c r="M603" t="s">
        <v>218</v>
      </c>
      <c r="N603">
        <v>1.01837021768499</v>
      </c>
      <c r="O603">
        <v>-3.3445353010366802E-2</v>
      </c>
      <c r="P603">
        <v>8</v>
      </c>
      <c r="Q603">
        <v>6.2984036267739398</v>
      </c>
    </row>
    <row r="604" spans="1:17" x14ac:dyDescent="0.3">
      <c r="A604">
        <v>10</v>
      </c>
      <c r="B604">
        <v>15</v>
      </c>
      <c r="C604" t="s">
        <v>33</v>
      </c>
      <c r="D604" t="s">
        <v>515</v>
      </c>
      <c r="E604">
        <v>46.72</v>
      </c>
      <c r="F604">
        <v>46.83</v>
      </c>
      <c r="G604">
        <v>2019</v>
      </c>
      <c r="H604">
        <v>1.0676916506512899</v>
      </c>
      <c r="I604" t="s">
        <v>434</v>
      </c>
      <c r="J604">
        <v>0</v>
      </c>
      <c r="K604" t="s">
        <v>20</v>
      </c>
      <c r="L604">
        <v>50</v>
      </c>
      <c r="M604" t="s">
        <v>218</v>
      </c>
      <c r="N604">
        <v>1.0435509254745701</v>
      </c>
      <c r="O604">
        <v>-5.9845606078987298E-2</v>
      </c>
      <c r="P604">
        <v>7</v>
      </c>
      <c r="Q604">
        <v>6.8491877969511501</v>
      </c>
    </row>
    <row r="605" spans="1:17" x14ac:dyDescent="0.3">
      <c r="A605">
        <v>11</v>
      </c>
      <c r="B605">
        <v>15</v>
      </c>
      <c r="C605" t="s">
        <v>31</v>
      </c>
      <c r="D605" t="s">
        <v>515</v>
      </c>
      <c r="E605">
        <v>51.82</v>
      </c>
      <c r="F605">
        <v>47.54</v>
      </c>
      <c r="G605">
        <v>2019</v>
      </c>
      <c r="H605">
        <v>1.05174589819099</v>
      </c>
      <c r="I605" t="s">
        <v>438</v>
      </c>
      <c r="J605">
        <v>0</v>
      </c>
      <c r="K605" t="s">
        <v>20</v>
      </c>
      <c r="L605">
        <v>50</v>
      </c>
      <c r="M605" t="s">
        <v>218</v>
      </c>
      <c r="N605">
        <v>1.05937243213882</v>
      </c>
      <c r="O605">
        <v>-7.5791358539282205E-2</v>
      </c>
      <c r="P605">
        <v>6</v>
      </c>
      <c r="Q605">
        <v>4.3741866030485399</v>
      </c>
    </row>
    <row r="606" spans="1:17" x14ac:dyDescent="0.3">
      <c r="A606">
        <v>12</v>
      </c>
      <c r="B606">
        <v>15</v>
      </c>
      <c r="C606" t="s">
        <v>75</v>
      </c>
      <c r="D606" t="s">
        <v>515</v>
      </c>
      <c r="E606">
        <v>52.44</v>
      </c>
      <c r="F606">
        <v>48.45</v>
      </c>
      <c r="G606">
        <v>2019</v>
      </c>
      <c r="H606">
        <v>1.03199174406604</v>
      </c>
      <c r="I606" t="s">
        <v>439</v>
      </c>
      <c r="J606">
        <v>0</v>
      </c>
      <c r="K606" t="s">
        <v>20</v>
      </c>
      <c r="L606">
        <v>50</v>
      </c>
      <c r="M606" t="s">
        <v>218</v>
      </c>
      <c r="N606">
        <v>1.07965070124371</v>
      </c>
      <c r="O606">
        <v>-9.5545512664231905E-2</v>
      </c>
      <c r="P606">
        <v>5</v>
      </c>
      <c r="Q606">
        <v>5.49632849567588</v>
      </c>
    </row>
    <row r="607" spans="1:17" x14ac:dyDescent="0.3">
      <c r="A607">
        <v>13</v>
      </c>
      <c r="B607">
        <v>15</v>
      </c>
      <c r="C607" t="s">
        <v>17</v>
      </c>
      <c r="D607" t="s">
        <v>515</v>
      </c>
      <c r="E607">
        <v>50.87</v>
      </c>
      <c r="F607">
        <v>48.92</v>
      </c>
      <c r="G607">
        <v>2019</v>
      </c>
      <c r="H607">
        <v>1.02207686017988</v>
      </c>
      <c r="I607" t="s">
        <v>71</v>
      </c>
      <c r="J607">
        <v>0</v>
      </c>
      <c r="K607" t="s">
        <v>20</v>
      </c>
      <c r="L607">
        <v>50</v>
      </c>
      <c r="M607" t="s">
        <v>218</v>
      </c>
      <c r="N607">
        <v>1.0901240929792</v>
      </c>
      <c r="O607">
        <v>-0.10546039655039301</v>
      </c>
      <c r="P607">
        <v>4</v>
      </c>
      <c r="Q607">
        <v>4.3309248995366296</v>
      </c>
    </row>
    <row r="608" spans="1:17" x14ac:dyDescent="0.3">
      <c r="A608">
        <v>14</v>
      </c>
      <c r="B608">
        <v>15</v>
      </c>
      <c r="C608" t="s">
        <v>41</v>
      </c>
      <c r="D608" t="s">
        <v>515</v>
      </c>
      <c r="E608">
        <v>52.93</v>
      </c>
      <c r="F608">
        <v>49.05</v>
      </c>
      <c r="G608">
        <v>2019</v>
      </c>
      <c r="H608">
        <v>1.01936799184505</v>
      </c>
      <c r="I608" t="s">
        <v>433</v>
      </c>
      <c r="J608">
        <v>0</v>
      </c>
      <c r="K608" t="s">
        <v>20</v>
      </c>
      <c r="L608">
        <v>50</v>
      </c>
      <c r="M608" t="s">
        <v>218</v>
      </c>
      <c r="N608">
        <v>1.0930209885656099</v>
      </c>
      <c r="O608">
        <v>-0.10816926488522299</v>
      </c>
      <c r="P608">
        <v>3</v>
      </c>
      <c r="Q608">
        <v>2.69567198601887</v>
      </c>
    </row>
    <row r="609" spans="1:17" x14ac:dyDescent="0.3">
      <c r="A609">
        <v>15</v>
      </c>
      <c r="B609">
        <v>15</v>
      </c>
      <c r="C609" t="s">
        <v>33</v>
      </c>
      <c r="D609" t="s">
        <v>515</v>
      </c>
      <c r="E609">
        <v>54.62</v>
      </c>
      <c r="F609">
        <v>51.26</v>
      </c>
      <c r="G609">
        <v>2019</v>
      </c>
      <c r="H609">
        <v>0.97541943035505196</v>
      </c>
      <c r="I609" t="s">
        <v>516</v>
      </c>
      <c r="J609">
        <v>0</v>
      </c>
      <c r="K609" t="s">
        <v>20</v>
      </c>
      <c r="L609">
        <v>50</v>
      </c>
      <c r="M609" t="s">
        <v>218</v>
      </c>
      <c r="N609">
        <v>1.14226821353463</v>
      </c>
      <c r="O609">
        <v>-0.152117826375226</v>
      </c>
      <c r="P609">
        <v>2</v>
      </c>
      <c r="Q609">
        <v>4.3522414644519198</v>
      </c>
    </row>
    <row r="610" spans="1:17" x14ac:dyDescent="0.3">
      <c r="A610">
        <v>16</v>
      </c>
      <c r="B610">
        <v>15</v>
      </c>
      <c r="C610" t="s">
        <v>81</v>
      </c>
      <c r="D610" t="s">
        <v>515</v>
      </c>
      <c r="E610">
        <v>62.02</v>
      </c>
      <c r="F610">
        <v>52.08</v>
      </c>
      <c r="G610">
        <v>2019</v>
      </c>
      <c r="H610">
        <v>0.960061443932411</v>
      </c>
      <c r="I610" t="s">
        <v>517</v>
      </c>
      <c r="J610">
        <v>0</v>
      </c>
      <c r="K610" t="s">
        <v>20</v>
      </c>
      <c r="L610">
        <v>50</v>
      </c>
      <c r="M610" t="s">
        <v>218</v>
      </c>
      <c r="N610">
        <v>1.1605409395412301</v>
      </c>
      <c r="O610">
        <v>-0.167475812797867</v>
      </c>
      <c r="P610">
        <v>1</v>
      </c>
      <c r="Q610">
        <v>3.1207209840092598</v>
      </c>
    </row>
    <row r="611" spans="1:17" x14ac:dyDescent="0.3">
      <c r="A611">
        <v>1</v>
      </c>
      <c r="B611">
        <v>16</v>
      </c>
      <c r="C611" t="s">
        <v>17</v>
      </c>
      <c r="D611" t="s">
        <v>518</v>
      </c>
      <c r="E611">
        <v>37.520000000000003</v>
      </c>
      <c r="F611">
        <v>36.94</v>
      </c>
      <c r="G611">
        <v>2019</v>
      </c>
      <c r="H611">
        <v>1.35354629128316</v>
      </c>
      <c r="I611" t="s">
        <v>227</v>
      </c>
      <c r="J611">
        <v>0</v>
      </c>
      <c r="K611" t="s">
        <v>20</v>
      </c>
      <c r="L611">
        <v>50</v>
      </c>
      <c r="M611" t="s">
        <v>218</v>
      </c>
      <c r="N611">
        <v>0.76504090297193705</v>
      </c>
      <c r="O611">
        <v>0.30376899066887098</v>
      </c>
      <c r="P611">
        <v>20</v>
      </c>
      <c r="Q611">
        <v>20.288048641200302</v>
      </c>
    </row>
    <row r="612" spans="1:17" x14ac:dyDescent="0.3">
      <c r="A612">
        <v>2</v>
      </c>
      <c r="B612">
        <v>16</v>
      </c>
      <c r="C612" t="s">
        <v>81</v>
      </c>
      <c r="D612" t="s">
        <v>518</v>
      </c>
      <c r="E612">
        <v>38.159999999999997</v>
      </c>
      <c r="F612">
        <v>37.880000000000003</v>
      </c>
      <c r="G612">
        <v>2019</v>
      </c>
      <c r="H612">
        <v>1.31995776135163</v>
      </c>
      <c r="I612" t="s">
        <v>83</v>
      </c>
      <c r="J612">
        <v>0</v>
      </c>
      <c r="K612" t="s">
        <v>20</v>
      </c>
      <c r="L612">
        <v>50</v>
      </c>
      <c r="M612" t="s">
        <v>218</v>
      </c>
      <c r="N612">
        <v>0.78450864657761199</v>
      </c>
      <c r="O612">
        <v>0.27018046073734497</v>
      </c>
      <c r="P612">
        <v>18</v>
      </c>
      <c r="Q612">
        <v>17.721311868327199</v>
      </c>
    </row>
    <row r="613" spans="1:17" x14ac:dyDescent="0.3">
      <c r="A613">
        <v>3</v>
      </c>
      <c r="B613">
        <v>16</v>
      </c>
      <c r="C613" t="s">
        <v>26</v>
      </c>
      <c r="D613" t="s">
        <v>518</v>
      </c>
      <c r="E613">
        <v>44.91</v>
      </c>
      <c r="F613">
        <v>40.1</v>
      </c>
      <c r="G613">
        <v>2019</v>
      </c>
      <c r="H613">
        <v>1.24688279301745</v>
      </c>
      <c r="I613" t="s">
        <v>230</v>
      </c>
      <c r="J613">
        <v>0</v>
      </c>
      <c r="K613" t="s">
        <v>20</v>
      </c>
      <c r="L613">
        <v>50</v>
      </c>
      <c r="M613" t="s">
        <v>218</v>
      </c>
      <c r="N613">
        <v>0.83048565807186503</v>
      </c>
      <c r="O613">
        <v>0.19710549240316499</v>
      </c>
      <c r="P613">
        <v>16</v>
      </c>
      <c r="Q613">
        <v>15.939554918369801</v>
      </c>
    </row>
    <row r="614" spans="1:17" x14ac:dyDescent="0.3">
      <c r="A614">
        <v>4</v>
      </c>
      <c r="B614">
        <v>16</v>
      </c>
      <c r="C614" t="s">
        <v>57</v>
      </c>
      <c r="D614" t="s">
        <v>518</v>
      </c>
      <c r="E614">
        <v>51.4</v>
      </c>
      <c r="F614">
        <v>47.19</v>
      </c>
      <c r="G614">
        <v>2019</v>
      </c>
      <c r="H614">
        <v>1.05954651409196</v>
      </c>
      <c r="I614" t="s">
        <v>290</v>
      </c>
      <c r="J614">
        <v>0</v>
      </c>
      <c r="K614" t="s">
        <v>20</v>
      </c>
      <c r="L614">
        <v>50</v>
      </c>
      <c r="M614" t="s">
        <v>218</v>
      </c>
      <c r="N614">
        <v>0.977322149735942</v>
      </c>
      <c r="O614">
        <v>9.7692134776778908E-3</v>
      </c>
      <c r="P614">
        <v>14</v>
      </c>
      <c r="Q614">
        <v>13.2916924094793</v>
      </c>
    </row>
    <row r="615" spans="1:17" x14ac:dyDescent="0.3">
      <c r="A615">
        <v>5</v>
      </c>
      <c r="B615">
        <v>16</v>
      </c>
      <c r="C615" t="s">
        <v>38</v>
      </c>
      <c r="D615" t="s">
        <v>518</v>
      </c>
      <c r="E615">
        <v>51.1</v>
      </c>
      <c r="F615">
        <v>47.37</v>
      </c>
      <c r="G615">
        <v>2019</v>
      </c>
      <c r="H615">
        <v>1.05552037154317</v>
      </c>
      <c r="I615" t="s">
        <v>233</v>
      </c>
      <c r="J615">
        <v>0</v>
      </c>
      <c r="K615" t="s">
        <v>20</v>
      </c>
      <c r="L615">
        <v>50</v>
      </c>
      <c r="M615" t="s">
        <v>218</v>
      </c>
      <c r="N615">
        <v>0.98105001553277404</v>
      </c>
      <c r="O615">
        <v>5.7430709288801502E-3</v>
      </c>
      <c r="P615">
        <v>12</v>
      </c>
      <c r="Q615">
        <v>11.692236418736799</v>
      </c>
    </row>
    <row r="616" spans="1:17" x14ac:dyDescent="0.3">
      <c r="A616">
        <v>6</v>
      </c>
      <c r="B616">
        <v>16</v>
      </c>
      <c r="C616" t="s">
        <v>38</v>
      </c>
      <c r="D616" t="s">
        <v>518</v>
      </c>
      <c r="E616">
        <v>49.25</v>
      </c>
      <c r="F616">
        <v>47.97</v>
      </c>
      <c r="G616">
        <v>2019</v>
      </c>
      <c r="H616">
        <v>1.0423181154888399</v>
      </c>
      <c r="I616" t="s">
        <v>234</v>
      </c>
      <c r="J616">
        <v>0</v>
      </c>
      <c r="K616" t="s">
        <v>20</v>
      </c>
      <c r="L616">
        <v>50</v>
      </c>
      <c r="M616" t="s">
        <v>218</v>
      </c>
      <c r="N616">
        <v>0.99347623485554504</v>
      </c>
      <c r="O616">
        <v>-7.4591851254435203E-3</v>
      </c>
      <c r="P616">
        <v>11</v>
      </c>
      <c r="Q616">
        <v>11.202966540637</v>
      </c>
    </row>
    <row r="617" spans="1:17" x14ac:dyDescent="0.3">
      <c r="A617">
        <v>7</v>
      </c>
      <c r="B617">
        <v>16</v>
      </c>
      <c r="C617" t="s">
        <v>45</v>
      </c>
      <c r="D617" t="s">
        <v>518</v>
      </c>
      <c r="E617">
        <v>51.44</v>
      </c>
      <c r="F617">
        <v>48.79</v>
      </c>
      <c r="G617">
        <v>2019</v>
      </c>
      <c r="H617">
        <v>1.02480016396802</v>
      </c>
      <c r="I617" t="s">
        <v>519</v>
      </c>
      <c r="J617">
        <v>0</v>
      </c>
      <c r="K617" t="s">
        <v>20</v>
      </c>
      <c r="L617">
        <v>50</v>
      </c>
      <c r="M617" t="s">
        <v>218</v>
      </c>
      <c r="N617">
        <v>1.01045873459666</v>
      </c>
      <c r="O617">
        <v>-2.4977136646264501E-2</v>
      </c>
      <c r="P617">
        <v>10</v>
      </c>
      <c r="Q617">
        <v>8.0859980312182103</v>
      </c>
    </row>
    <row r="618" spans="1:17" x14ac:dyDescent="0.3">
      <c r="A618">
        <v>8</v>
      </c>
      <c r="B618">
        <v>16</v>
      </c>
      <c r="C618" t="s">
        <v>98</v>
      </c>
      <c r="D618" t="s">
        <v>518</v>
      </c>
      <c r="E618">
        <v>53.66</v>
      </c>
      <c r="F618">
        <v>49.34</v>
      </c>
      <c r="G618">
        <v>2019</v>
      </c>
      <c r="H618">
        <v>1.0133765707336799</v>
      </c>
      <c r="I618" t="s">
        <v>450</v>
      </c>
      <c r="J618">
        <v>0</v>
      </c>
      <c r="K618" t="s">
        <v>20</v>
      </c>
      <c r="L618">
        <v>50</v>
      </c>
      <c r="M618" t="s">
        <v>218</v>
      </c>
      <c r="N618">
        <v>1.0218494356425301</v>
      </c>
      <c r="O618">
        <v>-3.6400729880606102E-2</v>
      </c>
      <c r="P618">
        <v>9</v>
      </c>
      <c r="Q618">
        <v>8.4051482480809891</v>
      </c>
    </row>
    <row r="619" spans="1:17" x14ac:dyDescent="0.3">
      <c r="A619">
        <v>9</v>
      </c>
      <c r="B619">
        <v>16</v>
      </c>
      <c r="C619" t="s">
        <v>81</v>
      </c>
      <c r="D619" t="s">
        <v>518</v>
      </c>
      <c r="E619">
        <v>51.3</v>
      </c>
      <c r="F619">
        <v>50.41</v>
      </c>
      <c r="G619">
        <v>2019</v>
      </c>
      <c r="H619">
        <v>0.99186669311644504</v>
      </c>
      <c r="I619" t="s">
        <v>506</v>
      </c>
      <c r="J619">
        <v>0</v>
      </c>
      <c r="K619" t="s">
        <v>20</v>
      </c>
      <c r="L619">
        <v>50</v>
      </c>
      <c r="M619" t="s">
        <v>218</v>
      </c>
      <c r="N619">
        <v>1.04400952676814</v>
      </c>
      <c r="O619">
        <v>-5.79106074978454E-2</v>
      </c>
      <c r="P619">
        <v>8</v>
      </c>
      <c r="Q619">
        <v>7.2967021075082403</v>
      </c>
    </row>
    <row r="620" spans="1:17" x14ac:dyDescent="0.3">
      <c r="A620">
        <v>10</v>
      </c>
      <c r="B620">
        <v>16</v>
      </c>
      <c r="C620" t="s">
        <v>24</v>
      </c>
      <c r="D620" t="s">
        <v>518</v>
      </c>
      <c r="E620">
        <v>53.88</v>
      </c>
      <c r="F620">
        <v>51.08</v>
      </c>
      <c r="G620">
        <v>2019</v>
      </c>
      <c r="H620">
        <v>0.97885669537979603</v>
      </c>
      <c r="I620" t="s">
        <v>454</v>
      </c>
      <c r="J620">
        <v>0</v>
      </c>
      <c r="K620" t="s">
        <v>20</v>
      </c>
      <c r="L620">
        <v>50</v>
      </c>
      <c r="M620" t="s">
        <v>218</v>
      </c>
      <c r="N620">
        <v>1.0578854716785699</v>
      </c>
      <c r="O620">
        <v>-7.09206052344942E-2</v>
      </c>
      <c r="P620">
        <v>7</v>
      </c>
      <c r="Q620">
        <v>5.9336025454558801</v>
      </c>
    </row>
    <row r="621" spans="1:17" x14ac:dyDescent="0.3">
      <c r="A621">
        <v>11</v>
      </c>
      <c r="B621">
        <v>16</v>
      </c>
      <c r="C621" t="s">
        <v>102</v>
      </c>
      <c r="D621" t="s">
        <v>518</v>
      </c>
      <c r="E621">
        <v>49.47</v>
      </c>
      <c r="F621">
        <v>51.27</v>
      </c>
      <c r="G621">
        <v>2019</v>
      </c>
      <c r="H621">
        <v>0.97522917885703098</v>
      </c>
      <c r="I621" t="s">
        <v>520</v>
      </c>
      <c r="J621">
        <v>0</v>
      </c>
      <c r="K621" t="s">
        <v>20</v>
      </c>
      <c r="L621">
        <v>50</v>
      </c>
      <c r="M621" t="s">
        <v>218</v>
      </c>
      <c r="N621">
        <v>1.0618204411307799</v>
      </c>
      <c r="O621">
        <v>-7.4548121757259403E-2</v>
      </c>
      <c r="P621">
        <v>6</v>
      </c>
      <c r="Q621">
        <v>4.7413626142213197</v>
      </c>
    </row>
    <row r="622" spans="1:17" x14ac:dyDescent="0.3">
      <c r="A622">
        <v>12</v>
      </c>
      <c r="B622">
        <v>16</v>
      </c>
      <c r="C622" t="s">
        <v>41</v>
      </c>
      <c r="D622" t="s">
        <v>518</v>
      </c>
      <c r="E622">
        <v>50.74</v>
      </c>
      <c r="F622">
        <v>51.28</v>
      </c>
      <c r="G622">
        <v>2019</v>
      </c>
      <c r="H622">
        <v>0.97503900156006196</v>
      </c>
      <c r="I622" t="s">
        <v>449</v>
      </c>
      <c r="J622">
        <v>0</v>
      </c>
      <c r="K622" t="s">
        <v>20</v>
      </c>
      <c r="L622">
        <v>50</v>
      </c>
      <c r="M622" t="s">
        <v>218</v>
      </c>
      <c r="N622">
        <v>1.06202754478616</v>
      </c>
      <c r="O622">
        <v>-7.4738299054228297E-2</v>
      </c>
      <c r="P622">
        <v>5</v>
      </c>
      <c r="Q622">
        <v>4.0865699195301302</v>
      </c>
    </row>
    <row r="623" spans="1:17" x14ac:dyDescent="0.3">
      <c r="A623">
        <v>13</v>
      </c>
      <c r="B623">
        <v>16</v>
      </c>
      <c r="C623" t="s">
        <v>38</v>
      </c>
      <c r="D623" t="s">
        <v>518</v>
      </c>
      <c r="E623">
        <v>53.84</v>
      </c>
      <c r="F623">
        <v>51.5</v>
      </c>
      <c r="G623">
        <v>2019</v>
      </c>
      <c r="H623">
        <v>0.970873786407767</v>
      </c>
      <c r="I623" t="s">
        <v>521</v>
      </c>
      <c r="J623">
        <v>0</v>
      </c>
      <c r="K623" t="s">
        <v>20</v>
      </c>
      <c r="L623">
        <v>50</v>
      </c>
      <c r="M623" t="s">
        <v>218</v>
      </c>
      <c r="N623">
        <v>1.0665838252045099</v>
      </c>
      <c r="O623">
        <v>-7.8903514206523695E-2</v>
      </c>
      <c r="P623">
        <v>4</v>
      </c>
      <c r="Q623">
        <v>4.3871159968409899</v>
      </c>
    </row>
    <row r="624" spans="1:17" x14ac:dyDescent="0.3">
      <c r="A624">
        <v>14</v>
      </c>
      <c r="B624">
        <v>16</v>
      </c>
      <c r="C624" t="s">
        <v>38</v>
      </c>
      <c r="D624" t="s">
        <v>518</v>
      </c>
      <c r="E624">
        <v>53.6</v>
      </c>
      <c r="F624">
        <v>52.24</v>
      </c>
      <c r="G624">
        <v>2019</v>
      </c>
      <c r="H624">
        <v>0.95712098009188296</v>
      </c>
      <c r="I624" t="s">
        <v>522</v>
      </c>
      <c r="J624">
        <v>0</v>
      </c>
      <c r="K624" t="s">
        <v>20</v>
      </c>
      <c r="L624">
        <v>50</v>
      </c>
      <c r="M624" t="s">
        <v>218</v>
      </c>
      <c r="N624">
        <v>1.0819094957025901</v>
      </c>
      <c r="O624">
        <v>-9.2656320522407104E-2</v>
      </c>
      <c r="P624">
        <v>3</v>
      </c>
      <c r="Q624">
        <v>1.3172354614381501</v>
      </c>
    </row>
    <row r="625" spans="1:17" x14ac:dyDescent="0.3">
      <c r="A625">
        <v>15</v>
      </c>
      <c r="B625">
        <v>16</v>
      </c>
      <c r="C625" t="s">
        <v>52</v>
      </c>
      <c r="D625" t="s">
        <v>518</v>
      </c>
      <c r="E625">
        <v>54.9</v>
      </c>
      <c r="F625">
        <v>54.59</v>
      </c>
      <c r="G625">
        <v>2019</v>
      </c>
      <c r="H625">
        <v>0.91591866642242104</v>
      </c>
      <c r="I625" t="s">
        <v>100</v>
      </c>
      <c r="J625">
        <v>0</v>
      </c>
      <c r="K625" t="s">
        <v>20</v>
      </c>
      <c r="L625">
        <v>50</v>
      </c>
      <c r="M625" t="s">
        <v>218</v>
      </c>
      <c r="N625">
        <v>1.1305788547167801</v>
      </c>
      <c r="O625">
        <v>-0.133858634191869</v>
      </c>
      <c r="P625">
        <v>2</v>
      </c>
      <c r="Q625">
        <v>4.9581067318726699</v>
      </c>
    </row>
    <row r="626" spans="1:17" x14ac:dyDescent="0.3">
      <c r="A626">
        <v>16</v>
      </c>
      <c r="B626">
        <v>16</v>
      </c>
      <c r="C626" t="s">
        <v>17</v>
      </c>
      <c r="D626" t="s">
        <v>518</v>
      </c>
      <c r="E626">
        <v>53.98</v>
      </c>
      <c r="F626">
        <v>54.61</v>
      </c>
      <c r="G626">
        <v>2019</v>
      </c>
      <c r="H626">
        <v>0.91558322651529001</v>
      </c>
      <c r="I626" t="s">
        <v>523</v>
      </c>
      <c r="J626">
        <v>0</v>
      </c>
      <c r="K626" t="s">
        <v>20</v>
      </c>
      <c r="L626">
        <v>50</v>
      </c>
      <c r="M626" t="s">
        <v>218</v>
      </c>
      <c r="N626">
        <v>1.1309930620275399</v>
      </c>
      <c r="O626">
        <v>-0.134194074099</v>
      </c>
      <c r="P626">
        <v>1</v>
      </c>
      <c r="Q626">
        <v>3.5153729790556301</v>
      </c>
    </row>
    <row r="627" spans="1:17" x14ac:dyDescent="0.3">
      <c r="A627">
        <v>1</v>
      </c>
      <c r="B627">
        <v>17</v>
      </c>
      <c r="C627" t="s">
        <v>17</v>
      </c>
      <c r="D627" t="s">
        <v>524</v>
      </c>
      <c r="E627">
        <v>36.01</v>
      </c>
      <c r="F627">
        <v>36.39</v>
      </c>
      <c r="G627">
        <v>2019</v>
      </c>
      <c r="H627">
        <v>1.3740038472107701</v>
      </c>
      <c r="I627" t="s">
        <v>236</v>
      </c>
      <c r="J627">
        <v>0</v>
      </c>
      <c r="K627" t="s">
        <v>20</v>
      </c>
      <c r="L627">
        <v>50</v>
      </c>
      <c r="M627" t="s">
        <v>218</v>
      </c>
      <c r="N627">
        <v>0.75980686415242005</v>
      </c>
      <c r="O627">
        <v>0.30742920467097001</v>
      </c>
      <c r="P627">
        <v>20</v>
      </c>
      <c r="Q627">
        <v>19.3797448597692</v>
      </c>
    </row>
    <row r="628" spans="1:17" x14ac:dyDescent="0.3">
      <c r="A628">
        <v>2</v>
      </c>
      <c r="B628">
        <v>17</v>
      </c>
      <c r="C628" t="s">
        <v>63</v>
      </c>
      <c r="D628" t="s">
        <v>524</v>
      </c>
      <c r="E628">
        <v>88.97</v>
      </c>
      <c r="F628">
        <v>38.25</v>
      </c>
      <c r="G628">
        <v>2019</v>
      </c>
      <c r="H628">
        <v>1.3071895424836599</v>
      </c>
      <c r="I628" t="s">
        <v>403</v>
      </c>
      <c r="J628">
        <v>0</v>
      </c>
      <c r="K628" t="s">
        <v>20</v>
      </c>
      <c r="L628">
        <v>50</v>
      </c>
      <c r="M628" t="s">
        <v>218</v>
      </c>
      <c r="N628">
        <v>0.79864282917917195</v>
      </c>
      <c r="O628">
        <v>0.24061489994385801</v>
      </c>
      <c r="P628">
        <v>18</v>
      </c>
      <c r="Q628">
        <v>18.459105593343399</v>
      </c>
    </row>
    <row r="629" spans="1:17" x14ac:dyDescent="0.3">
      <c r="A629">
        <v>3</v>
      </c>
      <c r="B629">
        <v>17</v>
      </c>
      <c r="C629" t="s">
        <v>81</v>
      </c>
      <c r="D629" t="s">
        <v>524</v>
      </c>
      <c r="E629">
        <v>42.15</v>
      </c>
      <c r="F629">
        <v>40.86</v>
      </c>
      <c r="G629">
        <v>2019</v>
      </c>
      <c r="H629">
        <v>1.22369065100342</v>
      </c>
      <c r="I629" t="s">
        <v>237</v>
      </c>
      <c r="J629">
        <v>0</v>
      </c>
      <c r="K629" t="s">
        <v>20</v>
      </c>
      <c r="L629">
        <v>50</v>
      </c>
      <c r="M629" t="s">
        <v>218</v>
      </c>
      <c r="N629">
        <v>0.85313845752316297</v>
      </c>
      <c r="O629">
        <v>0.157116008463624</v>
      </c>
      <c r="P629">
        <v>16</v>
      </c>
      <c r="Q629">
        <v>15.343965592050299</v>
      </c>
    </row>
    <row r="630" spans="1:17" x14ac:dyDescent="0.3">
      <c r="A630">
        <v>4</v>
      </c>
      <c r="B630">
        <v>17</v>
      </c>
      <c r="C630" t="s">
        <v>57</v>
      </c>
      <c r="D630" t="s">
        <v>524</v>
      </c>
      <c r="E630">
        <v>44.43</v>
      </c>
      <c r="F630">
        <v>42.32</v>
      </c>
      <c r="G630">
        <v>2019</v>
      </c>
      <c r="H630">
        <v>1.18147448015122</v>
      </c>
      <c r="I630" t="s">
        <v>119</v>
      </c>
      <c r="J630">
        <v>0</v>
      </c>
      <c r="K630" t="s">
        <v>20</v>
      </c>
      <c r="L630">
        <v>50</v>
      </c>
      <c r="M630" t="s">
        <v>218</v>
      </c>
      <c r="N630">
        <v>0.88362260211405397</v>
      </c>
      <c r="O630">
        <v>0.114899837611426</v>
      </c>
      <c r="P630">
        <v>14</v>
      </c>
      <c r="Q630">
        <v>14.1198165471639</v>
      </c>
    </row>
    <row r="631" spans="1:17" x14ac:dyDescent="0.3">
      <c r="A631">
        <v>5</v>
      </c>
      <c r="B631">
        <v>17</v>
      </c>
      <c r="C631" t="s">
        <v>120</v>
      </c>
      <c r="D631" t="s">
        <v>524</v>
      </c>
      <c r="E631">
        <v>42.28</v>
      </c>
      <c r="F631">
        <v>42.38</v>
      </c>
      <c r="G631">
        <v>2019</v>
      </c>
      <c r="H631">
        <v>1.1798017932987199</v>
      </c>
      <c r="I631" t="s">
        <v>238</v>
      </c>
      <c r="J631">
        <v>0</v>
      </c>
      <c r="K631" t="s">
        <v>20</v>
      </c>
      <c r="L631">
        <v>50</v>
      </c>
      <c r="M631" t="s">
        <v>218</v>
      </c>
      <c r="N631">
        <v>0.88487537517943304</v>
      </c>
      <c r="O631">
        <v>0.11322715075892301</v>
      </c>
      <c r="P631">
        <v>12</v>
      </c>
      <c r="Q631">
        <v>11.269185869099299</v>
      </c>
    </row>
    <row r="632" spans="1:17" x14ac:dyDescent="0.3">
      <c r="A632">
        <v>6</v>
      </c>
      <c r="B632">
        <v>17</v>
      </c>
      <c r="C632" t="s">
        <v>102</v>
      </c>
      <c r="D632" t="s">
        <v>524</v>
      </c>
      <c r="E632">
        <v>46.72</v>
      </c>
      <c r="F632">
        <v>42.46</v>
      </c>
      <c r="G632">
        <v>2019</v>
      </c>
      <c r="H632">
        <v>1.1775788977861501</v>
      </c>
      <c r="I632" t="s">
        <v>239</v>
      </c>
      <c r="J632">
        <v>0</v>
      </c>
      <c r="K632" t="s">
        <v>20</v>
      </c>
      <c r="L632">
        <v>50</v>
      </c>
      <c r="M632" t="s">
        <v>218</v>
      </c>
      <c r="N632">
        <v>0.88654573926660496</v>
      </c>
      <c r="O632">
        <v>0.11100425524634901</v>
      </c>
      <c r="P632">
        <v>11</v>
      </c>
      <c r="Q632">
        <v>11.4872465957387</v>
      </c>
    </row>
    <row r="633" spans="1:17" x14ac:dyDescent="0.3">
      <c r="A633">
        <v>7</v>
      </c>
      <c r="B633">
        <v>17</v>
      </c>
      <c r="C633" t="s">
        <v>57</v>
      </c>
      <c r="D633" t="s">
        <v>524</v>
      </c>
      <c r="E633">
        <v>51.48</v>
      </c>
      <c r="F633">
        <v>46.28</v>
      </c>
      <c r="G633">
        <v>2019</v>
      </c>
      <c r="H633">
        <v>1.0803802938634399</v>
      </c>
      <c r="I633" t="s">
        <v>458</v>
      </c>
      <c r="J633">
        <v>0</v>
      </c>
      <c r="K633" t="s">
        <v>20</v>
      </c>
      <c r="L633">
        <v>50</v>
      </c>
      <c r="M633" t="s">
        <v>218</v>
      </c>
      <c r="N633">
        <v>0.96630562442907397</v>
      </c>
      <c r="O633">
        <v>1.38056513236379E-2</v>
      </c>
      <c r="P633">
        <v>10</v>
      </c>
      <c r="Q633">
        <v>8.8217631534709096</v>
      </c>
    </row>
    <row r="634" spans="1:17" x14ac:dyDescent="0.3">
      <c r="A634">
        <v>8</v>
      </c>
      <c r="B634">
        <v>17</v>
      </c>
      <c r="C634" t="s">
        <v>102</v>
      </c>
      <c r="D634" t="s">
        <v>524</v>
      </c>
      <c r="E634">
        <v>48.5</v>
      </c>
      <c r="F634">
        <v>46.8</v>
      </c>
      <c r="G634">
        <v>2019</v>
      </c>
      <c r="H634">
        <v>1.0683760683760599</v>
      </c>
      <c r="I634" t="s">
        <v>241</v>
      </c>
      <c r="J634">
        <v>0</v>
      </c>
      <c r="K634" t="s">
        <v>20</v>
      </c>
      <c r="L634">
        <v>50</v>
      </c>
      <c r="M634" t="s">
        <v>218</v>
      </c>
      <c r="N634">
        <v>0.97716299099569304</v>
      </c>
      <c r="O634">
        <v>1.80142583626641E-3</v>
      </c>
      <c r="P634">
        <v>9</v>
      </c>
      <c r="Q634">
        <v>9.4984291671217598</v>
      </c>
    </row>
    <row r="635" spans="1:17" x14ac:dyDescent="0.3">
      <c r="A635">
        <v>9</v>
      </c>
      <c r="B635">
        <v>17</v>
      </c>
      <c r="C635" t="s">
        <v>38</v>
      </c>
      <c r="D635" t="s">
        <v>524</v>
      </c>
      <c r="E635">
        <v>51.67</v>
      </c>
      <c r="F635">
        <v>47.9</v>
      </c>
      <c r="G635">
        <v>2019</v>
      </c>
      <c r="H635">
        <v>1.0438413361169101</v>
      </c>
      <c r="I635" t="s">
        <v>463</v>
      </c>
      <c r="J635">
        <v>0</v>
      </c>
      <c r="K635" t="s">
        <v>20</v>
      </c>
      <c r="L635">
        <v>50</v>
      </c>
      <c r="M635" t="s">
        <v>218</v>
      </c>
      <c r="N635">
        <v>1.0001304971943099</v>
      </c>
      <c r="O635">
        <v>-2.2733306422891598E-2</v>
      </c>
      <c r="P635">
        <v>8</v>
      </c>
      <c r="Q635">
        <v>7.59788269305486</v>
      </c>
    </row>
    <row r="636" spans="1:17" x14ac:dyDescent="0.3">
      <c r="A636">
        <v>10</v>
      </c>
      <c r="B636">
        <v>17</v>
      </c>
      <c r="C636" t="s">
        <v>33</v>
      </c>
      <c r="D636" t="s">
        <v>524</v>
      </c>
      <c r="E636">
        <v>41.22</v>
      </c>
      <c r="F636">
        <v>49.58</v>
      </c>
      <c r="G636">
        <v>2019</v>
      </c>
      <c r="H636">
        <v>1.0084711577248799</v>
      </c>
      <c r="I636" t="s">
        <v>242</v>
      </c>
      <c r="J636">
        <v>0</v>
      </c>
      <c r="K636" t="s">
        <v>20</v>
      </c>
      <c r="L636">
        <v>50</v>
      </c>
      <c r="M636" t="s">
        <v>218</v>
      </c>
      <c r="N636">
        <v>1.03520814302492</v>
      </c>
      <c r="O636">
        <v>-5.8103484814912898E-2</v>
      </c>
      <c r="P636">
        <v>7</v>
      </c>
      <c r="Q636">
        <v>7.9598179671836196</v>
      </c>
    </row>
    <row r="637" spans="1:17" x14ac:dyDescent="0.3">
      <c r="A637">
        <v>11</v>
      </c>
      <c r="B637">
        <v>17</v>
      </c>
      <c r="C637" t="s">
        <v>52</v>
      </c>
      <c r="D637" t="s">
        <v>524</v>
      </c>
      <c r="E637">
        <v>55.45</v>
      </c>
      <c r="F637">
        <v>51.8</v>
      </c>
      <c r="G637">
        <v>2019</v>
      </c>
      <c r="H637">
        <v>0.96525096525096499</v>
      </c>
      <c r="I637" t="s">
        <v>243</v>
      </c>
      <c r="J637">
        <v>0</v>
      </c>
      <c r="K637" t="s">
        <v>20</v>
      </c>
      <c r="L637">
        <v>50</v>
      </c>
      <c r="M637" t="s">
        <v>218</v>
      </c>
      <c r="N637">
        <v>1.0815607464439501</v>
      </c>
      <c r="O637">
        <v>-0.101323677288836</v>
      </c>
      <c r="P637">
        <v>6</v>
      </c>
      <c r="Q637">
        <v>5.9016520693828998</v>
      </c>
    </row>
    <row r="638" spans="1:17" x14ac:dyDescent="0.3">
      <c r="A638">
        <v>12</v>
      </c>
      <c r="B638">
        <v>17</v>
      </c>
      <c r="C638" t="s">
        <v>102</v>
      </c>
      <c r="D638" t="s">
        <v>524</v>
      </c>
      <c r="E638">
        <v>52.3</v>
      </c>
      <c r="F638">
        <v>53.6</v>
      </c>
      <c r="G638">
        <v>2019</v>
      </c>
      <c r="H638">
        <v>0.93283582089552197</v>
      </c>
      <c r="I638" t="s">
        <v>461</v>
      </c>
      <c r="J638">
        <v>0</v>
      </c>
      <c r="K638" t="s">
        <v>20</v>
      </c>
      <c r="L638">
        <v>50</v>
      </c>
      <c r="M638" t="s">
        <v>218</v>
      </c>
      <c r="N638">
        <v>1.1191439384053199</v>
      </c>
      <c r="O638">
        <v>-0.133738821644279</v>
      </c>
      <c r="P638">
        <v>5</v>
      </c>
      <c r="Q638">
        <v>4.6599022245860198</v>
      </c>
    </row>
    <row r="639" spans="1:17" x14ac:dyDescent="0.3">
      <c r="A639">
        <v>13</v>
      </c>
      <c r="B639">
        <v>17</v>
      </c>
      <c r="C639" t="s">
        <v>52</v>
      </c>
      <c r="D639" t="s">
        <v>524</v>
      </c>
      <c r="E639">
        <v>60.36</v>
      </c>
      <c r="F639">
        <v>54.17</v>
      </c>
      <c r="G639">
        <v>2019</v>
      </c>
      <c r="H639">
        <v>0.92302012183865501</v>
      </c>
      <c r="I639" t="s">
        <v>525</v>
      </c>
      <c r="J639">
        <v>0</v>
      </c>
      <c r="K639" t="s">
        <v>20</v>
      </c>
      <c r="L639">
        <v>50</v>
      </c>
      <c r="M639" t="s">
        <v>218</v>
      </c>
      <c r="N639">
        <v>1.1310452825264199</v>
      </c>
      <c r="O639">
        <v>-0.14355452070114499</v>
      </c>
      <c r="P639">
        <v>4</v>
      </c>
      <c r="Q639">
        <v>4.61389746251671</v>
      </c>
    </row>
    <row r="640" spans="1:17" x14ac:dyDescent="0.3">
      <c r="A640">
        <v>14</v>
      </c>
      <c r="B640">
        <v>17</v>
      </c>
      <c r="C640" t="s">
        <v>102</v>
      </c>
      <c r="D640" t="s">
        <v>524</v>
      </c>
      <c r="E640">
        <v>53.76</v>
      </c>
      <c r="F640">
        <v>55.38</v>
      </c>
      <c r="G640">
        <v>2019</v>
      </c>
      <c r="H640">
        <v>0.90285301552907105</v>
      </c>
      <c r="I640" t="s">
        <v>465</v>
      </c>
      <c r="J640">
        <v>0</v>
      </c>
      <c r="K640" t="s">
        <v>20</v>
      </c>
      <c r="L640">
        <v>50</v>
      </c>
      <c r="M640" t="s">
        <v>218</v>
      </c>
      <c r="N640">
        <v>1.1563095393449001</v>
      </c>
      <c r="O640">
        <v>-0.16372162701073001</v>
      </c>
      <c r="P640">
        <v>3</v>
      </c>
      <c r="Q640">
        <v>4.8732901085718403</v>
      </c>
    </row>
    <row r="641" spans="1:17" x14ac:dyDescent="0.3">
      <c r="A641">
        <v>15</v>
      </c>
      <c r="B641">
        <v>17</v>
      </c>
      <c r="C641" t="s">
        <v>45</v>
      </c>
      <c r="D641" t="s">
        <v>524</v>
      </c>
      <c r="E641">
        <v>56.72</v>
      </c>
      <c r="F641">
        <v>56.43</v>
      </c>
      <c r="G641">
        <v>2019</v>
      </c>
      <c r="H641">
        <v>0.88605351763246398</v>
      </c>
      <c r="I641" t="s">
        <v>130</v>
      </c>
      <c r="J641">
        <v>0</v>
      </c>
      <c r="K641" t="s">
        <v>20</v>
      </c>
      <c r="L641">
        <v>50</v>
      </c>
      <c r="M641" t="s">
        <v>218</v>
      </c>
      <c r="N641">
        <v>1.17823306798903</v>
      </c>
      <c r="O641">
        <v>-0.18052112490733599</v>
      </c>
      <c r="P641">
        <v>2</v>
      </c>
      <c r="Q641">
        <v>4.4015667559388598</v>
      </c>
    </row>
    <row r="642" spans="1:17" x14ac:dyDescent="0.3">
      <c r="A642">
        <v>16</v>
      </c>
      <c r="B642">
        <v>17</v>
      </c>
      <c r="C642" t="s">
        <v>81</v>
      </c>
      <c r="D642" t="s">
        <v>524</v>
      </c>
      <c r="E642">
        <v>67.180000000000007</v>
      </c>
      <c r="F642">
        <v>61.7</v>
      </c>
      <c r="G642">
        <v>2019</v>
      </c>
      <c r="H642">
        <v>0.81037277147487796</v>
      </c>
      <c r="I642" t="s">
        <v>526</v>
      </c>
      <c r="J642">
        <v>0</v>
      </c>
      <c r="K642" t="s">
        <v>20</v>
      </c>
      <c r="L642">
        <v>50</v>
      </c>
      <c r="M642" t="s">
        <v>218</v>
      </c>
      <c r="N642">
        <v>1.2882683022315</v>
      </c>
      <c r="O642">
        <v>-0.25620187106492298</v>
      </c>
      <c r="P642">
        <v>1</v>
      </c>
      <c r="Q642">
        <v>2.5171936541607001</v>
      </c>
    </row>
    <row r="643" spans="1:17" x14ac:dyDescent="0.3">
      <c r="A643">
        <v>1</v>
      </c>
      <c r="B643">
        <v>15</v>
      </c>
      <c r="C643" t="s">
        <v>17</v>
      </c>
      <c r="D643" t="s">
        <v>527</v>
      </c>
      <c r="E643">
        <v>31.07</v>
      </c>
      <c r="F643">
        <v>31.5</v>
      </c>
      <c r="G643">
        <v>2019</v>
      </c>
      <c r="H643">
        <v>1.5873015873015801</v>
      </c>
      <c r="I643" t="s">
        <v>141</v>
      </c>
      <c r="J643">
        <v>0</v>
      </c>
      <c r="K643" t="s">
        <v>37</v>
      </c>
      <c r="L643">
        <v>50</v>
      </c>
      <c r="M643" t="s">
        <v>218</v>
      </c>
      <c r="N643">
        <v>0.74438388940582201</v>
      </c>
      <c r="O643">
        <v>0.38468124698600697</v>
      </c>
      <c r="P643">
        <v>20</v>
      </c>
      <c r="Q643">
        <v>19.3881135012142</v>
      </c>
    </row>
    <row r="644" spans="1:17" x14ac:dyDescent="0.3">
      <c r="A644">
        <v>2</v>
      </c>
      <c r="B644">
        <v>15</v>
      </c>
      <c r="C644" t="s">
        <v>41</v>
      </c>
      <c r="D644" t="s">
        <v>527</v>
      </c>
      <c r="E644">
        <v>32.119999999999997</v>
      </c>
      <c r="F644">
        <v>32.86</v>
      </c>
      <c r="G644">
        <v>2019</v>
      </c>
      <c r="H644">
        <v>1.5216068167985299</v>
      </c>
      <c r="I644" t="s">
        <v>245</v>
      </c>
      <c r="J644">
        <v>0</v>
      </c>
      <c r="K644" t="s">
        <v>37</v>
      </c>
      <c r="L644">
        <v>50</v>
      </c>
      <c r="M644" t="s">
        <v>218</v>
      </c>
      <c r="N644">
        <v>0.77652236844048605</v>
      </c>
      <c r="O644">
        <v>0.31898647648296002</v>
      </c>
      <c r="P644">
        <v>18</v>
      </c>
      <c r="Q644">
        <v>17.056814683353402</v>
      </c>
    </row>
    <row r="645" spans="1:17" x14ac:dyDescent="0.3">
      <c r="A645">
        <v>3</v>
      </c>
      <c r="B645">
        <v>15</v>
      </c>
      <c r="C645" t="s">
        <v>57</v>
      </c>
      <c r="D645" t="s">
        <v>527</v>
      </c>
      <c r="E645">
        <v>37.94</v>
      </c>
      <c r="F645">
        <v>34.909999999999997</v>
      </c>
      <c r="G645">
        <v>2019</v>
      </c>
      <c r="H645">
        <v>1.43225436837582</v>
      </c>
      <c r="I645" t="s">
        <v>246</v>
      </c>
      <c r="J645">
        <v>0</v>
      </c>
      <c r="K645" t="s">
        <v>37</v>
      </c>
      <c r="L645">
        <v>50</v>
      </c>
      <c r="M645" t="s">
        <v>218</v>
      </c>
      <c r="N645">
        <v>0.82496639933832505</v>
      </c>
      <c r="O645">
        <v>0.22963402806024399</v>
      </c>
      <c r="P645">
        <v>16</v>
      </c>
      <c r="Q645">
        <v>16.203614649573002</v>
      </c>
    </row>
    <row r="646" spans="1:17" x14ac:dyDescent="0.3">
      <c r="A646">
        <v>4</v>
      </c>
      <c r="B646">
        <v>15</v>
      </c>
      <c r="C646" t="s">
        <v>52</v>
      </c>
      <c r="D646" t="s">
        <v>527</v>
      </c>
      <c r="E646">
        <v>39</v>
      </c>
      <c r="F646">
        <v>37.9</v>
      </c>
      <c r="G646">
        <v>2019</v>
      </c>
      <c r="H646">
        <v>1.3192612137203099</v>
      </c>
      <c r="I646" t="s">
        <v>406</v>
      </c>
      <c r="J646">
        <v>0</v>
      </c>
      <c r="K646" t="s">
        <v>37</v>
      </c>
      <c r="L646">
        <v>50</v>
      </c>
      <c r="M646" t="s">
        <v>218</v>
      </c>
      <c r="N646">
        <v>0.89562379074541698</v>
      </c>
      <c r="O646">
        <v>0.116640873404737</v>
      </c>
      <c r="P646">
        <v>14</v>
      </c>
      <c r="Q646">
        <v>12.988012281728601</v>
      </c>
    </row>
    <row r="647" spans="1:17" x14ac:dyDescent="0.3">
      <c r="A647">
        <v>5</v>
      </c>
      <c r="B647">
        <v>15</v>
      </c>
      <c r="C647" t="s">
        <v>24</v>
      </c>
      <c r="D647" t="s">
        <v>527</v>
      </c>
      <c r="E647">
        <v>42.4</v>
      </c>
      <c r="F647">
        <v>40.29</v>
      </c>
      <c r="G647">
        <v>2019</v>
      </c>
      <c r="H647">
        <v>1.241002730206</v>
      </c>
      <c r="I647" t="s">
        <v>361</v>
      </c>
      <c r="J647">
        <v>0</v>
      </c>
      <c r="K647" t="s">
        <v>37</v>
      </c>
      <c r="L647">
        <v>50</v>
      </c>
      <c r="M647" t="s">
        <v>218</v>
      </c>
      <c r="N647">
        <v>0.95210244140192302</v>
      </c>
      <c r="O647">
        <v>3.8382389890427103E-2</v>
      </c>
      <c r="P647">
        <v>12</v>
      </c>
      <c r="Q647">
        <v>12.057466811232899</v>
      </c>
    </row>
    <row r="648" spans="1:17" x14ac:dyDescent="0.3">
      <c r="A648">
        <v>6</v>
      </c>
      <c r="B648">
        <v>15</v>
      </c>
      <c r="C648" t="s">
        <v>24</v>
      </c>
      <c r="D648" t="s">
        <v>527</v>
      </c>
      <c r="E648">
        <v>43.62</v>
      </c>
      <c r="F648">
        <v>41.33</v>
      </c>
      <c r="G648">
        <v>2019</v>
      </c>
      <c r="H648">
        <v>1.2097749818533701</v>
      </c>
      <c r="I648" t="s">
        <v>250</v>
      </c>
      <c r="J648">
        <v>0</v>
      </c>
      <c r="K648" t="s">
        <v>37</v>
      </c>
      <c r="L648">
        <v>50</v>
      </c>
      <c r="M648" t="s">
        <v>218</v>
      </c>
      <c r="N648">
        <v>0.97667892536960699</v>
      </c>
      <c r="O648">
        <v>7.1546415377961E-3</v>
      </c>
      <c r="P648">
        <v>11</v>
      </c>
      <c r="Q648">
        <v>10.9642512123192</v>
      </c>
    </row>
    <row r="649" spans="1:17" x14ac:dyDescent="0.3">
      <c r="A649">
        <v>7</v>
      </c>
      <c r="B649">
        <v>15</v>
      </c>
      <c r="C649" t="s">
        <v>81</v>
      </c>
      <c r="D649" t="s">
        <v>527</v>
      </c>
      <c r="E649">
        <v>45.38</v>
      </c>
      <c r="F649">
        <v>42.26</v>
      </c>
      <c r="G649">
        <v>2019</v>
      </c>
      <c r="H649">
        <v>1.1831519167061</v>
      </c>
      <c r="I649" t="s">
        <v>145</v>
      </c>
      <c r="J649">
        <v>0</v>
      </c>
      <c r="K649" t="s">
        <v>37</v>
      </c>
      <c r="L649">
        <v>50</v>
      </c>
      <c r="M649" t="s">
        <v>218</v>
      </c>
      <c r="N649">
        <v>0.99865597353301705</v>
      </c>
      <c r="O649">
        <v>-1.9468423609474199E-2</v>
      </c>
      <c r="P649">
        <v>10</v>
      </c>
      <c r="Q649">
        <v>8.22624009449334</v>
      </c>
    </row>
    <row r="650" spans="1:17" x14ac:dyDescent="0.3">
      <c r="A650">
        <v>8</v>
      </c>
      <c r="B650">
        <v>15</v>
      </c>
      <c r="C650" t="s">
        <v>17</v>
      </c>
      <c r="D650" t="s">
        <v>527</v>
      </c>
      <c r="E650">
        <v>49.12</v>
      </c>
      <c r="F650">
        <v>44.25</v>
      </c>
      <c r="G650">
        <v>2019</v>
      </c>
      <c r="H650">
        <v>1.1299435028248499</v>
      </c>
      <c r="I650" t="s">
        <v>469</v>
      </c>
      <c r="J650">
        <v>0</v>
      </c>
      <c r="K650" t="s">
        <v>37</v>
      </c>
      <c r="L650">
        <v>50</v>
      </c>
      <c r="M650" t="s">
        <v>218</v>
      </c>
      <c r="N650">
        <v>1.0456821303557899</v>
      </c>
      <c r="O650">
        <v>-7.26768374907205E-2</v>
      </c>
      <c r="P650">
        <v>9</v>
      </c>
      <c r="Q650">
        <v>8.83406699203233</v>
      </c>
    </row>
    <row r="651" spans="1:17" x14ac:dyDescent="0.3">
      <c r="A651">
        <v>9</v>
      </c>
      <c r="B651">
        <v>15</v>
      </c>
      <c r="C651" t="s">
        <v>120</v>
      </c>
      <c r="D651" t="s">
        <v>527</v>
      </c>
      <c r="E651">
        <v>49.8</v>
      </c>
      <c r="F651">
        <v>44.38</v>
      </c>
      <c r="G651">
        <v>2019</v>
      </c>
      <c r="H651">
        <v>1.1266336187471799</v>
      </c>
      <c r="I651" t="s">
        <v>528</v>
      </c>
      <c r="J651">
        <v>0</v>
      </c>
      <c r="K651" t="s">
        <v>37</v>
      </c>
      <c r="L651">
        <v>50</v>
      </c>
      <c r="M651" t="s">
        <v>218</v>
      </c>
      <c r="N651">
        <v>1.0487541908517499</v>
      </c>
      <c r="O651">
        <v>-7.5986721568396004E-2</v>
      </c>
      <c r="P651">
        <v>8</v>
      </c>
      <c r="Q651">
        <v>7.9192850348451502</v>
      </c>
    </row>
    <row r="652" spans="1:17" x14ac:dyDescent="0.3">
      <c r="A652">
        <v>10</v>
      </c>
      <c r="B652">
        <v>15</v>
      </c>
      <c r="C652" t="s">
        <v>66</v>
      </c>
      <c r="D652" t="s">
        <v>527</v>
      </c>
      <c r="E652">
        <v>52.06</v>
      </c>
      <c r="F652">
        <v>44.46</v>
      </c>
      <c r="G652">
        <v>2019</v>
      </c>
      <c r="H652">
        <v>1.12460638776428</v>
      </c>
      <c r="I652" t="s">
        <v>529</v>
      </c>
      <c r="J652">
        <v>0</v>
      </c>
      <c r="K652" t="s">
        <v>37</v>
      </c>
      <c r="L652">
        <v>50</v>
      </c>
      <c r="M652" t="s">
        <v>218</v>
      </c>
      <c r="N652">
        <v>1.0506446896185</v>
      </c>
      <c r="O652">
        <v>-7.8013952551296797E-2</v>
      </c>
      <c r="P652">
        <v>7</v>
      </c>
      <c r="Q652">
        <v>6.7944633280233502</v>
      </c>
    </row>
    <row r="653" spans="1:17" x14ac:dyDescent="0.3">
      <c r="A653">
        <v>11</v>
      </c>
      <c r="B653">
        <v>15</v>
      </c>
      <c r="C653" t="s">
        <v>52</v>
      </c>
      <c r="D653" t="s">
        <v>527</v>
      </c>
      <c r="E653">
        <v>50.69</v>
      </c>
      <c r="F653">
        <v>45.68</v>
      </c>
      <c r="G653">
        <v>2019</v>
      </c>
      <c r="H653">
        <v>1.09457092819614</v>
      </c>
      <c r="I653" t="s">
        <v>530</v>
      </c>
      <c r="J653">
        <v>0</v>
      </c>
      <c r="K653" t="s">
        <v>37</v>
      </c>
      <c r="L653">
        <v>50</v>
      </c>
      <c r="M653" t="s">
        <v>218</v>
      </c>
      <c r="N653">
        <v>1.07947479581136</v>
      </c>
      <c r="O653">
        <v>-0.108049412119432</v>
      </c>
      <c r="P653">
        <v>6</v>
      </c>
      <c r="Q653">
        <v>5.7116926535444401</v>
      </c>
    </row>
    <row r="654" spans="1:17" x14ac:dyDescent="0.3">
      <c r="A654">
        <v>12</v>
      </c>
      <c r="B654">
        <v>15</v>
      </c>
      <c r="C654" t="s">
        <v>136</v>
      </c>
      <c r="D654" t="s">
        <v>527</v>
      </c>
      <c r="E654">
        <v>49</v>
      </c>
      <c r="F654">
        <v>45.94</v>
      </c>
      <c r="G654">
        <v>2019</v>
      </c>
      <c r="H654">
        <v>1.0883761427949501</v>
      </c>
      <c r="I654" t="s">
        <v>531</v>
      </c>
      <c r="J654">
        <v>0</v>
      </c>
      <c r="K654" t="s">
        <v>37</v>
      </c>
      <c r="L654">
        <v>50</v>
      </c>
      <c r="M654" t="s">
        <v>218</v>
      </c>
      <c r="N654">
        <v>1.0856189168032799</v>
      </c>
      <c r="O654">
        <v>-0.114244197520629</v>
      </c>
      <c r="P654">
        <v>5</v>
      </c>
      <c r="Q654">
        <v>4.9673935059320904</v>
      </c>
    </row>
    <row r="655" spans="1:17" x14ac:dyDescent="0.3">
      <c r="A655">
        <v>13</v>
      </c>
      <c r="B655">
        <v>15</v>
      </c>
      <c r="C655" t="s">
        <v>57</v>
      </c>
      <c r="D655" t="s">
        <v>527</v>
      </c>
      <c r="E655">
        <v>46.41</v>
      </c>
      <c r="F655">
        <v>46.17</v>
      </c>
      <c r="G655">
        <v>2019</v>
      </c>
      <c r="H655">
        <v>1.0829542993285599</v>
      </c>
      <c r="I655" t="s">
        <v>532</v>
      </c>
      <c r="J655">
        <v>0</v>
      </c>
      <c r="K655" t="s">
        <v>37</v>
      </c>
      <c r="L655">
        <v>50</v>
      </c>
      <c r="M655" t="s">
        <v>218</v>
      </c>
      <c r="N655">
        <v>1.09105410075767</v>
      </c>
      <c r="O655">
        <v>-0.11966604098701</v>
      </c>
      <c r="P655">
        <v>4</v>
      </c>
      <c r="Q655">
        <v>4.3924693635562297</v>
      </c>
    </row>
    <row r="656" spans="1:17" x14ac:dyDescent="0.3">
      <c r="A656">
        <v>14</v>
      </c>
      <c r="B656">
        <v>15</v>
      </c>
      <c r="C656" t="s">
        <v>17</v>
      </c>
      <c r="D656" t="s">
        <v>527</v>
      </c>
      <c r="E656">
        <v>50.43</v>
      </c>
      <c r="F656">
        <v>48.16</v>
      </c>
      <c r="G656">
        <v>2019</v>
      </c>
      <c r="H656">
        <v>1.03820598006644</v>
      </c>
      <c r="I656" t="s">
        <v>533</v>
      </c>
      <c r="J656">
        <v>0</v>
      </c>
      <c r="K656" t="s">
        <v>37</v>
      </c>
      <c r="L656">
        <v>50</v>
      </c>
      <c r="M656" t="s">
        <v>218</v>
      </c>
      <c r="N656">
        <v>1.1380802575804501</v>
      </c>
      <c r="O656">
        <v>-0.164414360249134</v>
      </c>
      <c r="P656">
        <v>3</v>
      </c>
      <c r="Q656">
        <v>4.41523893647057</v>
      </c>
    </row>
    <row r="657" spans="1:17" x14ac:dyDescent="0.3">
      <c r="A657">
        <v>15</v>
      </c>
      <c r="B657">
        <v>15</v>
      </c>
      <c r="C657" t="s">
        <v>45</v>
      </c>
      <c r="D657" t="s">
        <v>527</v>
      </c>
      <c r="E657">
        <v>52.09</v>
      </c>
      <c r="F657">
        <v>48.48</v>
      </c>
      <c r="G657">
        <v>2019</v>
      </c>
      <c r="H657">
        <v>1.0313531353135299</v>
      </c>
      <c r="I657" t="s">
        <v>534</v>
      </c>
      <c r="J657">
        <v>0</v>
      </c>
      <c r="K657" t="s">
        <v>37</v>
      </c>
      <c r="L657">
        <v>50</v>
      </c>
      <c r="M657" t="s">
        <v>218</v>
      </c>
      <c r="N657">
        <v>1.1456422526474299</v>
      </c>
      <c r="O657">
        <v>-0.17126720500204701</v>
      </c>
      <c r="P657">
        <v>2</v>
      </c>
      <c r="Q657">
        <v>4.2897773448197398</v>
      </c>
    </row>
    <row r="658" spans="1:17" x14ac:dyDescent="0.3">
      <c r="A658">
        <v>16</v>
      </c>
      <c r="B658">
        <v>15</v>
      </c>
      <c r="C658" t="s">
        <v>33</v>
      </c>
      <c r="D658" t="s">
        <v>527</v>
      </c>
      <c r="E658">
        <v>49.7</v>
      </c>
      <c r="F658">
        <v>48.5</v>
      </c>
      <c r="G658">
        <v>2019</v>
      </c>
      <c r="H658">
        <v>1.0309278350515401</v>
      </c>
      <c r="I658" t="s">
        <v>535</v>
      </c>
      <c r="J658">
        <v>0</v>
      </c>
      <c r="K658" t="s">
        <v>37</v>
      </c>
      <c r="L658">
        <v>50</v>
      </c>
      <c r="M658" t="s">
        <v>218</v>
      </c>
      <c r="N658">
        <v>1.1461148773391201</v>
      </c>
      <c r="O658">
        <v>-0.17169250526403301</v>
      </c>
      <c r="P658">
        <v>1</v>
      </c>
      <c r="Q658">
        <v>2.8447787153245301</v>
      </c>
    </row>
    <row r="659" spans="1:17" x14ac:dyDescent="0.3">
      <c r="A659">
        <v>1</v>
      </c>
      <c r="B659">
        <v>16</v>
      </c>
      <c r="C659" t="s">
        <v>120</v>
      </c>
      <c r="D659" t="s">
        <v>536</v>
      </c>
      <c r="E659">
        <v>35.94</v>
      </c>
      <c r="F659">
        <v>32.159999999999997</v>
      </c>
      <c r="G659">
        <v>2019</v>
      </c>
      <c r="H659">
        <v>1.5547263681592001</v>
      </c>
      <c r="I659" t="s">
        <v>318</v>
      </c>
      <c r="J659">
        <v>0</v>
      </c>
      <c r="K659" t="s">
        <v>37</v>
      </c>
      <c r="L659">
        <v>50</v>
      </c>
      <c r="M659" t="s">
        <v>218</v>
      </c>
      <c r="N659">
        <v>0.78940828130033802</v>
      </c>
      <c r="O659">
        <v>0.30487267352953401</v>
      </c>
      <c r="P659">
        <v>20</v>
      </c>
      <c r="Q659">
        <v>20.265874314133701</v>
      </c>
    </row>
    <row r="660" spans="1:17" x14ac:dyDescent="0.3">
      <c r="A660">
        <v>2</v>
      </c>
      <c r="B660">
        <v>16</v>
      </c>
      <c r="C660" t="s">
        <v>17</v>
      </c>
      <c r="D660" t="s">
        <v>536</v>
      </c>
      <c r="E660">
        <v>32.630000000000003</v>
      </c>
      <c r="F660">
        <v>32.36</v>
      </c>
      <c r="G660">
        <v>2019</v>
      </c>
      <c r="H660">
        <v>1.5451174289245899</v>
      </c>
      <c r="I660" t="s">
        <v>254</v>
      </c>
      <c r="J660">
        <v>0</v>
      </c>
      <c r="K660" t="s">
        <v>37</v>
      </c>
      <c r="L660">
        <v>50</v>
      </c>
      <c r="M660" t="s">
        <v>218</v>
      </c>
      <c r="N660">
        <v>0.79431753678106198</v>
      </c>
      <c r="O660">
        <v>0.29526373429492803</v>
      </c>
      <c r="P660">
        <v>18</v>
      </c>
      <c r="Q660">
        <v>18.0702789166379</v>
      </c>
    </row>
    <row r="661" spans="1:17" x14ac:dyDescent="0.3">
      <c r="A661">
        <v>3</v>
      </c>
      <c r="B661">
        <v>16</v>
      </c>
      <c r="C661" t="s">
        <v>41</v>
      </c>
      <c r="D661" t="s">
        <v>536</v>
      </c>
      <c r="E661">
        <v>28.78</v>
      </c>
      <c r="F661">
        <v>32.89</v>
      </c>
      <c r="G661">
        <v>2019</v>
      </c>
      <c r="H661">
        <v>1.5202189115232501</v>
      </c>
      <c r="I661" t="s">
        <v>255</v>
      </c>
      <c r="J661">
        <v>0</v>
      </c>
      <c r="K661" t="s">
        <v>37</v>
      </c>
      <c r="L661">
        <v>50</v>
      </c>
      <c r="M661" t="s">
        <v>218</v>
      </c>
      <c r="N661">
        <v>0.80732706380497898</v>
      </c>
      <c r="O661">
        <v>0.270365216893589</v>
      </c>
      <c r="P661">
        <v>16</v>
      </c>
      <c r="Q661">
        <v>16.8044515187357</v>
      </c>
    </row>
    <row r="662" spans="1:17" x14ac:dyDescent="0.3">
      <c r="A662">
        <v>4</v>
      </c>
      <c r="B662">
        <v>16</v>
      </c>
      <c r="C662" t="s">
        <v>33</v>
      </c>
      <c r="D662" t="s">
        <v>536</v>
      </c>
      <c r="E662">
        <v>32.549999999999997</v>
      </c>
      <c r="F662">
        <v>33.479999999999997</v>
      </c>
      <c r="G662">
        <v>2019</v>
      </c>
      <c r="H662">
        <v>1.4934289127837499</v>
      </c>
      <c r="I662" t="s">
        <v>412</v>
      </c>
      <c r="J662">
        <v>0</v>
      </c>
      <c r="K662" t="s">
        <v>37</v>
      </c>
      <c r="L662">
        <v>50</v>
      </c>
      <c r="M662" t="s">
        <v>218</v>
      </c>
      <c r="N662">
        <v>0.82180936747311395</v>
      </c>
      <c r="O662">
        <v>0.24357521815408201</v>
      </c>
      <c r="P662">
        <v>14</v>
      </c>
      <c r="Q662">
        <v>14.3647299447937</v>
      </c>
    </row>
    <row r="663" spans="1:17" x14ac:dyDescent="0.3">
      <c r="A663">
        <v>5</v>
      </c>
      <c r="B663">
        <v>16</v>
      </c>
      <c r="C663" t="s">
        <v>57</v>
      </c>
      <c r="D663" t="s">
        <v>536</v>
      </c>
      <c r="E663">
        <v>40.590000000000003</v>
      </c>
      <c r="F663">
        <v>37.96</v>
      </c>
      <c r="G663">
        <v>2019</v>
      </c>
      <c r="H663">
        <v>1.3171759747102201</v>
      </c>
      <c r="I663" t="s">
        <v>478</v>
      </c>
      <c r="J663">
        <v>0</v>
      </c>
      <c r="K663" t="s">
        <v>37</v>
      </c>
      <c r="L663">
        <v>50</v>
      </c>
      <c r="M663" t="s">
        <v>218</v>
      </c>
      <c r="N663">
        <v>0.93177669024132004</v>
      </c>
      <c r="O663">
        <v>6.7322280080551494E-2</v>
      </c>
      <c r="P663">
        <v>12</v>
      </c>
      <c r="Q663">
        <v>11.471226737606701</v>
      </c>
    </row>
    <row r="664" spans="1:17" x14ac:dyDescent="0.3">
      <c r="A664">
        <v>6</v>
      </c>
      <c r="B664">
        <v>16</v>
      </c>
      <c r="C664" t="s">
        <v>63</v>
      </c>
      <c r="D664" t="s">
        <v>536</v>
      </c>
      <c r="E664">
        <v>43.96</v>
      </c>
      <c r="F664">
        <v>38.549999999999997</v>
      </c>
      <c r="G664">
        <v>2019</v>
      </c>
      <c r="H664">
        <v>1.2970168612191899</v>
      </c>
      <c r="I664" t="s">
        <v>479</v>
      </c>
      <c r="J664">
        <v>0</v>
      </c>
      <c r="K664" t="s">
        <v>37</v>
      </c>
      <c r="L664">
        <v>50</v>
      </c>
      <c r="M664" t="s">
        <v>218</v>
      </c>
      <c r="N664">
        <v>0.946258993909454</v>
      </c>
      <c r="O664">
        <v>4.7163166589526198E-2</v>
      </c>
      <c r="P664">
        <v>11</v>
      </c>
      <c r="Q664">
        <v>11.7744106686566</v>
      </c>
    </row>
    <row r="665" spans="1:17" x14ac:dyDescent="0.3">
      <c r="A665">
        <v>7</v>
      </c>
      <c r="B665">
        <v>16</v>
      </c>
      <c r="C665" t="s">
        <v>17</v>
      </c>
      <c r="D665" t="s">
        <v>536</v>
      </c>
      <c r="E665">
        <v>44.06</v>
      </c>
      <c r="F665">
        <v>41.68</v>
      </c>
      <c r="G665">
        <v>2019</v>
      </c>
      <c r="H665">
        <v>1.1996161228406901</v>
      </c>
      <c r="I665" t="s">
        <v>258</v>
      </c>
      <c r="J665">
        <v>0</v>
      </c>
      <c r="K665" t="s">
        <v>37</v>
      </c>
      <c r="L665">
        <v>50</v>
      </c>
      <c r="M665" t="s">
        <v>218</v>
      </c>
      <c r="N665">
        <v>1.02308884218277</v>
      </c>
      <c r="O665">
        <v>-5.0237571788978697E-2</v>
      </c>
      <c r="P665">
        <v>10</v>
      </c>
      <c r="Q665">
        <v>8.7444580756632799</v>
      </c>
    </row>
    <row r="666" spans="1:17" x14ac:dyDescent="0.3">
      <c r="A666">
        <v>8</v>
      </c>
      <c r="B666">
        <v>16</v>
      </c>
      <c r="C666" t="s">
        <v>45</v>
      </c>
      <c r="D666" t="s">
        <v>536</v>
      </c>
      <c r="E666">
        <v>43.5</v>
      </c>
      <c r="F666">
        <v>42.39</v>
      </c>
      <c r="G666">
        <v>2019</v>
      </c>
      <c r="H666">
        <v>1.1795234725171</v>
      </c>
      <c r="I666" t="s">
        <v>257</v>
      </c>
      <c r="J666">
        <v>0</v>
      </c>
      <c r="K666" t="s">
        <v>37</v>
      </c>
      <c r="L666">
        <v>50</v>
      </c>
      <c r="M666" t="s">
        <v>218</v>
      </c>
      <c r="N666">
        <v>1.04051669913934</v>
      </c>
      <c r="O666">
        <v>-7.0330222112566496E-2</v>
      </c>
      <c r="P666">
        <v>9</v>
      </c>
      <c r="Q666">
        <v>6.8160165460820199</v>
      </c>
    </row>
    <row r="667" spans="1:17" x14ac:dyDescent="0.3">
      <c r="A667">
        <v>9</v>
      </c>
      <c r="B667">
        <v>16</v>
      </c>
      <c r="C667" t="s">
        <v>24</v>
      </c>
      <c r="D667" t="s">
        <v>536</v>
      </c>
      <c r="E667">
        <v>44.72</v>
      </c>
      <c r="F667">
        <v>42.62</v>
      </c>
      <c r="G667">
        <v>2019</v>
      </c>
      <c r="H667">
        <v>1.1731581417175001</v>
      </c>
      <c r="I667" t="s">
        <v>259</v>
      </c>
      <c r="J667">
        <v>0</v>
      </c>
      <c r="K667" t="s">
        <v>37</v>
      </c>
      <c r="L667">
        <v>50</v>
      </c>
      <c r="M667" t="s">
        <v>218</v>
      </c>
      <c r="N667">
        <v>1.04616234294217</v>
      </c>
      <c r="O667">
        <v>-7.6695552912165996E-2</v>
      </c>
      <c r="P667">
        <v>8</v>
      </c>
      <c r="Q667">
        <v>7.6844551239871999</v>
      </c>
    </row>
    <row r="668" spans="1:17" x14ac:dyDescent="0.3">
      <c r="A668">
        <v>10</v>
      </c>
      <c r="B668">
        <v>16</v>
      </c>
      <c r="C668" t="s">
        <v>41</v>
      </c>
      <c r="D668" t="s">
        <v>536</v>
      </c>
      <c r="E668">
        <v>44.7</v>
      </c>
      <c r="F668">
        <v>43.02</v>
      </c>
      <c r="G668">
        <v>2019</v>
      </c>
      <c r="H668">
        <v>1.1622501162250101</v>
      </c>
      <c r="I668" t="s">
        <v>480</v>
      </c>
      <c r="J668">
        <v>0</v>
      </c>
      <c r="K668" t="s">
        <v>37</v>
      </c>
      <c r="L668">
        <v>50</v>
      </c>
      <c r="M668" t="s">
        <v>218</v>
      </c>
      <c r="N668">
        <v>1.05598085390362</v>
      </c>
      <c r="O668">
        <v>-8.7603578404658003E-2</v>
      </c>
      <c r="P668">
        <v>7</v>
      </c>
      <c r="Q668">
        <v>5.9809007434606896</v>
      </c>
    </row>
    <row r="669" spans="1:17" x14ac:dyDescent="0.3">
      <c r="A669">
        <v>11</v>
      </c>
      <c r="B669">
        <v>16</v>
      </c>
      <c r="C669" t="s">
        <v>17</v>
      </c>
      <c r="D669" t="s">
        <v>536</v>
      </c>
      <c r="E669">
        <v>45.1</v>
      </c>
      <c r="F669">
        <v>44.16</v>
      </c>
      <c r="G669">
        <v>2019</v>
      </c>
      <c r="H669">
        <v>1.13224637681159</v>
      </c>
      <c r="I669" t="s">
        <v>260</v>
      </c>
      <c r="J669">
        <v>0</v>
      </c>
      <c r="K669" t="s">
        <v>37</v>
      </c>
      <c r="L669">
        <v>50</v>
      </c>
      <c r="M669" t="s">
        <v>218</v>
      </c>
      <c r="N669">
        <v>1.08396361014374</v>
      </c>
      <c r="O669">
        <v>-0.117607317818075</v>
      </c>
      <c r="P669">
        <v>6</v>
      </c>
      <c r="Q669">
        <v>5.6297417900285902</v>
      </c>
    </row>
    <row r="670" spans="1:17" x14ac:dyDescent="0.3">
      <c r="A670">
        <v>12</v>
      </c>
      <c r="B670">
        <v>16</v>
      </c>
      <c r="C670" t="s">
        <v>38</v>
      </c>
      <c r="D670" t="s">
        <v>536</v>
      </c>
      <c r="E670">
        <v>52.47</v>
      </c>
      <c r="F670">
        <v>45.02</v>
      </c>
      <c r="G670">
        <v>2019</v>
      </c>
      <c r="H670">
        <v>1.1106175033318499</v>
      </c>
      <c r="I670" t="s">
        <v>261</v>
      </c>
      <c r="J670">
        <v>0</v>
      </c>
      <c r="K670" t="s">
        <v>37</v>
      </c>
      <c r="L670">
        <v>50</v>
      </c>
      <c r="M670" t="s">
        <v>218</v>
      </c>
      <c r="N670">
        <v>1.10507340871086</v>
      </c>
      <c r="O670">
        <v>-0.139236191297817</v>
      </c>
      <c r="P670">
        <v>5</v>
      </c>
      <c r="Q670">
        <v>4.9222493685376296</v>
      </c>
    </row>
    <row r="671" spans="1:17" x14ac:dyDescent="0.3">
      <c r="A671">
        <v>13</v>
      </c>
      <c r="B671">
        <v>16</v>
      </c>
      <c r="C671" t="s">
        <v>52</v>
      </c>
      <c r="D671" t="s">
        <v>536</v>
      </c>
      <c r="E671">
        <v>49.43</v>
      </c>
      <c r="F671">
        <v>45.42</v>
      </c>
      <c r="G671">
        <v>2019</v>
      </c>
      <c r="H671">
        <v>1.10083663584324</v>
      </c>
      <c r="I671" t="s">
        <v>537</v>
      </c>
      <c r="J671">
        <v>0</v>
      </c>
      <c r="K671" t="s">
        <v>37</v>
      </c>
      <c r="L671">
        <v>50</v>
      </c>
      <c r="M671" t="s">
        <v>218</v>
      </c>
      <c r="N671">
        <v>1.1148919196722999</v>
      </c>
      <c r="O671">
        <v>-0.14901705878642801</v>
      </c>
      <c r="P671">
        <v>4</v>
      </c>
      <c r="Q671">
        <v>3.29033736757036</v>
      </c>
    </row>
    <row r="672" spans="1:17" x14ac:dyDescent="0.3">
      <c r="A672">
        <v>14</v>
      </c>
      <c r="B672">
        <v>16</v>
      </c>
      <c r="C672" t="s">
        <v>52</v>
      </c>
      <c r="D672" t="s">
        <v>536</v>
      </c>
      <c r="E672">
        <v>48.25</v>
      </c>
      <c r="F672">
        <v>46.43</v>
      </c>
      <c r="G672">
        <v>2019</v>
      </c>
      <c r="H672">
        <v>1.0768899418479401</v>
      </c>
      <c r="I672" t="s">
        <v>481</v>
      </c>
      <c r="J672">
        <v>0</v>
      </c>
      <c r="K672" t="s">
        <v>37</v>
      </c>
      <c r="L672">
        <v>50</v>
      </c>
      <c r="M672" t="s">
        <v>218</v>
      </c>
      <c r="N672">
        <v>1.13968365984996</v>
      </c>
      <c r="O672">
        <v>-0.17296375278172599</v>
      </c>
      <c r="P672">
        <v>3</v>
      </c>
      <c r="Q672">
        <v>4.2592475350261001</v>
      </c>
    </row>
    <row r="673" spans="1:17" x14ac:dyDescent="0.3">
      <c r="A673">
        <v>15</v>
      </c>
      <c r="B673">
        <v>16</v>
      </c>
      <c r="C673" t="s">
        <v>63</v>
      </c>
      <c r="D673" t="s">
        <v>536</v>
      </c>
      <c r="E673">
        <v>51.74</v>
      </c>
      <c r="F673">
        <v>46.47</v>
      </c>
      <c r="G673">
        <v>2019</v>
      </c>
      <c r="H673">
        <v>1.0759629868732501</v>
      </c>
      <c r="I673" t="s">
        <v>484</v>
      </c>
      <c r="J673">
        <v>0</v>
      </c>
      <c r="K673" t="s">
        <v>37</v>
      </c>
      <c r="L673">
        <v>50</v>
      </c>
      <c r="M673" t="s">
        <v>218</v>
      </c>
      <c r="N673">
        <v>1.1406655109460999</v>
      </c>
      <c r="O673">
        <v>-0.17389070775641799</v>
      </c>
      <c r="P673">
        <v>2</v>
      </c>
      <c r="Q673">
        <v>4.2382832958413301</v>
      </c>
    </row>
    <row r="674" spans="1:17" x14ac:dyDescent="0.3">
      <c r="A674">
        <v>16</v>
      </c>
      <c r="B674">
        <v>16</v>
      </c>
      <c r="C674" t="s">
        <v>52</v>
      </c>
      <c r="D674" t="s">
        <v>536</v>
      </c>
      <c r="E674">
        <v>49.78</v>
      </c>
      <c r="F674">
        <v>47.22</v>
      </c>
      <c r="G674">
        <v>2019</v>
      </c>
      <c r="H674">
        <v>1.05887335874629</v>
      </c>
      <c r="I674" t="s">
        <v>538</v>
      </c>
      <c r="J674">
        <v>0</v>
      </c>
      <c r="K674" t="s">
        <v>37</v>
      </c>
      <c r="L674">
        <v>50</v>
      </c>
      <c r="M674" t="s">
        <v>218</v>
      </c>
      <c r="N674">
        <v>1.1590752189988101</v>
      </c>
      <c r="O674">
        <v>-0.19098033588337501</v>
      </c>
      <c r="P674">
        <v>1</v>
      </c>
      <c r="Q674">
        <v>2.2860124023473198</v>
      </c>
    </row>
    <row r="675" spans="1:17" x14ac:dyDescent="0.3">
      <c r="A675">
        <v>1</v>
      </c>
      <c r="B675">
        <v>17</v>
      </c>
      <c r="C675" t="s">
        <v>17</v>
      </c>
      <c r="D675" t="s">
        <v>539</v>
      </c>
      <c r="E675">
        <v>34.99</v>
      </c>
      <c r="F675">
        <v>33.299999999999997</v>
      </c>
      <c r="G675">
        <v>2019</v>
      </c>
      <c r="H675">
        <v>1.5015015015015001</v>
      </c>
      <c r="I675" t="s">
        <v>263</v>
      </c>
      <c r="J675">
        <v>0</v>
      </c>
      <c r="K675" t="s">
        <v>37</v>
      </c>
      <c r="L675">
        <v>50</v>
      </c>
      <c r="M675" t="s">
        <v>218</v>
      </c>
      <c r="N675">
        <v>0.79671028037383096</v>
      </c>
      <c r="O675">
        <v>0.297459417634031</v>
      </c>
      <c r="P675">
        <v>20</v>
      </c>
      <c r="Q675">
        <v>19.610957747836402</v>
      </c>
    </row>
    <row r="676" spans="1:17" x14ac:dyDescent="0.3">
      <c r="A676">
        <v>2</v>
      </c>
      <c r="B676">
        <v>17</v>
      </c>
      <c r="C676" t="s">
        <v>102</v>
      </c>
      <c r="D676" t="s">
        <v>539</v>
      </c>
      <c r="E676">
        <v>31.87</v>
      </c>
      <c r="F676">
        <v>36.57</v>
      </c>
      <c r="G676">
        <v>2019</v>
      </c>
      <c r="H676">
        <v>1.3672409078479599</v>
      </c>
      <c r="I676" t="s">
        <v>377</v>
      </c>
      <c r="J676">
        <v>0</v>
      </c>
      <c r="K676" t="s">
        <v>37</v>
      </c>
      <c r="L676">
        <v>50</v>
      </c>
      <c r="M676" t="s">
        <v>218</v>
      </c>
      <c r="N676">
        <v>0.87494579439252296</v>
      </c>
      <c r="O676">
        <v>0.16319882398049301</v>
      </c>
      <c r="P676">
        <v>18</v>
      </c>
      <c r="Q676">
        <v>16.994093275928201</v>
      </c>
    </row>
    <row r="677" spans="1:17" x14ac:dyDescent="0.3">
      <c r="A677">
        <v>3</v>
      </c>
      <c r="B677">
        <v>17</v>
      </c>
      <c r="C677" t="s">
        <v>98</v>
      </c>
      <c r="D677" t="s">
        <v>539</v>
      </c>
      <c r="E677">
        <v>43.35</v>
      </c>
      <c r="F677">
        <v>40.25</v>
      </c>
      <c r="G677">
        <v>2019</v>
      </c>
      <c r="H677">
        <v>1.24223602484472</v>
      </c>
      <c r="I677" t="s">
        <v>265</v>
      </c>
      <c r="J677">
        <v>0</v>
      </c>
      <c r="K677" t="s">
        <v>37</v>
      </c>
      <c r="L677">
        <v>50</v>
      </c>
      <c r="M677" t="s">
        <v>218</v>
      </c>
      <c r="N677">
        <v>0.96299065420560703</v>
      </c>
      <c r="O677">
        <v>3.81939409772507E-2</v>
      </c>
      <c r="P677">
        <v>16</v>
      </c>
      <c r="Q677">
        <v>15.0264245338417</v>
      </c>
    </row>
    <row r="678" spans="1:17" x14ac:dyDescent="0.3">
      <c r="A678">
        <v>4</v>
      </c>
      <c r="B678">
        <v>17</v>
      </c>
      <c r="C678" t="s">
        <v>136</v>
      </c>
      <c r="D678" t="s">
        <v>539</v>
      </c>
      <c r="E678">
        <v>40.78</v>
      </c>
      <c r="F678">
        <v>40.65</v>
      </c>
      <c r="G678">
        <v>2019</v>
      </c>
      <c r="H678">
        <v>1.2300123001229999</v>
      </c>
      <c r="I678" t="s">
        <v>493</v>
      </c>
      <c r="J678">
        <v>0</v>
      </c>
      <c r="K678" t="s">
        <v>37</v>
      </c>
      <c r="L678">
        <v>50</v>
      </c>
      <c r="M678" t="s">
        <v>218</v>
      </c>
      <c r="N678">
        <v>0.97256074766355105</v>
      </c>
      <c r="O678">
        <v>2.59702162555315E-2</v>
      </c>
      <c r="P678">
        <v>14</v>
      </c>
      <c r="Q678">
        <v>13.2986816353015</v>
      </c>
    </row>
    <row r="679" spans="1:17" x14ac:dyDescent="0.3">
      <c r="A679">
        <v>5</v>
      </c>
      <c r="B679">
        <v>17</v>
      </c>
      <c r="C679" t="s">
        <v>45</v>
      </c>
      <c r="D679" t="s">
        <v>539</v>
      </c>
      <c r="E679">
        <v>42.2</v>
      </c>
      <c r="F679">
        <v>40.68</v>
      </c>
      <c r="G679">
        <v>2019</v>
      </c>
      <c r="H679">
        <v>1.2291052114060901</v>
      </c>
      <c r="I679" t="s">
        <v>268</v>
      </c>
      <c r="J679">
        <v>0</v>
      </c>
      <c r="K679" t="s">
        <v>37</v>
      </c>
      <c r="L679">
        <v>50</v>
      </c>
      <c r="M679" t="s">
        <v>218</v>
      </c>
      <c r="N679">
        <v>0.973278504672897</v>
      </c>
      <c r="O679">
        <v>2.5063127538626599E-2</v>
      </c>
      <c r="P679">
        <v>12</v>
      </c>
      <c r="Q679">
        <v>11.236203499112699</v>
      </c>
    </row>
    <row r="680" spans="1:17" x14ac:dyDescent="0.3">
      <c r="A680">
        <v>6</v>
      </c>
      <c r="B680">
        <v>17</v>
      </c>
      <c r="C680" t="s">
        <v>33</v>
      </c>
      <c r="D680" t="s">
        <v>539</v>
      </c>
      <c r="E680">
        <v>43.72</v>
      </c>
      <c r="F680">
        <v>40.93</v>
      </c>
      <c r="G680">
        <v>2019</v>
      </c>
      <c r="H680">
        <v>1.22159784998778</v>
      </c>
      <c r="I680" t="s">
        <v>490</v>
      </c>
      <c r="J680">
        <v>0</v>
      </c>
      <c r="K680" t="s">
        <v>37</v>
      </c>
      <c r="L680">
        <v>50</v>
      </c>
      <c r="M680" t="s">
        <v>218</v>
      </c>
      <c r="N680">
        <v>0.97925981308411203</v>
      </c>
      <c r="O680">
        <v>1.75557661203142E-2</v>
      </c>
      <c r="P680">
        <v>11</v>
      </c>
      <c r="Q680">
        <v>9.5922693189305495</v>
      </c>
    </row>
    <row r="681" spans="1:17" x14ac:dyDescent="0.3">
      <c r="A681">
        <v>7</v>
      </c>
      <c r="B681">
        <v>17</v>
      </c>
      <c r="C681" t="s">
        <v>81</v>
      </c>
      <c r="D681" t="s">
        <v>539</v>
      </c>
      <c r="E681">
        <v>41.52</v>
      </c>
      <c r="F681">
        <v>41.48</v>
      </c>
      <c r="G681">
        <v>2019</v>
      </c>
      <c r="H681">
        <v>1.2054001928640301</v>
      </c>
      <c r="I681" t="s">
        <v>333</v>
      </c>
      <c r="J681">
        <v>0</v>
      </c>
      <c r="K681" t="s">
        <v>37</v>
      </c>
      <c r="L681">
        <v>50</v>
      </c>
      <c r="M681" t="s">
        <v>218</v>
      </c>
      <c r="N681">
        <v>0.99241869158878404</v>
      </c>
      <c r="O681">
        <v>1.3581089965613001E-3</v>
      </c>
      <c r="P681">
        <v>10</v>
      </c>
      <c r="Q681">
        <v>9.3418760055987295</v>
      </c>
    </row>
    <row r="682" spans="1:17" x14ac:dyDescent="0.3">
      <c r="A682">
        <v>8</v>
      </c>
      <c r="B682">
        <v>17</v>
      </c>
      <c r="C682" t="s">
        <v>41</v>
      </c>
      <c r="D682" t="s">
        <v>539</v>
      </c>
      <c r="E682">
        <v>44.77</v>
      </c>
      <c r="F682">
        <v>41.71</v>
      </c>
      <c r="G682">
        <v>2019</v>
      </c>
      <c r="H682">
        <v>1.1987532965715599</v>
      </c>
      <c r="I682" t="s">
        <v>492</v>
      </c>
      <c r="J682">
        <v>0</v>
      </c>
      <c r="K682" t="s">
        <v>37</v>
      </c>
      <c r="L682">
        <v>50</v>
      </c>
      <c r="M682" t="s">
        <v>218</v>
      </c>
      <c r="N682">
        <v>0.99792149532710195</v>
      </c>
      <c r="O682">
        <v>-5.2887872959042001E-3</v>
      </c>
      <c r="P682">
        <v>9</v>
      </c>
      <c r="Q682">
        <v>8.8139999486786298</v>
      </c>
    </row>
    <row r="683" spans="1:17" x14ac:dyDescent="0.3">
      <c r="A683">
        <v>9</v>
      </c>
      <c r="B683">
        <v>17</v>
      </c>
      <c r="C683" t="s">
        <v>17</v>
      </c>
      <c r="D683" t="s">
        <v>539</v>
      </c>
      <c r="E683">
        <v>46.4</v>
      </c>
      <c r="F683">
        <v>42.75</v>
      </c>
      <c r="G683">
        <v>2019</v>
      </c>
      <c r="H683">
        <v>1.16959064327485</v>
      </c>
      <c r="I683" t="s">
        <v>540</v>
      </c>
      <c r="J683">
        <v>0</v>
      </c>
      <c r="K683" t="s">
        <v>37</v>
      </c>
      <c r="L683">
        <v>50</v>
      </c>
      <c r="M683" t="s">
        <v>218</v>
      </c>
      <c r="N683">
        <v>1.02280373831775</v>
      </c>
      <c r="O683">
        <v>-3.4451440592615901E-2</v>
      </c>
      <c r="P683">
        <v>8</v>
      </c>
      <c r="Q683">
        <v>7.2878955403608101</v>
      </c>
    </row>
    <row r="684" spans="1:17" x14ac:dyDescent="0.3">
      <c r="A684">
        <v>10</v>
      </c>
      <c r="B684">
        <v>17</v>
      </c>
      <c r="C684" t="s">
        <v>45</v>
      </c>
      <c r="D684" t="s">
        <v>539</v>
      </c>
      <c r="E684">
        <v>44.1</v>
      </c>
      <c r="F684">
        <v>42.89</v>
      </c>
      <c r="G684">
        <v>2019</v>
      </c>
      <c r="H684">
        <v>1.16577290743763</v>
      </c>
      <c r="I684" t="s">
        <v>497</v>
      </c>
      <c r="J684">
        <v>0</v>
      </c>
      <c r="K684" t="s">
        <v>37</v>
      </c>
      <c r="L684">
        <v>50</v>
      </c>
      <c r="M684" t="s">
        <v>218</v>
      </c>
      <c r="N684">
        <v>1.0261532710280299</v>
      </c>
      <c r="O684">
        <v>-3.8269176429838597E-2</v>
      </c>
      <c r="P684">
        <v>7</v>
      </c>
      <c r="Q684">
        <v>7.9278940015790402</v>
      </c>
    </row>
    <row r="685" spans="1:17" x14ac:dyDescent="0.3">
      <c r="A685">
        <v>11</v>
      </c>
      <c r="B685">
        <v>17</v>
      </c>
      <c r="C685" t="s">
        <v>45</v>
      </c>
      <c r="D685" t="s">
        <v>539</v>
      </c>
      <c r="E685">
        <v>44.72</v>
      </c>
      <c r="F685">
        <v>43.03</v>
      </c>
      <c r="G685">
        <v>2019</v>
      </c>
      <c r="H685">
        <v>1.1619800139437599</v>
      </c>
      <c r="I685" t="s">
        <v>269</v>
      </c>
      <c r="J685">
        <v>0</v>
      </c>
      <c r="K685" t="s">
        <v>37</v>
      </c>
      <c r="L685">
        <v>50</v>
      </c>
      <c r="M685" t="s">
        <v>218</v>
      </c>
      <c r="N685">
        <v>1.02950280373831</v>
      </c>
      <c r="O685">
        <v>-4.2062069923709498E-2</v>
      </c>
      <c r="P685">
        <v>6</v>
      </c>
      <c r="Q685">
        <v>7.1436021396836704</v>
      </c>
    </row>
    <row r="686" spans="1:17" x14ac:dyDescent="0.3">
      <c r="A686">
        <v>12</v>
      </c>
      <c r="B686">
        <v>17</v>
      </c>
      <c r="C686" t="s">
        <v>45</v>
      </c>
      <c r="D686" t="s">
        <v>539</v>
      </c>
      <c r="E686">
        <v>44.85</v>
      </c>
      <c r="F686">
        <v>43.57</v>
      </c>
      <c r="G686">
        <v>2019</v>
      </c>
      <c r="H686">
        <v>1.14757860913472</v>
      </c>
      <c r="I686" t="s">
        <v>541</v>
      </c>
      <c r="J686">
        <v>0</v>
      </c>
      <c r="K686" t="s">
        <v>37</v>
      </c>
      <c r="L686">
        <v>50</v>
      </c>
      <c r="M686" t="s">
        <v>218</v>
      </c>
      <c r="N686">
        <v>1.0424224299065401</v>
      </c>
      <c r="O686">
        <v>-5.64634747327439E-2</v>
      </c>
      <c r="P686">
        <v>5</v>
      </c>
      <c r="Q686">
        <v>2.84974204668625</v>
      </c>
    </row>
    <row r="687" spans="1:17" x14ac:dyDescent="0.3">
      <c r="A687">
        <v>13</v>
      </c>
      <c r="B687">
        <v>17</v>
      </c>
      <c r="C687" t="s">
        <v>81</v>
      </c>
      <c r="D687" t="s">
        <v>539</v>
      </c>
      <c r="E687">
        <v>44.44</v>
      </c>
      <c r="F687">
        <v>43.96</v>
      </c>
      <c r="G687">
        <v>2019</v>
      </c>
      <c r="H687">
        <v>1.13739763421292</v>
      </c>
      <c r="I687" t="s">
        <v>270</v>
      </c>
      <c r="J687">
        <v>0</v>
      </c>
      <c r="K687" t="s">
        <v>37</v>
      </c>
      <c r="L687">
        <v>50</v>
      </c>
      <c r="M687" t="s">
        <v>218</v>
      </c>
      <c r="N687">
        <v>1.05175327102803</v>
      </c>
      <c r="O687">
        <v>-6.6644449654548799E-2</v>
      </c>
      <c r="P687">
        <v>4</v>
      </c>
      <c r="Q687">
        <v>3.3013373967115802</v>
      </c>
    </row>
    <row r="688" spans="1:17" x14ac:dyDescent="0.3">
      <c r="A688">
        <v>14</v>
      </c>
      <c r="B688">
        <v>17</v>
      </c>
      <c r="C688" t="s">
        <v>17</v>
      </c>
      <c r="D688" t="s">
        <v>539</v>
      </c>
      <c r="E688">
        <v>49.26</v>
      </c>
      <c r="F688">
        <v>44.41</v>
      </c>
      <c r="G688">
        <v>2019</v>
      </c>
      <c r="H688">
        <v>1.1258725512272001</v>
      </c>
      <c r="I688" t="s">
        <v>542</v>
      </c>
      <c r="J688">
        <v>0</v>
      </c>
      <c r="K688" t="s">
        <v>37</v>
      </c>
      <c r="L688">
        <v>50</v>
      </c>
      <c r="M688" t="s">
        <v>218</v>
      </c>
      <c r="N688">
        <v>1.0625196261682199</v>
      </c>
      <c r="O688">
        <v>-7.8169532640268394E-2</v>
      </c>
      <c r="P688">
        <v>3</v>
      </c>
      <c r="Q688">
        <v>2.6432924895763099</v>
      </c>
    </row>
    <row r="689" spans="1:17" x14ac:dyDescent="0.3">
      <c r="A689">
        <v>15</v>
      </c>
      <c r="B689">
        <v>17</v>
      </c>
      <c r="C689" t="s">
        <v>38</v>
      </c>
      <c r="D689" t="s">
        <v>539</v>
      </c>
      <c r="E689">
        <v>46.62</v>
      </c>
      <c r="F689">
        <v>45.96</v>
      </c>
      <c r="G689">
        <v>2019</v>
      </c>
      <c r="H689">
        <v>1.08790252393385</v>
      </c>
      <c r="I689" t="s">
        <v>543</v>
      </c>
      <c r="J689">
        <v>0</v>
      </c>
      <c r="K689" t="s">
        <v>37</v>
      </c>
      <c r="L689">
        <v>50</v>
      </c>
      <c r="M689" t="s">
        <v>218</v>
      </c>
      <c r="N689">
        <v>1.0996037383177499</v>
      </c>
      <c r="O689">
        <v>-0.11613955993361399</v>
      </c>
      <c r="P689">
        <v>2</v>
      </c>
      <c r="Q689">
        <v>2.1250709765315698</v>
      </c>
    </row>
    <row r="690" spans="1:17" x14ac:dyDescent="0.3">
      <c r="A690">
        <v>16</v>
      </c>
      <c r="B690">
        <v>17</v>
      </c>
      <c r="C690" t="s">
        <v>75</v>
      </c>
      <c r="D690" t="s">
        <v>539</v>
      </c>
      <c r="E690">
        <v>43.35</v>
      </c>
      <c r="F690">
        <v>46.61</v>
      </c>
      <c r="G690">
        <v>2019</v>
      </c>
      <c r="H690">
        <v>1.0727311735678999</v>
      </c>
      <c r="I690" t="s">
        <v>544</v>
      </c>
      <c r="J690">
        <v>0</v>
      </c>
      <c r="K690" t="s">
        <v>37</v>
      </c>
      <c r="L690">
        <v>50</v>
      </c>
      <c r="M690" t="s">
        <v>218</v>
      </c>
      <c r="N690">
        <v>1.11515514018691</v>
      </c>
      <c r="O690">
        <v>-0.13131091029956499</v>
      </c>
      <c r="P690">
        <v>1</v>
      </c>
      <c r="Q690">
        <v>2.00125277389676</v>
      </c>
    </row>
    <row r="691" spans="1:17" x14ac:dyDescent="0.3">
      <c r="A691">
        <v>1</v>
      </c>
      <c r="B691">
        <v>15</v>
      </c>
      <c r="C691" t="s">
        <v>428</v>
      </c>
      <c r="D691" t="s">
        <v>545</v>
      </c>
      <c r="E691">
        <v>70.89</v>
      </c>
      <c r="F691">
        <v>66.56</v>
      </c>
      <c r="G691">
        <v>2019</v>
      </c>
      <c r="H691">
        <v>1.50240384615384</v>
      </c>
      <c r="I691" t="s">
        <v>430</v>
      </c>
      <c r="J691">
        <v>0</v>
      </c>
      <c r="K691" t="s">
        <v>20</v>
      </c>
      <c r="L691">
        <v>100</v>
      </c>
      <c r="M691" t="s">
        <v>273</v>
      </c>
      <c r="N691">
        <v>0.84619133382773504</v>
      </c>
      <c r="O691">
        <v>0.206050042886019</v>
      </c>
      <c r="P691">
        <v>20</v>
      </c>
      <c r="Q691">
        <v>20.650917296266702</v>
      </c>
    </row>
    <row r="692" spans="1:17" x14ac:dyDescent="0.3">
      <c r="A692">
        <v>2</v>
      </c>
      <c r="B692">
        <v>17</v>
      </c>
      <c r="C692" t="s">
        <v>17</v>
      </c>
      <c r="D692" t="s">
        <v>545</v>
      </c>
      <c r="E692">
        <v>62.92</v>
      </c>
      <c r="F692">
        <v>67.44</v>
      </c>
      <c r="G692">
        <v>2019</v>
      </c>
      <c r="H692">
        <v>1.48279952550415</v>
      </c>
      <c r="I692" t="s">
        <v>400</v>
      </c>
      <c r="J692">
        <v>0</v>
      </c>
      <c r="K692" t="s">
        <v>20</v>
      </c>
      <c r="L692">
        <v>100</v>
      </c>
      <c r="M692" t="s">
        <v>273</v>
      </c>
      <c r="N692">
        <v>0.85737895963555399</v>
      </c>
      <c r="O692">
        <v>0.186445722236325</v>
      </c>
      <c r="P692">
        <v>18</v>
      </c>
      <c r="Q692">
        <v>12.997879904068601</v>
      </c>
    </row>
    <row r="693" spans="1:17" x14ac:dyDescent="0.3">
      <c r="A693">
        <v>3</v>
      </c>
      <c r="B693">
        <v>17</v>
      </c>
      <c r="C693" t="s">
        <v>81</v>
      </c>
      <c r="D693" t="s">
        <v>545</v>
      </c>
      <c r="E693">
        <v>78</v>
      </c>
      <c r="F693">
        <v>75.98</v>
      </c>
      <c r="G693">
        <v>2019</v>
      </c>
      <c r="H693">
        <v>1.31613582521716</v>
      </c>
      <c r="I693" t="s">
        <v>402</v>
      </c>
      <c r="J693">
        <v>0</v>
      </c>
      <c r="K693" t="s">
        <v>20</v>
      </c>
      <c r="L693">
        <v>100</v>
      </c>
      <c r="M693" t="s">
        <v>273</v>
      </c>
      <c r="N693">
        <v>0.96594978281597599</v>
      </c>
      <c r="O693">
        <v>1.9782021949336301E-2</v>
      </c>
      <c r="P693">
        <v>16</v>
      </c>
      <c r="Q693">
        <v>15.1490378303585</v>
      </c>
    </row>
    <row r="694" spans="1:17" x14ac:dyDescent="0.3">
      <c r="A694">
        <v>4</v>
      </c>
      <c r="B694">
        <v>15</v>
      </c>
      <c r="C694" t="s">
        <v>47</v>
      </c>
      <c r="D694" t="s">
        <v>545</v>
      </c>
      <c r="E694">
        <v>81.52</v>
      </c>
      <c r="F694">
        <v>78.13</v>
      </c>
      <c r="G694">
        <v>2019</v>
      </c>
      <c r="H694">
        <v>1.27991808524254</v>
      </c>
      <c r="I694" t="s">
        <v>340</v>
      </c>
      <c r="J694">
        <v>0</v>
      </c>
      <c r="K694" t="s">
        <v>20</v>
      </c>
      <c r="L694">
        <v>100</v>
      </c>
      <c r="M694" t="s">
        <v>273</v>
      </c>
      <c r="N694">
        <v>0.99328318677826</v>
      </c>
      <c r="O694">
        <v>-1.6435718025281602E-2</v>
      </c>
      <c r="P694">
        <v>14</v>
      </c>
      <c r="Q694">
        <v>14.461012088244599</v>
      </c>
    </row>
    <row r="695" spans="1:17" x14ac:dyDescent="0.3">
      <c r="A695">
        <v>5</v>
      </c>
      <c r="B695">
        <v>17</v>
      </c>
      <c r="C695" t="s">
        <v>38</v>
      </c>
      <c r="D695" t="s">
        <v>545</v>
      </c>
      <c r="E695">
        <v>70.83</v>
      </c>
      <c r="F695">
        <v>82.92</v>
      </c>
      <c r="G695">
        <v>2019</v>
      </c>
      <c r="H695">
        <v>1.20598166907862</v>
      </c>
      <c r="I695" t="s">
        <v>117</v>
      </c>
      <c r="J695">
        <v>0</v>
      </c>
      <c r="K695" t="s">
        <v>20</v>
      </c>
      <c r="L695">
        <v>100</v>
      </c>
      <c r="M695" t="s">
        <v>273</v>
      </c>
      <c r="N695">
        <v>1.054179468164</v>
      </c>
      <c r="O695">
        <v>-9.0372134189196096E-2</v>
      </c>
      <c r="P695">
        <v>12</v>
      </c>
      <c r="Q695">
        <v>10.6388745248637</v>
      </c>
    </row>
    <row r="696" spans="1:17" x14ac:dyDescent="0.3">
      <c r="A696">
        <v>6</v>
      </c>
      <c r="B696">
        <v>15</v>
      </c>
      <c r="C696" t="s">
        <v>29</v>
      </c>
      <c r="D696" t="s">
        <v>545</v>
      </c>
      <c r="E696">
        <v>99.5</v>
      </c>
      <c r="F696">
        <v>100.92</v>
      </c>
      <c r="G696">
        <v>2019</v>
      </c>
      <c r="H696">
        <v>0.99088386841062204</v>
      </c>
      <c r="I696" t="s">
        <v>342</v>
      </c>
      <c r="J696">
        <v>0</v>
      </c>
      <c r="K696" t="s">
        <v>20</v>
      </c>
      <c r="L696">
        <v>100</v>
      </c>
      <c r="M696" t="s">
        <v>273</v>
      </c>
      <c r="N696">
        <v>1.28301726877847</v>
      </c>
      <c r="O696">
        <v>-0.30546993485720297</v>
      </c>
      <c r="P696">
        <v>11</v>
      </c>
      <c r="Q696">
        <v>10.420223987100099</v>
      </c>
    </row>
    <row r="697" spans="1:17" x14ac:dyDescent="0.3">
      <c r="A697">
        <v>1</v>
      </c>
      <c r="B697">
        <v>17</v>
      </c>
      <c r="C697" t="s">
        <v>102</v>
      </c>
      <c r="D697" t="s">
        <v>546</v>
      </c>
      <c r="E697">
        <v>58.7</v>
      </c>
      <c r="F697">
        <v>63.25</v>
      </c>
      <c r="G697">
        <v>2019</v>
      </c>
      <c r="H697">
        <v>1.5810276679841799</v>
      </c>
      <c r="I697" t="s">
        <v>327</v>
      </c>
      <c r="J697">
        <v>0</v>
      </c>
      <c r="K697" t="s">
        <v>37</v>
      </c>
      <c r="L697">
        <v>100</v>
      </c>
      <c r="M697" t="s">
        <v>273</v>
      </c>
      <c r="N697">
        <v>0.84610533557559997</v>
      </c>
      <c r="O697">
        <v>0.225041411323914</v>
      </c>
      <c r="P697">
        <v>20</v>
      </c>
      <c r="Q697">
        <v>19.827953222844801</v>
      </c>
    </row>
    <row r="698" spans="1:17" x14ac:dyDescent="0.3">
      <c r="A698">
        <v>2</v>
      </c>
      <c r="B698">
        <v>17</v>
      </c>
      <c r="C698" t="s">
        <v>45</v>
      </c>
      <c r="D698" t="s">
        <v>546</v>
      </c>
      <c r="E698">
        <v>69.38</v>
      </c>
      <c r="F698">
        <v>66.5</v>
      </c>
      <c r="G698">
        <v>2019</v>
      </c>
      <c r="H698">
        <v>1.5037593984962401</v>
      </c>
      <c r="I698" t="s">
        <v>416</v>
      </c>
      <c r="J698">
        <v>0</v>
      </c>
      <c r="K698" t="s">
        <v>37</v>
      </c>
      <c r="L698">
        <v>100</v>
      </c>
      <c r="M698" t="s">
        <v>273</v>
      </c>
      <c r="N698">
        <v>0.88958110380675703</v>
      </c>
      <c r="O698">
        <v>0.14777314183596499</v>
      </c>
      <c r="P698">
        <v>18</v>
      </c>
      <c r="Q698">
        <v>17.0480364900355</v>
      </c>
    </row>
    <row r="699" spans="1:17" x14ac:dyDescent="0.3">
      <c r="A699">
        <v>3</v>
      </c>
      <c r="B699">
        <v>17</v>
      </c>
      <c r="C699" t="s">
        <v>52</v>
      </c>
      <c r="D699" t="s">
        <v>546</v>
      </c>
      <c r="E699">
        <v>68.209999999999994</v>
      </c>
      <c r="F699">
        <v>71.83</v>
      </c>
      <c r="G699">
        <v>2019</v>
      </c>
      <c r="H699">
        <v>1.3921759710427399</v>
      </c>
      <c r="I699" t="s">
        <v>514</v>
      </c>
      <c r="J699">
        <v>0</v>
      </c>
      <c r="K699" t="s">
        <v>37</v>
      </c>
      <c r="L699">
        <v>100</v>
      </c>
      <c r="M699" t="s">
        <v>273</v>
      </c>
      <c r="N699">
        <v>0.96088136370585497</v>
      </c>
      <c r="O699">
        <v>3.6189714382464502E-2</v>
      </c>
      <c r="P699">
        <v>16</v>
      </c>
      <c r="Q699">
        <v>15.546434550426699</v>
      </c>
    </row>
    <row r="700" spans="1:17" x14ac:dyDescent="0.3">
      <c r="A700">
        <v>4</v>
      </c>
      <c r="B700">
        <v>17</v>
      </c>
      <c r="C700" t="s">
        <v>120</v>
      </c>
      <c r="D700" t="s">
        <v>546</v>
      </c>
      <c r="E700">
        <v>71.41</v>
      </c>
      <c r="F700">
        <v>72.53</v>
      </c>
      <c r="G700">
        <v>2019</v>
      </c>
      <c r="H700">
        <v>1.37873983179374</v>
      </c>
      <c r="I700" t="s">
        <v>329</v>
      </c>
      <c r="J700">
        <v>0</v>
      </c>
      <c r="K700" t="s">
        <v>37</v>
      </c>
      <c r="L700">
        <v>100</v>
      </c>
      <c r="M700" t="s">
        <v>273</v>
      </c>
      <c r="N700">
        <v>0.97024537532487398</v>
      </c>
      <c r="O700">
        <v>2.2753575133465001E-2</v>
      </c>
      <c r="P700">
        <v>14</v>
      </c>
      <c r="Q700">
        <v>14.440613133827</v>
      </c>
    </row>
    <row r="701" spans="1:17" x14ac:dyDescent="0.3">
      <c r="A701">
        <v>5</v>
      </c>
      <c r="B701">
        <v>15</v>
      </c>
      <c r="C701" t="s">
        <v>17</v>
      </c>
      <c r="D701" t="s">
        <v>546</v>
      </c>
      <c r="E701">
        <v>81.69</v>
      </c>
      <c r="F701">
        <v>77.77</v>
      </c>
      <c r="G701">
        <v>2019</v>
      </c>
      <c r="H701">
        <v>1.2858428700012801</v>
      </c>
      <c r="I701" t="s">
        <v>309</v>
      </c>
      <c r="J701">
        <v>0</v>
      </c>
      <c r="K701" t="s">
        <v>37</v>
      </c>
      <c r="L701">
        <v>100</v>
      </c>
      <c r="M701" t="s">
        <v>273</v>
      </c>
      <c r="N701">
        <v>1.0403416908729499</v>
      </c>
      <c r="O701">
        <v>-7.0143386658989504E-2</v>
      </c>
      <c r="P701">
        <v>12</v>
      </c>
      <c r="Q701">
        <v>10.7998769806407</v>
      </c>
    </row>
    <row r="702" spans="1:17" x14ac:dyDescent="0.3">
      <c r="A702">
        <v>6</v>
      </c>
      <c r="B702">
        <v>17</v>
      </c>
      <c r="C702" t="s">
        <v>45</v>
      </c>
      <c r="D702" t="s">
        <v>546</v>
      </c>
      <c r="E702">
        <v>89.62</v>
      </c>
      <c r="F702">
        <v>78.489999999999995</v>
      </c>
      <c r="G702">
        <v>2019</v>
      </c>
      <c r="H702">
        <v>1.27404764938208</v>
      </c>
      <c r="I702" t="s">
        <v>390</v>
      </c>
      <c r="J702">
        <v>0</v>
      </c>
      <c r="K702" t="s">
        <v>37</v>
      </c>
      <c r="L702">
        <v>100</v>
      </c>
      <c r="M702" t="s">
        <v>273</v>
      </c>
      <c r="N702">
        <v>1.04997324568108</v>
      </c>
      <c r="O702">
        <v>-8.19386072781884E-2</v>
      </c>
      <c r="P702">
        <v>11</v>
      </c>
      <c r="Q702">
        <v>10.711876160301401</v>
      </c>
    </row>
    <row r="703" spans="1:17" x14ac:dyDescent="0.3">
      <c r="A703">
        <v>7</v>
      </c>
      <c r="B703">
        <v>17</v>
      </c>
      <c r="C703" t="s">
        <v>47</v>
      </c>
      <c r="D703" t="s">
        <v>546</v>
      </c>
      <c r="E703">
        <v>94.44</v>
      </c>
      <c r="F703">
        <v>92.91</v>
      </c>
      <c r="G703">
        <v>2019</v>
      </c>
      <c r="H703">
        <v>1.0763104079216399</v>
      </c>
      <c r="I703" t="s">
        <v>204</v>
      </c>
      <c r="J703">
        <v>0</v>
      </c>
      <c r="K703" t="s">
        <v>37</v>
      </c>
      <c r="L703">
        <v>100</v>
      </c>
      <c r="M703" t="s">
        <v>273</v>
      </c>
      <c r="N703">
        <v>1.2428718850328599</v>
      </c>
      <c r="O703">
        <v>-0.27967584873863</v>
      </c>
      <c r="P703">
        <v>10</v>
      </c>
      <c r="Q703">
        <v>8.0988391075921395</v>
      </c>
    </row>
    <row r="704" spans="1:17" x14ac:dyDescent="0.3">
      <c r="A704">
        <v>1</v>
      </c>
      <c r="B704">
        <v>16</v>
      </c>
      <c r="C704" t="s">
        <v>52</v>
      </c>
      <c r="D704" t="s">
        <v>547</v>
      </c>
      <c r="E704">
        <v>276.20999999999998</v>
      </c>
      <c r="F704">
        <v>278.94</v>
      </c>
      <c r="G704">
        <v>2019</v>
      </c>
      <c r="H704">
        <v>1.43400014340001</v>
      </c>
      <c r="I704" t="s">
        <v>228</v>
      </c>
      <c r="J704">
        <v>0</v>
      </c>
      <c r="K704" t="s">
        <v>20</v>
      </c>
      <c r="L704">
        <v>400</v>
      </c>
      <c r="M704" t="s">
        <v>21</v>
      </c>
      <c r="N704">
        <v>0.83778345096861395</v>
      </c>
      <c r="O704">
        <v>0.20505396885254101</v>
      </c>
      <c r="P704">
        <v>20</v>
      </c>
      <c r="Q704">
        <v>18.9615575855358</v>
      </c>
    </row>
    <row r="705" spans="1:17" x14ac:dyDescent="0.3">
      <c r="A705">
        <v>2</v>
      </c>
      <c r="B705">
        <v>15</v>
      </c>
      <c r="C705" t="s">
        <v>22</v>
      </c>
      <c r="D705" t="s">
        <v>547</v>
      </c>
      <c r="E705">
        <v>268</v>
      </c>
      <c r="F705">
        <v>281.07</v>
      </c>
      <c r="G705">
        <v>2019</v>
      </c>
      <c r="H705">
        <v>1.42313302735973</v>
      </c>
      <c r="I705" t="s">
        <v>23</v>
      </c>
      <c r="J705">
        <v>0</v>
      </c>
      <c r="K705" t="s">
        <v>20</v>
      </c>
      <c r="L705">
        <v>400</v>
      </c>
      <c r="M705" t="s">
        <v>21</v>
      </c>
      <c r="N705">
        <v>0.84418080792911798</v>
      </c>
      <c r="O705">
        <v>0.194186852812259</v>
      </c>
      <c r="P705">
        <v>18</v>
      </c>
      <c r="Q705">
        <v>17.4229033655579</v>
      </c>
    </row>
    <row r="706" spans="1:17" x14ac:dyDescent="0.3">
      <c r="A706">
        <v>3</v>
      </c>
      <c r="B706">
        <v>15</v>
      </c>
      <c r="C706" t="s">
        <v>22</v>
      </c>
      <c r="D706" t="s">
        <v>547</v>
      </c>
      <c r="E706">
        <v>275.02</v>
      </c>
      <c r="F706">
        <v>288.73</v>
      </c>
      <c r="G706">
        <v>2019</v>
      </c>
      <c r="H706">
        <v>1.38537734215356</v>
      </c>
      <c r="I706" t="s">
        <v>28</v>
      </c>
      <c r="J706">
        <v>0</v>
      </c>
      <c r="K706" t="s">
        <v>20</v>
      </c>
      <c r="L706">
        <v>400</v>
      </c>
      <c r="M706" t="s">
        <v>21</v>
      </c>
      <c r="N706">
        <v>0.867187265355158</v>
      </c>
      <c r="O706">
        <v>0.15643116760609599</v>
      </c>
      <c r="P706">
        <v>16</v>
      </c>
      <c r="Q706">
        <v>16.6501996016036</v>
      </c>
    </row>
    <row r="707" spans="1:17" x14ac:dyDescent="0.3">
      <c r="A707">
        <v>4</v>
      </c>
      <c r="B707">
        <v>17</v>
      </c>
      <c r="C707" t="s">
        <v>29</v>
      </c>
      <c r="D707" t="s">
        <v>547</v>
      </c>
      <c r="E707">
        <v>327.22000000000003</v>
      </c>
      <c r="F707">
        <v>315.38</v>
      </c>
      <c r="G707">
        <v>2019</v>
      </c>
      <c r="H707">
        <v>1.2683112435791699</v>
      </c>
      <c r="I707" t="s">
        <v>30</v>
      </c>
      <c r="J707">
        <v>0</v>
      </c>
      <c r="K707" t="s">
        <v>20</v>
      </c>
      <c r="L707">
        <v>400</v>
      </c>
      <c r="M707" t="s">
        <v>21</v>
      </c>
      <c r="N707">
        <v>0.94722931371076702</v>
      </c>
      <c r="O707">
        <v>3.9365069031701699E-2</v>
      </c>
      <c r="P707">
        <v>14</v>
      </c>
      <c r="Q707">
        <v>15.2229381735894</v>
      </c>
    </row>
    <row r="708" spans="1:17" x14ac:dyDescent="0.3">
      <c r="A708">
        <v>5</v>
      </c>
      <c r="B708">
        <v>16</v>
      </c>
      <c r="C708" t="s">
        <v>31</v>
      </c>
      <c r="D708" t="s">
        <v>547</v>
      </c>
      <c r="E708">
        <v>332.5</v>
      </c>
      <c r="F708">
        <v>329.03</v>
      </c>
      <c r="G708">
        <v>2019</v>
      </c>
      <c r="H708">
        <v>1.21569461751208</v>
      </c>
      <c r="I708" t="s">
        <v>32</v>
      </c>
      <c r="J708">
        <v>0</v>
      </c>
      <c r="K708" t="s">
        <v>20</v>
      </c>
      <c r="L708">
        <v>400</v>
      </c>
      <c r="M708" t="s">
        <v>21</v>
      </c>
      <c r="N708">
        <v>0.98822646042949402</v>
      </c>
      <c r="O708">
        <v>-1.32515570353914E-2</v>
      </c>
      <c r="P708">
        <v>12</v>
      </c>
      <c r="Q708">
        <v>11.4344178172675</v>
      </c>
    </row>
    <row r="709" spans="1:17" x14ac:dyDescent="0.3">
      <c r="A709">
        <v>6</v>
      </c>
      <c r="B709">
        <v>16</v>
      </c>
      <c r="C709" t="s">
        <v>17</v>
      </c>
      <c r="D709" t="s">
        <v>547</v>
      </c>
      <c r="E709">
        <v>327.13</v>
      </c>
      <c r="F709">
        <v>361.24</v>
      </c>
      <c r="G709">
        <v>2019</v>
      </c>
      <c r="H709">
        <v>1.1072970878086501</v>
      </c>
      <c r="I709" t="s">
        <v>289</v>
      </c>
      <c r="J709">
        <v>0</v>
      </c>
      <c r="K709" t="s">
        <v>20</v>
      </c>
      <c r="L709">
        <v>400</v>
      </c>
      <c r="M709" t="s">
        <v>21</v>
      </c>
      <c r="N709">
        <v>1.0849677128698001</v>
      </c>
      <c r="O709">
        <v>-0.121649086738813</v>
      </c>
      <c r="P709">
        <v>11</v>
      </c>
      <c r="Q709">
        <v>10.6495078516534</v>
      </c>
    </row>
    <row r="710" spans="1:17" x14ac:dyDescent="0.3">
      <c r="A710">
        <v>7</v>
      </c>
      <c r="B710">
        <v>17</v>
      </c>
      <c r="C710" t="s">
        <v>120</v>
      </c>
      <c r="D710" t="s">
        <v>547</v>
      </c>
      <c r="E710">
        <v>368.97</v>
      </c>
      <c r="F710">
        <v>363.6</v>
      </c>
      <c r="G710">
        <v>2019</v>
      </c>
      <c r="H710">
        <v>1.1001100110011</v>
      </c>
      <c r="I710" t="s">
        <v>121</v>
      </c>
      <c r="J710">
        <v>0</v>
      </c>
      <c r="K710" t="s">
        <v>20</v>
      </c>
      <c r="L710">
        <v>400</v>
      </c>
      <c r="M710" t="s">
        <v>21</v>
      </c>
      <c r="N710">
        <v>1.09205586424388</v>
      </c>
      <c r="O710">
        <v>-0.12883616354637201</v>
      </c>
      <c r="P710">
        <v>10</v>
      </c>
      <c r="Q710">
        <v>8.4454148868035297</v>
      </c>
    </row>
    <row r="711" spans="1:17" x14ac:dyDescent="0.3">
      <c r="A711">
        <v>8</v>
      </c>
      <c r="B711">
        <v>16</v>
      </c>
      <c r="C711" t="s">
        <v>91</v>
      </c>
      <c r="D711" t="s">
        <v>547</v>
      </c>
      <c r="E711">
        <v>482.71</v>
      </c>
      <c r="F711">
        <v>445.61</v>
      </c>
      <c r="G711">
        <v>2019</v>
      </c>
      <c r="H711">
        <v>0.89764592356544903</v>
      </c>
      <c r="I711" t="s">
        <v>92</v>
      </c>
      <c r="J711">
        <v>0</v>
      </c>
      <c r="K711" t="s">
        <v>20</v>
      </c>
      <c r="L711">
        <v>400</v>
      </c>
      <c r="M711" t="s">
        <v>21</v>
      </c>
      <c r="N711">
        <v>1.3383691244931599</v>
      </c>
      <c r="O711">
        <v>-0.33130025098202298</v>
      </c>
      <c r="P711">
        <v>9</v>
      </c>
      <c r="Q711">
        <v>9.1399618510489606</v>
      </c>
    </row>
    <row r="712" spans="1:17" x14ac:dyDescent="0.3">
      <c r="A712">
        <v>1</v>
      </c>
      <c r="B712">
        <v>16</v>
      </c>
      <c r="C712" t="s">
        <v>22</v>
      </c>
      <c r="D712" t="s">
        <v>548</v>
      </c>
      <c r="E712">
        <v>256.36</v>
      </c>
      <c r="F712">
        <v>254.34</v>
      </c>
      <c r="G712">
        <v>2019</v>
      </c>
      <c r="H712">
        <v>1.57269796335613</v>
      </c>
      <c r="I712" t="s">
        <v>388</v>
      </c>
      <c r="J712">
        <v>0</v>
      </c>
      <c r="K712" t="s">
        <v>37</v>
      </c>
      <c r="L712">
        <v>400</v>
      </c>
      <c r="M712" t="s">
        <v>21</v>
      </c>
      <c r="N712">
        <v>0.76912783643105798</v>
      </c>
      <c r="O712">
        <v>0.32364039246742898</v>
      </c>
      <c r="P712">
        <v>20</v>
      </c>
      <c r="Q712">
        <v>19.255738961781901</v>
      </c>
    </row>
    <row r="713" spans="1:17" x14ac:dyDescent="0.3">
      <c r="A713">
        <v>2</v>
      </c>
      <c r="B713">
        <v>17</v>
      </c>
      <c r="C713" t="s">
        <v>17</v>
      </c>
      <c r="D713" t="s">
        <v>548</v>
      </c>
      <c r="E713">
        <v>261.60000000000002</v>
      </c>
      <c r="F713">
        <v>267.61</v>
      </c>
      <c r="G713">
        <v>2019</v>
      </c>
      <c r="H713">
        <v>1.49471245469152</v>
      </c>
      <c r="I713" t="s">
        <v>513</v>
      </c>
      <c r="J713">
        <v>0</v>
      </c>
      <c r="K713" t="s">
        <v>37</v>
      </c>
      <c r="L713">
        <v>400</v>
      </c>
      <c r="M713" t="s">
        <v>21</v>
      </c>
      <c r="N713">
        <v>0.80925650824610895</v>
      </c>
      <c r="O713">
        <v>0.24565488380282</v>
      </c>
      <c r="P713">
        <v>18</v>
      </c>
      <c r="Q713">
        <v>18.2645512534571</v>
      </c>
    </row>
    <row r="714" spans="1:17" x14ac:dyDescent="0.3">
      <c r="A714">
        <v>3</v>
      </c>
      <c r="B714">
        <v>15</v>
      </c>
      <c r="C714" t="s">
        <v>22</v>
      </c>
      <c r="D714" t="s">
        <v>548</v>
      </c>
      <c r="E714">
        <v>286.57</v>
      </c>
      <c r="F714">
        <v>280.31</v>
      </c>
      <c r="G714">
        <v>2019</v>
      </c>
      <c r="H714">
        <v>1.4269915450750901</v>
      </c>
      <c r="I714" t="s">
        <v>36</v>
      </c>
      <c r="J714">
        <v>0</v>
      </c>
      <c r="K714" t="s">
        <v>37</v>
      </c>
      <c r="L714">
        <v>400</v>
      </c>
      <c r="M714" t="s">
        <v>21</v>
      </c>
      <c r="N714">
        <v>0.84766149182192996</v>
      </c>
      <c r="O714">
        <v>0.17793397418638601</v>
      </c>
      <c r="P714">
        <v>16</v>
      </c>
      <c r="Q714">
        <v>15.484411754801</v>
      </c>
    </row>
    <row r="715" spans="1:17" x14ac:dyDescent="0.3">
      <c r="A715">
        <v>4</v>
      </c>
      <c r="B715">
        <v>16</v>
      </c>
      <c r="C715" t="s">
        <v>38</v>
      </c>
      <c r="D715" t="s">
        <v>548</v>
      </c>
      <c r="E715">
        <v>326.10000000000002</v>
      </c>
      <c r="F715">
        <v>302.52</v>
      </c>
      <c r="G715">
        <v>2019</v>
      </c>
      <c r="H715">
        <v>1.3222266296443199</v>
      </c>
      <c r="I715" t="s">
        <v>510</v>
      </c>
      <c r="J715">
        <v>0</v>
      </c>
      <c r="K715" t="s">
        <v>37</v>
      </c>
      <c r="L715">
        <v>400</v>
      </c>
      <c r="M715" t="s">
        <v>21</v>
      </c>
      <c r="N715">
        <v>0.91482485286279602</v>
      </c>
      <c r="O715">
        <v>7.3169058755612595E-2</v>
      </c>
      <c r="P715">
        <v>14</v>
      </c>
      <c r="Q715">
        <v>13.4340860639852</v>
      </c>
    </row>
    <row r="716" spans="1:17" x14ac:dyDescent="0.3">
      <c r="A716">
        <v>5</v>
      </c>
      <c r="B716">
        <v>15</v>
      </c>
      <c r="C716" t="s">
        <v>52</v>
      </c>
      <c r="D716" t="s">
        <v>548</v>
      </c>
      <c r="E716">
        <v>343.34</v>
      </c>
      <c r="F716">
        <v>343</v>
      </c>
      <c r="G716">
        <v>2019</v>
      </c>
      <c r="H716">
        <v>1.1661807580174901</v>
      </c>
      <c r="I716" t="s">
        <v>408</v>
      </c>
      <c r="J716">
        <v>0</v>
      </c>
      <c r="K716" t="s">
        <v>37</v>
      </c>
      <c r="L716">
        <v>400</v>
      </c>
      <c r="M716" t="s">
        <v>21</v>
      </c>
      <c r="N716">
        <v>1.0372369579926499</v>
      </c>
      <c r="O716">
        <v>-8.2876812871215594E-2</v>
      </c>
      <c r="P716">
        <v>12</v>
      </c>
      <c r="Q716">
        <v>11.4178274926272</v>
      </c>
    </row>
    <row r="717" spans="1:17" x14ac:dyDescent="0.3">
      <c r="A717">
        <v>6</v>
      </c>
      <c r="B717">
        <v>17</v>
      </c>
      <c r="C717" t="s">
        <v>47</v>
      </c>
      <c r="D717" t="s">
        <v>548</v>
      </c>
      <c r="E717">
        <v>354.28</v>
      </c>
      <c r="F717">
        <v>379.28</v>
      </c>
      <c r="G717">
        <v>2019</v>
      </c>
      <c r="H717">
        <v>1.0546298249314401</v>
      </c>
      <c r="I717" t="s">
        <v>266</v>
      </c>
      <c r="J717">
        <v>0</v>
      </c>
      <c r="K717" t="s">
        <v>37</v>
      </c>
      <c r="L717">
        <v>400</v>
      </c>
      <c r="M717" t="s">
        <v>21</v>
      </c>
      <c r="N717">
        <v>1.1469482024124</v>
      </c>
      <c r="O717">
        <v>-0.19442774595725901</v>
      </c>
      <c r="P717">
        <v>11</v>
      </c>
      <c r="Q717">
        <v>11.215740438349201</v>
      </c>
    </row>
    <row r="718" spans="1:17" x14ac:dyDescent="0.3">
      <c r="A718">
        <v>7</v>
      </c>
      <c r="B718">
        <v>16</v>
      </c>
      <c r="C718" t="s">
        <v>79</v>
      </c>
      <c r="D718" t="s">
        <v>548</v>
      </c>
      <c r="E718">
        <v>446.1</v>
      </c>
      <c r="F718">
        <v>406.97</v>
      </c>
      <c r="G718">
        <v>2019</v>
      </c>
      <c r="H718">
        <v>0.98287343047399001</v>
      </c>
      <c r="I718" t="s">
        <v>549</v>
      </c>
      <c r="J718">
        <v>0</v>
      </c>
      <c r="K718" t="s">
        <v>37</v>
      </c>
      <c r="L718">
        <v>400</v>
      </c>
      <c r="M718" t="s">
        <v>21</v>
      </c>
      <c r="N718">
        <v>1.2306831626655099</v>
      </c>
      <c r="O718">
        <v>-0.266184140414717</v>
      </c>
      <c r="P718">
        <v>10</v>
      </c>
      <c r="Q718">
        <v>9.1237151185748502</v>
      </c>
    </row>
    <row r="719" spans="1:17" x14ac:dyDescent="0.3">
      <c r="A719">
        <v>8</v>
      </c>
      <c r="B719">
        <v>17</v>
      </c>
      <c r="C719" t="s">
        <v>33</v>
      </c>
      <c r="D719" t="s">
        <v>548</v>
      </c>
      <c r="E719">
        <v>411.25</v>
      </c>
      <c r="F719">
        <v>411.46</v>
      </c>
      <c r="G719">
        <v>2019</v>
      </c>
      <c r="H719">
        <v>0.97214796091965106</v>
      </c>
      <c r="I719" t="s">
        <v>550</v>
      </c>
      <c r="J719">
        <v>0</v>
      </c>
      <c r="K719" t="s">
        <v>37</v>
      </c>
      <c r="L719">
        <v>400</v>
      </c>
      <c r="M719" t="s">
        <v>21</v>
      </c>
      <c r="N719">
        <v>1.2442609875675199</v>
      </c>
      <c r="O719">
        <v>-0.276909609969056</v>
      </c>
      <c r="P719">
        <v>9</v>
      </c>
      <c r="Q719">
        <v>8.5250640025058502</v>
      </c>
    </row>
    <row r="720" spans="1:17" x14ac:dyDescent="0.3">
      <c r="A720">
        <v>1</v>
      </c>
      <c r="C720" t="s">
        <v>22</v>
      </c>
      <c r="D720" t="s">
        <v>551</v>
      </c>
      <c r="F720">
        <v>136.85</v>
      </c>
      <c r="G720">
        <v>2019</v>
      </c>
      <c r="H720">
        <v>1.4614541468761399</v>
      </c>
      <c r="I720" t="s">
        <v>552</v>
      </c>
      <c r="J720">
        <v>1</v>
      </c>
      <c r="K720" t="s">
        <v>20</v>
      </c>
      <c r="L720">
        <v>200</v>
      </c>
      <c r="M720" t="s">
        <v>553</v>
      </c>
      <c r="N720">
        <v>0.78926878971095704</v>
      </c>
      <c r="O720">
        <v>0.27651038222038898</v>
      </c>
      <c r="P720">
        <v>20</v>
      </c>
      <c r="Q720">
        <v>19.5081837897215</v>
      </c>
    </row>
    <row r="721" spans="1:17" x14ac:dyDescent="0.3">
      <c r="A721">
        <v>2</v>
      </c>
      <c r="C721" t="s">
        <v>52</v>
      </c>
      <c r="D721" t="s">
        <v>551</v>
      </c>
      <c r="F721">
        <v>151.36000000000001</v>
      </c>
      <c r="G721">
        <v>2019</v>
      </c>
      <c r="H721">
        <v>1.3213530655391099</v>
      </c>
      <c r="I721" t="s">
        <v>422</v>
      </c>
      <c r="J721">
        <v>1</v>
      </c>
      <c r="K721" t="s">
        <v>20</v>
      </c>
      <c r="L721">
        <v>200</v>
      </c>
      <c r="M721" t="s">
        <v>553</v>
      </c>
      <c r="N721">
        <v>0.87295377428316001</v>
      </c>
      <c r="O721">
        <v>0.13640930088336001</v>
      </c>
      <c r="P721">
        <v>18</v>
      </c>
      <c r="Q721">
        <v>16.581829302293201</v>
      </c>
    </row>
    <row r="722" spans="1:17" x14ac:dyDescent="0.3">
      <c r="A722">
        <v>3</v>
      </c>
      <c r="C722" t="s">
        <v>17</v>
      </c>
      <c r="D722" t="s">
        <v>551</v>
      </c>
      <c r="F722">
        <v>153.43</v>
      </c>
      <c r="G722">
        <v>2019</v>
      </c>
      <c r="H722">
        <v>1.3035260379325999</v>
      </c>
      <c r="I722" t="s">
        <v>421</v>
      </c>
      <c r="J722">
        <v>1</v>
      </c>
      <c r="K722" t="s">
        <v>20</v>
      </c>
      <c r="L722">
        <v>200</v>
      </c>
      <c r="M722" t="s">
        <v>553</v>
      </c>
      <c r="N722">
        <v>0.884892293791393</v>
      </c>
      <c r="O722">
        <v>0.118582273276855</v>
      </c>
      <c r="P722">
        <v>16</v>
      </c>
      <c r="Q722">
        <v>16.818879758734699</v>
      </c>
    </row>
    <row r="723" spans="1:17" x14ac:dyDescent="0.3">
      <c r="A723">
        <v>4</v>
      </c>
      <c r="C723" t="s">
        <v>63</v>
      </c>
      <c r="D723" t="s">
        <v>551</v>
      </c>
      <c r="F723">
        <v>188.27</v>
      </c>
      <c r="G723">
        <v>2019</v>
      </c>
      <c r="H723">
        <v>1.0623041376746101</v>
      </c>
      <c r="I723" t="s">
        <v>554</v>
      </c>
      <c r="J723">
        <v>1</v>
      </c>
      <c r="K723" t="s">
        <v>20</v>
      </c>
      <c r="L723">
        <v>200</v>
      </c>
      <c r="M723" t="s">
        <v>553</v>
      </c>
      <c r="N723">
        <v>1.0858285351763299</v>
      </c>
      <c r="O723">
        <v>-0.12263962698113499</v>
      </c>
      <c r="P723">
        <v>14</v>
      </c>
      <c r="Q723">
        <v>12.104808537622899</v>
      </c>
    </row>
    <row r="724" spans="1:17" x14ac:dyDescent="0.3">
      <c r="A724">
        <v>5</v>
      </c>
      <c r="C724" t="s">
        <v>52</v>
      </c>
      <c r="D724" t="s">
        <v>551</v>
      </c>
      <c r="F724">
        <v>189.29</v>
      </c>
      <c r="G724">
        <v>2019</v>
      </c>
      <c r="H724">
        <v>1.0565798510222399</v>
      </c>
      <c r="I724" t="s">
        <v>424</v>
      </c>
      <c r="J724">
        <v>1</v>
      </c>
      <c r="K724" t="s">
        <v>20</v>
      </c>
      <c r="L724">
        <v>200</v>
      </c>
      <c r="M724" t="s">
        <v>553</v>
      </c>
      <c r="N724">
        <v>1.09171128391952</v>
      </c>
      <c r="O724">
        <v>-0.12836391363350999</v>
      </c>
      <c r="P724">
        <v>12</v>
      </c>
      <c r="Q724">
        <v>10.298831696222599</v>
      </c>
    </row>
    <row r="725" spans="1:17" x14ac:dyDescent="0.3">
      <c r="A725">
        <v>6</v>
      </c>
      <c r="C725" t="s">
        <v>47</v>
      </c>
      <c r="D725" t="s">
        <v>551</v>
      </c>
      <c r="F725">
        <v>221.13</v>
      </c>
      <c r="G725">
        <v>2019</v>
      </c>
      <c r="H725">
        <v>0.904445348889793</v>
      </c>
      <c r="I725" t="s">
        <v>423</v>
      </c>
      <c r="J725">
        <v>1</v>
      </c>
      <c r="K725" t="s">
        <v>20</v>
      </c>
      <c r="L725">
        <v>200</v>
      </c>
      <c r="M725" t="s">
        <v>553</v>
      </c>
      <c r="N725">
        <v>1.27534532311862</v>
      </c>
      <c r="O725">
        <v>-0.28049841576595802</v>
      </c>
      <c r="P725">
        <v>11</v>
      </c>
      <c r="Q725">
        <v>10.6642221737065</v>
      </c>
    </row>
    <row r="726" spans="1:17" x14ac:dyDescent="0.3">
      <c r="A726">
        <v>1</v>
      </c>
      <c r="C726" t="s">
        <v>17</v>
      </c>
      <c r="D726" t="s">
        <v>555</v>
      </c>
      <c r="F726">
        <v>132.21</v>
      </c>
      <c r="G726">
        <v>2019</v>
      </c>
      <c r="H726">
        <v>1.5127448755767301</v>
      </c>
      <c r="I726" t="s">
        <v>421</v>
      </c>
      <c r="J726">
        <v>1</v>
      </c>
      <c r="K726" t="s">
        <v>20</v>
      </c>
      <c r="L726">
        <v>200</v>
      </c>
      <c r="M726" t="s">
        <v>553</v>
      </c>
      <c r="N726">
        <v>0.83754078109657504</v>
      </c>
      <c r="O726">
        <v>0.23387711620246701</v>
      </c>
      <c r="P726">
        <v>20</v>
      </c>
      <c r="Q726">
        <v>20.542073024339199</v>
      </c>
    </row>
    <row r="727" spans="1:17" x14ac:dyDescent="0.3">
      <c r="A727">
        <v>2</v>
      </c>
      <c r="C727" t="s">
        <v>24</v>
      </c>
      <c r="D727" t="s">
        <v>555</v>
      </c>
      <c r="F727">
        <v>146.34</v>
      </c>
      <c r="G727">
        <v>2019</v>
      </c>
      <c r="H727">
        <v>1.36668033347</v>
      </c>
      <c r="I727" t="s">
        <v>556</v>
      </c>
      <c r="J727">
        <v>1</v>
      </c>
      <c r="K727" t="s">
        <v>20</v>
      </c>
      <c r="L727">
        <v>200</v>
      </c>
      <c r="M727" t="s">
        <v>553</v>
      </c>
      <c r="N727">
        <v>0.92705330841595102</v>
      </c>
      <c r="O727">
        <v>8.7812574095734702E-2</v>
      </c>
      <c r="P727">
        <v>18</v>
      </c>
      <c r="Q727">
        <v>17.5858874861289</v>
      </c>
    </row>
    <row r="728" spans="1:17" x14ac:dyDescent="0.3">
      <c r="A728">
        <v>3</v>
      </c>
      <c r="C728" t="s">
        <v>26</v>
      </c>
      <c r="D728" t="s">
        <v>555</v>
      </c>
      <c r="F728">
        <v>146.62</v>
      </c>
      <c r="G728">
        <v>2019</v>
      </c>
      <c r="H728">
        <v>1.3640703860319101</v>
      </c>
      <c r="I728" t="s">
        <v>427</v>
      </c>
      <c r="J728">
        <v>1</v>
      </c>
      <c r="K728" t="s">
        <v>20</v>
      </c>
      <c r="L728">
        <v>200</v>
      </c>
      <c r="M728" t="s">
        <v>553</v>
      </c>
      <c r="N728">
        <v>0.92882708815051795</v>
      </c>
      <c r="O728">
        <v>8.5202626657652603E-2</v>
      </c>
      <c r="P728">
        <v>16</v>
      </c>
      <c r="Q728">
        <v>16.3994196808837</v>
      </c>
    </row>
    <row r="729" spans="1:17" x14ac:dyDescent="0.3">
      <c r="A729">
        <v>4</v>
      </c>
      <c r="C729" t="s">
        <v>33</v>
      </c>
      <c r="D729" t="s">
        <v>555</v>
      </c>
      <c r="F729">
        <v>150.87</v>
      </c>
      <c r="G729">
        <v>2019</v>
      </c>
      <c r="H729">
        <v>1.32564459468416</v>
      </c>
      <c r="I729" t="s">
        <v>557</v>
      </c>
      <c r="J729">
        <v>1</v>
      </c>
      <c r="K729" t="s">
        <v>20</v>
      </c>
      <c r="L729">
        <v>200</v>
      </c>
      <c r="M729" t="s">
        <v>553</v>
      </c>
      <c r="N729">
        <v>0.95575053055018799</v>
      </c>
      <c r="O729">
        <v>4.6776835309898498E-2</v>
      </c>
      <c r="P729">
        <v>14</v>
      </c>
      <c r="Q729">
        <v>14.1462614035876</v>
      </c>
    </row>
    <row r="730" spans="1:17" x14ac:dyDescent="0.3">
      <c r="A730">
        <v>5</v>
      </c>
      <c r="C730" t="s">
        <v>81</v>
      </c>
      <c r="D730" t="s">
        <v>555</v>
      </c>
      <c r="F730">
        <v>164.9</v>
      </c>
      <c r="G730">
        <v>2019</v>
      </c>
      <c r="H730">
        <v>1.2128562765312301</v>
      </c>
      <c r="I730" t="s">
        <v>558</v>
      </c>
      <c r="J730">
        <v>1</v>
      </c>
      <c r="K730" t="s">
        <v>20</v>
      </c>
      <c r="L730">
        <v>200</v>
      </c>
      <c r="M730" t="s">
        <v>553</v>
      </c>
      <c r="N730">
        <v>1.0446295651072099</v>
      </c>
      <c r="O730">
        <v>-6.6011482843035596E-2</v>
      </c>
      <c r="P730">
        <v>12</v>
      </c>
      <c r="Q730">
        <v>10.6568634575691</v>
      </c>
    </row>
    <row r="731" spans="1:17" x14ac:dyDescent="0.3">
      <c r="A731">
        <v>6</v>
      </c>
      <c r="C731" t="s">
        <v>45</v>
      </c>
      <c r="D731" t="s">
        <v>555</v>
      </c>
      <c r="F731">
        <v>173.66</v>
      </c>
      <c r="G731">
        <v>2019</v>
      </c>
      <c r="H731">
        <v>1.15167568812622</v>
      </c>
      <c r="I731" t="s">
        <v>559</v>
      </c>
      <c r="J731">
        <v>1</v>
      </c>
      <c r="K731" t="s">
        <v>20</v>
      </c>
      <c r="L731">
        <v>200</v>
      </c>
      <c r="M731" t="s">
        <v>553</v>
      </c>
      <c r="N731">
        <v>1.1001235310886499</v>
      </c>
      <c r="O731">
        <v>-0.12719207124804199</v>
      </c>
      <c r="P731">
        <v>11</v>
      </c>
      <c r="Q731">
        <v>8.0027468611294701</v>
      </c>
    </row>
    <row r="732" spans="1:17" x14ac:dyDescent="0.3">
      <c r="A732">
        <v>7</v>
      </c>
      <c r="C732" t="s">
        <v>38</v>
      </c>
      <c r="D732" t="s">
        <v>555</v>
      </c>
      <c r="F732">
        <v>173.9</v>
      </c>
      <c r="G732">
        <v>2019</v>
      </c>
      <c r="H732">
        <v>1.15008625646923</v>
      </c>
      <c r="I732" t="s">
        <v>560</v>
      </c>
      <c r="J732">
        <v>1</v>
      </c>
      <c r="K732" t="s">
        <v>20</v>
      </c>
      <c r="L732">
        <v>200</v>
      </c>
      <c r="M732" t="s">
        <v>553</v>
      </c>
      <c r="N732">
        <v>1.1016439137182801</v>
      </c>
      <c r="O732">
        <v>-0.12878150290503099</v>
      </c>
      <c r="P732">
        <v>10</v>
      </c>
      <c r="Q732">
        <v>7.0244978207505397</v>
      </c>
    </row>
    <row r="733" spans="1:17" x14ac:dyDescent="0.3">
      <c r="A733">
        <v>8</v>
      </c>
      <c r="C733" t="s">
        <v>47</v>
      </c>
      <c r="D733" t="s">
        <v>555</v>
      </c>
      <c r="F733">
        <v>174.34</v>
      </c>
      <c r="G733">
        <v>2019</v>
      </c>
      <c r="H733">
        <v>1.14718366410462</v>
      </c>
      <c r="I733" t="s">
        <v>423</v>
      </c>
      <c r="J733">
        <v>1</v>
      </c>
      <c r="K733" t="s">
        <v>20</v>
      </c>
      <c r="L733">
        <v>200</v>
      </c>
      <c r="M733" t="s">
        <v>553</v>
      </c>
      <c r="N733">
        <v>1.1044312818726001</v>
      </c>
      <c r="O733">
        <v>-0.131684095269643</v>
      </c>
      <c r="P733">
        <v>9</v>
      </c>
      <c r="Q733">
        <v>7.1130643694256497</v>
      </c>
    </row>
    <row r="734" spans="1:17" x14ac:dyDescent="0.3">
      <c r="A734">
        <v>1</v>
      </c>
      <c r="C734" t="s">
        <v>17</v>
      </c>
      <c r="D734" t="s">
        <v>561</v>
      </c>
      <c r="F734">
        <v>128.49</v>
      </c>
      <c r="G734">
        <v>2019</v>
      </c>
      <c r="H734">
        <v>1.5565413650867701</v>
      </c>
      <c r="I734" t="s">
        <v>421</v>
      </c>
      <c r="J734">
        <v>1</v>
      </c>
      <c r="K734" t="s">
        <v>20</v>
      </c>
      <c r="L734">
        <v>200</v>
      </c>
      <c r="M734" t="s">
        <v>553</v>
      </c>
      <c r="N734">
        <v>0.86252989301447403</v>
      </c>
      <c r="O734">
        <v>0.20633173640099101</v>
      </c>
      <c r="P734">
        <v>20</v>
      </c>
      <c r="Q734">
        <v>15.9206641894606</v>
      </c>
    </row>
    <row r="735" spans="1:17" x14ac:dyDescent="0.3">
      <c r="A735">
        <v>2</v>
      </c>
      <c r="C735" t="s">
        <v>120</v>
      </c>
      <c r="D735" t="s">
        <v>561</v>
      </c>
      <c r="F735">
        <v>140.96</v>
      </c>
      <c r="G735">
        <v>2019</v>
      </c>
      <c r="H735">
        <v>1.4188422247446</v>
      </c>
      <c r="I735" t="s">
        <v>562</v>
      </c>
      <c r="J735">
        <v>1</v>
      </c>
      <c r="K735" t="s">
        <v>20</v>
      </c>
      <c r="L735">
        <v>200</v>
      </c>
      <c r="M735" t="s">
        <v>553</v>
      </c>
      <c r="N735">
        <v>0.94623872456471503</v>
      </c>
      <c r="O735">
        <v>6.86325960588232E-2</v>
      </c>
      <c r="P735">
        <v>18</v>
      </c>
      <c r="Q735">
        <v>16.468629081524199</v>
      </c>
    </row>
    <row r="736" spans="1:17" x14ac:dyDescent="0.3">
      <c r="A736">
        <v>3</v>
      </c>
      <c r="C736" t="s">
        <v>102</v>
      </c>
      <c r="D736" t="s">
        <v>561</v>
      </c>
      <c r="F736">
        <v>144.4</v>
      </c>
      <c r="G736">
        <v>2019</v>
      </c>
      <c r="H736">
        <v>1.3850415512465299</v>
      </c>
      <c r="I736" t="s">
        <v>563</v>
      </c>
      <c r="J736">
        <v>1</v>
      </c>
      <c r="K736" t="s">
        <v>20</v>
      </c>
      <c r="L736">
        <v>200</v>
      </c>
      <c r="M736" t="s">
        <v>553</v>
      </c>
      <c r="N736">
        <v>0.96933081602685101</v>
      </c>
      <c r="O736">
        <v>3.4831922560752002E-2</v>
      </c>
      <c r="P736">
        <v>16</v>
      </c>
      <c r="Q736">
        <v>15.471658681806399</v>
      </c>
    </row>
    <row r="737" spans="1:17" x14ac:dyDescent="0.3">
      <c r="A737">
        <v>4</v>
      </c>
      <c r="C737" t="s">
        <v>81</v>
      </c>
      <c r="D737" t="s">
        <v>561</v>
      </c>
      <c r="F737">
        <v>147.07</v>
      </c>
      <c r="G737">
        <v>2019</v>
      </c>
      <c r="H737">
        <v>1.3598966478547601</v>
      </c>
      <c r="I737" t="s">
        <v>558</v>
      </c>
      <c r="J737">
        <v>1</v>
      </c>
      <c r="K737" t="s">
        <v>20</v>
      </c>
      <c r="L737">
        <v>200</v>
      </c>
      <c r="M737" t="s">
        <v>553</v>
      </c>
      <c r="N737">
        <v>0.98725403817914803</v>
      </c>
      <c r="O737">
        <v>9.6870191689779599E-3</v>
      </c>
      <c r="P737">
        <v>14</v>
      </c>
      <c r="Q737">
        <v>14.4205449457298</v>
      </c>
    </row>
    <row r="738" spans="1:17" x14ac:dyDescent="0.3">
      <c r="A738">
        <v>5</v>
      </c>
      <c r="C738" t="s">
        <v>33</v>
      </c>
      <c r="D738" t="s">
        <v>561</v>
      </c>
      <c r="F738">
        <v>148.47</v>
      </c>
      <c r="G738">
        <v>2019</v>
      </c>
      <c r="H738">
        <v>1.34707348285849</v>
      </c>
      <c r="I738" t="s">
        <v>557</v>
      </c>
      <c r="J738">
        <v>1</v>
      </c>
      <c r="K738" t="s">
        <v>20</v>
      </c>
      <c r="L738">
        <v>200</v>
      </c>
      <c r="M738" t="s">
        <v>553</v>
      </c>
      <c r="N738">
        <v>0.996651982378854</v>
      </c>
      <c r="O738">
        <v>-3.1361458272951498E-3</v>
      </c>
      <c r="P738">
        <v>12</v>
      </c>
      <c r="Q738">
        <v>11.963100533741301</v>
      </c>
    </row>
    <row r="739" spans="1:17" x14ac:dyDescent="0.3">
      <c r="A739">
        <v>6</v>
      </c>
      <c r="C739" t="s">
        <v>57</v>
      </c>
      <c r="D739" t="s">
        <v>561</v>
      </c>
      <c r="F739">
        <v>157.28</v>
      </c>
      <c r="G739">
        <v>2019</v>
      </c>
      <c r="H739">
        <v>1.27161749745676</v>
      </c>
      <c r="I739" t="s">
        <v>564</v>
      </c>
      <c r="J739">
        <v>1</v>
      </c>
      <c r="K739" t="s">
        <v>20</v>
      </c>
      <c r="L739">
        <v>200</v>
      </c>
      <c r="M739" t="s">
        <v>553</v>
      </c>
      <c r="N739">
        <v>1.05579190266414</v>
      </c>
      <c r="O739">
        <v>-7.8592131229020298E-2</v>
      </c>
      <c r="P739">
        <v>11</v>
      </c>
      <c r="Q739">
        <v>10.1513253238187</v>
      </c>
    </row>
    <row r="740" spans="1:17" x14ac:dyDescent="0.3">
      <c r="A740">
        <v>7</v>
      </c>
      <c r="C740" t="s">
        <v>63</v>
      </c>
      <c r="D740" t="s">
        <v>561</v>
      </c>
      <c r="F740">
        <v>158.22999999999999</v>
      </c>
      <c r="G740">
        <v>2019</v>
      </c>
      <c r="H740">
        <v>1.26398280983378</v>
      </c>
      <c r="I740" t="s">
        <v>554</v>
      </c>
      <c r="J740">
        <v>1</v>
      </c>
      <c r="K740" t="s">
        <v>20</v>
      </c>
      <c r="L740">
        <v>200</v>
      </c>
      <c r="M740" t="s">
        <v>553</v>
      </c>
      <c r="N740">
        <v>1.0621690790853699</v>
      </c>
      <c r="O740">
        <v>-8.6226818851998704E-2</v>
      </c>
      <c r="P740">
        <v>10</v>
      </c>
      <c r="Q740">
        <v>9.1879827314156906</v>
      </c>
    </row>
    <row r="741" spans="1:17" x14ac:dyDescent="0.3">
      <c r="A741">
        <v>8</v>
      </c>
      <c r="C741" t="s">
        <v>29</v>
      </c>
      <c r="D741" t="s">
        <v>561</v>
      </c>
      <c r="F741">
        <v>166.85</v>
      </c>
      <c r="G741">
        <v>2019</v>
      </c>
      <c r="H741">
        <v>1.19868145040455</v>
      </c>
      <c r="I741" t="s">
        <v>565</v>
      </c>
      <c r="J741">
        <v>1</v>
      </c>
      <c r="K741" t="s">
        <v>20</v>
      </c>
      <c r="L741">
        <v>200</v>
      </c>
      <c r="M741" t="s">
        <v>553</v>
      </c>
      <c r="N741">
        <v>1.1200335640864201</v>
      </c>
      <c r="O741">
        <v>-0.15152817828123</v>
      </c>
      <c r="P741">
        <v>9</v>
      </c>
      <c r="Q741">
        <v>9.5242701357033308</v>
      </c>
    </row>
    <row r="742" spans="1:17" x14ac:dyDescent="0.3">
      <c r="A742">
        <v>1</v>
      </c>
      <c r="C742" t="s">
        <v>17</v>
      </c>
      <c r="D742" t="s">
        <v>566</v>
      </c>
      <c r="F742">
        <v>118.04</v>
      </c>
      <c r="G742">
        <v>2019</v>
      </c>
      <c r="H742">
        <v>1.69434090138935</v>
      </c>
      <c r="I742" t="s">
        <v>421</v>
      </c>
      <c r="J742">
        <v>1</v>
      </c>
      <c r="K742" t="s">
        <v>37</v>
      </c>
      <c r="L742">
        <v>200</v>
      </c>
      <c r="M742" t="s">
        <v>553</v>
      </c>
      <c r="N742">
        <v>0.65065686724850702</v>
      </c>
      <c r="O742">
        <v>0.52825808270873698</v>
      </c>
      <c r="P742">
        <v>20</v>
      </c>
      <c r="Q742">
        <v>19.434892504816698</v>
      </c>
    </row>
    <row r="743" spans="1:17" x14ac:dyDescent="0.3">
      <c r="A743">
        <v>2</v>
      </c>
      <c r="C743" t="s">
        <v>17</v>
      </c>
      <c r="D743" t="s">
        <v>566</v>
      </c>
      <c r="F743">
        <v>150.52000000000001</v>
      </c>
      <c r="G743">
        <v>2019</v>
      </c>
      <c r="H743">
        <v>1.3287270794578701</v>
      </c>
      <c r="I743" t="s">
        <v>425</v>
      </c>
      <c r="J743">
        <v>1</v>
      </c>
      <c r="K743" t="s">
        <v>37</v>
      </c>
      <c r="L743">
        <v>200</v>
      </c>
      <c r="M743" t="s">
        <v>553</v>
      </c>
      <c r="N743">
        <v>0.82969223702342598</v>
      </c>
      <c r="O743">
        <v>0.16264426077725699</v>
      </c>
      <c r="P743">
        <v>18</v>
      </c>
      <c r="Q743">
        <v>17.2311958553944</v>
      </c>
    </row>
    <row r="744" spans="1:17" x14ac:dyDescent="0.3">
      <c r="A744">
        <v>3</v>
      </c>
      <c r="C744" t="s">
        <v>52</v>
      </c>
      <c r="D744" t="s">
        <v>566</v>
      </c>
      <c r="F744">
        <v>175.59</v>
      </c>
      <c r="G744">
        <v>2019</v>
      </c>
      <c r="H744">
        <v>1.13901702830457</v>
      </c>
      <c r="I744" t="s">
        <v>422</v>
      </c>
      <c r="J744">
        <v>1</v>
      </c>
      <c r="K744" t="s">
        <v>37</v>
      </c>
      <c r="L744">
        <v>200</v>
      </c>
      <c r="M744" t="s">
        <v>553</v>
      </c>
      <c r="N744">
        <v>0.96788240698208505</v>
      </c>
      <c r="O744">
        <v>-2.7065790376048698E-2</v>
      </c>
      <c r="P744">
        <v>16</v>
      </c>
      <c r="Q744">
        <v>12.429736354008</v>
      </c>
    </row>
    <row r="745" spans="1:17" x14ac:dyDescent="0.3">
      <c r="A745">
        <v>4</v>
      </c>
      <c r="C745" t="s">
        <v>81</v>
      </c>
      <c r="D745" t="s">
        <v>566</v>
      </c>
      <c r="F745">
        <v>184.53</v>
      </c>
      <c r="G745">
        <v>2019</v>
      </c>
      <c r="H745">
        <v>1.0838346068389899</v>
      </c>
      <c r="I745" t="s">
        <v>558</v>
      </c>
      <c r="J745">
        <v>1</v>
      </c>
      <c r="K745" t="s">
        <v>37</v>
      </c>
      <c r="L745">
        <v>200</v>
      </c>
      <c r="M745" t="s">
        <v>553</v>
      </c>
      <c r="N745">
        <v>1.0171612310519</v>
      </c>
      <c r="O745">
        <v>-8.2248211841625396E-2</v>
      </c>
      <c r="P745">
        <v>14</v>
      </c>
      <c r="Q745">
        <v>11.8389766922469</v>
      </c>
    </row>
    <row r="746" spans="1:17" x14ac:dyDescent="0.3">
      <c r="A746">
        <v>5</v>
      </c>
      <c r="C746" t="s">
        <v>47</v>
      </c>
      <c r="D746" t="s">
        <v>566</v>
      </c>
      <c r="F746">
        <v>211.88</v>
      </c>
      <c r="G746">
        <v>2019</v>
      </c>
      <c r="H746">
        <v>0.94393052671323396</v>
      </c>
      <c r="I746" t="s">
        <v>423</v>
      </c>
      <c r="J746">
        <v>1</v>
      </c>
      <c r="K746" t="s">
        <v>37</v>
      </c>
      <c r="L746">
        <v>200</v>
      </c>
      <c r="M746" t="s">
        <v>553</v>
      </c>
      <c r="N746">
        <v>1.1679191548001799</v>
      </c>
      <c r="O746">
        <v>-0.22215229196738701</v>
      </c>
      <c r="P746">
        <v>12</v>
      </c>
      <c r="Q746">
        <v>10.937581773020501</v>
      </c>
    </row>
    <row r="747" spans="1:17" x14ac:dyDescent="0.3">
      <c r="A747">
        <v>6</v>
      </c>
      <c r="C747" t="s">
        <v>52</v>
      </c>
      <c r="D747" t="s">
        <v>566</v>
      </c>
      <c r="F747">
        <v>247.94</v>
      </c>
      <c r="G747">
        <v>2019</v>
      </c>
      <c r="H747">
        <v>0.80664676937968804</v>
      </c>
      <c r="I747" t="s">
        <v>424</v>
      </c>
      <c r="J747">
        <v>1</v>
      </c>
      <c r="K747" t="s">
        <v>37</v>
      </c>
      <c r="L747">
        <v>200</v>
      </c>
      <c r="M747" t="s">
        <v>553</v>
      </c>
      <c r="N747">
        <v>1.36668810289389</v>
      </c>
      <c r="O747">
        <v>-0.35943604930093298</v>
      </c>
      <c r="P747">
        <v>11</v>
      </c>
      <c r="Q747">
        <v>10.7647867006258</v>
      </c>
    </row>
    <row r="748" spans="1:17" x14ac:dyDescent="0.3">
      <c r="A748">
        <v>1</v>
      </c>
      <c r="C748" t="s">
        <v>17</v>
      </c>
      <c r="D748" t="s">
        <v>567</v>
      </c>
      <c r="F748">
        <v>129.69</v>
      </c>
      <c r="G748">
        <v>2019</v>
      </c>
      <c r="H748">
        <v>1.54213894671909</v>
      </c>
      <c r="I748" t="s">
        <v>421</v>
      </c>
      <c r="J748">
        <v>1</v>
      </c>
      <c r="K748" t="s">
        <v>37</v>
      </c>
      <c r="L748">
        <v>200</v>
      </c>
      <c r="M748" t="s">
        <v>553</v>
      </c>
      <c r="N748">
        <v>0.92837968431225104</v>
      </c>
      <c r="O748">
        <v>0.10450348205780401</v>
      </c>
      <c r="P748">
        <v>20</v>
      </c>
      <c r="Q748">
        <v>18.506320668030899</v>
      </c>
    </row>
    <row r="749" spans="1:17" x14ac:dyDescent="0.3">
      <c r="A749">
        <v>2</v>
      </c>
      <c r="C749" t="s">
        <v>26</v>
      </c>
      <c r="D749" t="s">
        <v>567</v>
      </c>
      <c r="F749">
        <v>132.44</v>
      </c>
      <c r="G749">
        <v>2019</v>
      </c>
      <c r="H749">
        <v>1.5101177891875499</v>
      </c>
      <c r="I749" t="s">
        <v>427</v>
      </c>
      <c r="J749">
        <v>1</v>
      </c>
      <c r="K749" t="s">
        <v>37</v>
      </c>
      <c r="L749">
        <v>200</v>
      </c>
      <c r="M749" t="s">
        <v>553</v>
      </c>
      <c r="N749">
        <v>0.94806542825441098</v>
      </c>
      <c r="O749">
        <v>7.2482324526261493E-2</v>
      </c>
      <c r="P749">
        <v>18</v>
      </c>
      <c r="Q749">
        <v>17.221434256684201</v>
      </c>
    </row>
    <row r="750" spans="1:17" x14ac:dyDescent="0.3">
      <c r="A750">
        <v>3</v>
      </c>
      <c r="C750" t="s">
        <v>33</v>
      </c>
      <c r="D750" t="s">
        <v>567</v>
      </c>
      <c r="F750">
        <v>132.72</v>
      </c>
      <c r="G750">
        <v>2019</v>
      </c>
      <c r="H750">
        <v>1.50693188667872</v>
      </c>
      <c r="I750" t="s">
        <v>557</v>
      </c>
      <c r="J750">
        <v>1</v>
      </c>
      <c r="K750" t="s">
        <v>37</v>
      </c>
      <c r="L750">
        <v>200</v>
      </c>
      <c r="M750" t="s">
        <v>553</v>
      </c>
      <c r="N750">
        <v>0.95006979491034005</v>
      </c>
      <c r="O750">
        <v>6.9296422017427195E-2</v>
      </c>
      <c r="P750">
        <v>16</v>
      </c>
      <c r="Q750">
        <v>16.182434116089699</v>
      </c>
    </row>
    <row r="751" spans="1:17" x14ac:dyDescent="0.3">
      <c r="A751">
        <v>4</v>
      </c>
      <c r="C751" t="s">
        <v>57</v>
      </c>
      <c r="D751" t="s">
        <v>567</v>
      </c>
      <c r="F751">
        <v>132.96</v>
      </c>
      <c r="G751">
        <v>2019</v>
      </c>
      <c r="H751">
        <v>1.5042117930204499</v>
      </c>
      <c r="I751" t="s">
        <v>564</v>
      </c>
      <c r="J751">
        <v>1</v>
      </c>
      <c r="K751" t="s">
        <v>37</v>
      </c>
      <c r="L751">
        <v>200</v>
      </c>
      <c r="M751" t="s">
        <v>553</v>
      </c>
      <c r="N751">
        <v>0.95178782347256496</v>
      </c>
      <c r="O751">
        <v>6.6576328359162204E-2</v>
      </c>
      <c r="P751">
        <v>14</v>
      </c>
      <c r="Q751">
        <v>14.149855604056</v>
      </c>
    </row>
    <row r="752" spans="1:17" x14ac:dyDescent="0.3">
      <c r="A752">
        <v>5</v>
      </c>
      <c r="C752" t="s">
        <v>41</v>
      </c>
      <c r="D752" t="s">
        <v>567</v>
      </c>
      <c r="F752">
        <v>139.72</v>
      </c>
      <c r="G752">
        <v>2019</v>
      </c>
      <c r="H752">
        <v>1.4314342971657601</v>
      </c>
      <c r="I752" t="s">
        <v>568</v>
      </c>
      <c r="J752">
        <v>1</v>
      </c>
      <c r="K752" t="s">
        <v>37</v>
      </c>
      <c r="L752">
        <v>200</v>
      </c>
      <c r="M752" t="s">
        <v>553</v>
      </c>
      <c r="N752">
        <v>1.0001789613085601</v>
      </c>
      <c r="O752">
        <v>-6.2011674955348896E-3</v>
      </c>
      <c r="P752">
        <v>12</v>
      </c>
      <c r="Q752">
        <v>11.0031525186949</v>
      </c>
    </row>
    <row r="753" spans="1:17" x14ac:dyDescent="0.3">
      <c r="A753">
        <v>6</v>
      </c>
      <c r="C753" t="s">
        <v>38</v>
      </c>
      <c r="D753" t="s">
        <v>567</v>
      </c>
      <c r="F753">
        <v>142.32</v>
      </c>
      <c r="G753">
        <v>2019</v>
      </c>
      <c r="H753">
        <v>1.4052838673412</v>
      </c>
      <c r="I753" t="s">
        <v>560</v>
      </c>
      <c r="J753">
        <v>1</v>
      </c>
      <c r="K753" t="s">
        <v>37</v>
      </c>
      <c r="L753">
        <v>200</v>
      </c>
      <c r="M753" t="s">
        <v>553</v>
      </c>
      <c r="N753">
        <v>1.01879093739933</v>
      </c>
      <c r="O753">
        <v>-3.2351597320091997E-2</v>
      </c>
      <c r="P753">
        <v>11</v>
      </c>
      <c r="Q753">
        <v>11.0514757444396</v>
      </c>
    </row>
    <row r="754" spans="1:17" x14ac:dyDescent="0.3">
      <c r="A754">
        <v>7</v>
      </c>
      <c r="C754" t="s">
        <v>24</v>
      </c>
      <c r="D754" t="s">
        <v>567</v>
      </c>
      <c r="F754">
        <v>150.66999999999999</v>
      </c>
      <c r="G754">
        <v>2019</v>
      </c>
      <c r="H754">
        <v>1.3274042609676699</v>
      </c>
      <c r="I754" t="s">
        <v>556</v>
      </c>
      <c r="J754">
        <v>1</v>
      </c>
      <c r="K754" t="s">
        <v>37</v>
      </c>
      <c r="L754">
        <v>200</v>
      </c>
      <c r="M754" t="s">
        <v>553</v>
      </c>
      <c r="N754">
        <v>1.0785640144600701</v>
      </c>
      <c r="O754">
        <v>-0.110231203693617</v>
      </c>
      <c r="P754">
        <v>10</v>
      </c>
      <c r="Q754">
        <v>9.2600999081792796</v>
      </c>
    </row>
    <row r="755" spans="1:17" x14ac:dyDescent="0.3">
      <c r="A755">
        <v>8</v>
      </c>
      <c r="C755" t="s">
        <v>52</v>
      </c>
      <c r="D755" t="s">
        <v>567</v>
      </c>
      <c r="F755">
        <v>157.04</v>
      </c>
      <c r="G755">
        <v>2019</v>
      </c>
      <c r="H755">
        <v>1.27356087620988</v>
      </c>
      <c r="I755" t="s">
        <v>422</v>
      </c>
      <c r="J755">
        <v>1</v>
      </c>
      <c r="K755" t="s">
        <v>37</v>
      </c>
      <c r="L755">
        <v>200</v>
      </c>
      <c r="M755" t="s">
        <v>553</v>
      </c>
      <c r="N755">
        <v>1.12416335588245</v>
      </c>
      <c r="O755">
        <v>-0.16407458845141201</v>
      </c>
      <c r="P755">
        <v>9</v>
      </c>
      <c r="Q755">
        <v>9.9883942029386397</v>
      </c>
    </row>
    <row r="756" spans="1:17" x14ac:dyDescent="0.3">
      <c r="A756">
        <v>1</v>
      </c>
      <c r="C756" t="s">
        <v>17</v>
      </c>
      <c r="D756" t="s">
        <v>569</v>
      </c>
      <c r="F756">
        <v>126.09</v>
      </c>
      <c r="G756">
        <v>2019</v>
      </c>
      <c r="H756">
        <v>1.5861686097232099</v>
      </c>
      <c r="I756" t="s">
        <v>421</v>
      </c>
      <c r="J756">
        <v>1</v>
      </c>
      <c r="K756" t="s">
        <v>37</v>
      </c>
      <c r="L756">
        <v>200</v>
      </c>
      <c r="M756" t="s">
        <v>553</v>
      </c>
      <c r="N756">
        <v>0.91960142582344895</v>
      </c>
      <c r="O756">
        <v>0.124318335155001</v>
      </c>
      <c r="P756">
        <v>20</v>
      </c>
      <c r="Q756">
        <v>18.162188030555001</v>
      </c>
    </row>
    <row r="757" spans="1:17" x14ac:dyDescent="0.3">
      <c r="A757">
        <v>2</v>
      </c>
      <c r="C757" t="s">
        <v>102</v>
      </c>
      <c r="D757" t="s">
        <v>569</v>
      </c>
      <c r="F757">
        <v>129.09</v>
      </c>
      <c r="G757">
        <v>2019</v>
      </c>
      <c r="H757">
        <v>1.5493066852583399</v>
      </c>
      <c r="I757" t="s">
        <v>563</v>
      </c>
      <c r="J757">
        <v>1</v>
      </c>
      <c r="K757" t="s">
        <v>37</v>
      </c>
      <c r="L757">
        <v>200</v>
      </c>
      <c r="M757" t="s">
        <v>553</v>
      </c>
      <c r="N757">
        <v>0.94148106954991695</v>
      </c>
      <c r="O757">
        <v>8.7456410690134698E-2</v>
      </c>
      <c r="P757">
        <v>18</v>
      </c>
      <c r="Q757">
        <v>15.783324804406201</v>
      </c>
    </row>
    <row r="758" spans="1:17" x14ac:dyDescent="0.3">
      <c r="A758">
        <v>3</v>
      </c>
      <c r="C758" t="s">
        <v>45</v>
      </c>
      <c r="D758" t="s">
        <v>569</v>
      </c>
      <c r="F758">
        <v>133.66999999999999</v>
      </c>
      <c r="G758">
        <v>2019</v>
      </c>
      <c r="H758">
        <v>1.49622203935063</v>
      </c>
      <c r="I758" t="s">
        <v>559</v>
      </c>
      <c r="J758">
        <v>1</v>
      </c>
      <c r="K758" t="s">
        <v>37</v>
      </c>
      <c r="L758">
        <v>200</v>
      </c>
      <c r="M758" t="s">
        <v>553</v>
      </c>
      <c r="N758">
        <v>0.97488399230565803</v>
      </c>
      <c r="O758">
        <v>3.4371764782427698E-2</v>
      </c>
      <c r="P758">
        <v>16</v>
      </c>
      <c r="Q758">
        <v>15.697206457211299</v>
      </c>
    </row>
    <row r="759" spans="1:17" x14ac:dyDescent="0.3">
      <c r="A759">
        <v>4</v>
      </c>
      <c r="C759" t="s">
        <v>52</v>
      </c>
      <c r="D759" t="s">
        <v>569</v>
      </c>
      <c r="F759">
        <v>138.81</v>
      </c>
      <c r="G759">
        <v>2019</v>
      </c>
      <c r="H759">
        <v>1.4408183848425899</v>
      </c>
      <c r="I759" t="s">
        <v>422</v>
      </c>
      <c r="J759">
        <v>1</v>
      </c>
      <c r="K759" t="s">
        <v>37</v>
      </c>
      <c r="L759">
        <v>200</v>
      </c>
      <c r="M759" t="s">
        <v>553</v>
      </c>
      <c r="N759">
        <v>1.0123711152236701</v>
      </c>
      <c r="O759">
        <v>-2.1031889725621401E-2</v>
      </c>
      <c r="P759">
        <v>14</v>
      </c>
      <c r="Q759">
        <v>12.983501121986199</v>
      </c>
    </row>
    <row r="760" spans="1:17" x14ac:dyDescent="0.3">
      <c r="A760">
        <v>5</v>
      </c>
      <c r="C760" t="s">
        <v>38</v>
      </c>
      <c r="D760" t="s">
        <v>569</v>
      </c>
      <c r="F760">
        <v>140.22</v>
      </c>
      <c r="G760">
        <v>2019</v>
      </c>
      <c r="H760">
        <v>1.42633005277421</v>
      </c>
      <c r="I760" t="s">
        <v>560</v>
      </c>
      <c r="J760">
        <v>1</v>
      </c>
      <c r="K760" t="s">
        <v>37</v>
      </c>
      <c r="L760">
        <v>200</v>
      </c>
      <c r="M760" t="s">
        <v>553</v>
      </c>
      <c r="N760">
        <v>1.0226545477751099</v>
      </c>
      <c r="O760">
        <v>-3.5520221794000002E-2</v>
      </c>
      <c r="P760">
        <v>12</v>
      </c>
      <c r="Q760">
        <v>8.8142642314624506</v>
      </c>
    </row>
    <row r="761" spans="1:17" x14ac:dyDescent="0.3">
      <c r="A761">
        <v>6</v>
      </c>
      <c r="C761" t="s">
        <v>33</v>
      </c>
      <c r="D761" t="s">
        <v>569</v>
      </c>
      <c r="F761">
        <v>141.88999999999999</v>
      </c>
      <c r="G761">
        <v>2019</v>
      </c>
      <c r="H761">
        <v>1.4095426034251799</v>
      </c>
      <c r="I761" t="s">
        <v>557</v>
      </c>
      <c r="J761">
        <v>1</v>
      </c>
      <c r="K761" t="s">
        <v>37</v>
      </c>
      <c r="L761">
        <v>200</v>
      </c>
      <c r="M761" t="s">
        <v>553</v>
      </c>
      <c r="N761">
        <v>1.0348342161161801</v>
      </c>
      <c r="O761">
        <v>-5.2307671143023399E-2</v>
      </c>
      <c r="P761">
        <v>11</v>
      </c>
      <c r="Q761">
        <v>11.267705101503299</v>
      </c>
    </row>
    <row r="762" spans="1:17" x14ac:dyDescent="0.3">
      <c r="A762">
        <v>7</v>
      </c>
      <c r="C762" t="s">
        <v>41</v>
      </c>
      <c r="D762" t="s">
        <v>569</v>
      </c>
      <c r="F762">
        <v>142.04</v>
      </c>
      <c r="G762">
        <v>2019</v>
      </c>
      <c r="H762">
        <v>1.40805406927626</v>
      </c>
      <c r="I762" t="s">
        <v>568</v>
      </c>
      <c r="J762">
        <v>1</v>
      </c>
      <c r="K762" t="s">
        <v>37</v>
      </c>
      <c r="L762">
        <v>200</v>
      </c>
      <c r="M762" t="s">
        <v>553</v>
      </c>
      <c r="N762">
        <v>1.0359281983024999</v>
      </c>
      <c r="O762">
        <v>-5.3796205291951803E-2</v>
      </c>
      <c r="P762">
        <v>10</v>
      </c>
      <c r="Q762">
        <v>10.2894560611243</v>
      </c>
    </row>
    <row r="763" spans="1:17" x14ac:dyDescent="0.3">
      <c r="A763">
        <v>8</v>
      </c>
      <c r="C763" t="s">
        <v>45</v>
      </c>
      <c r="D763" t="s">
        <v>569</v>
      </c>
      <c r="F763">
        <v>145.1</v>
      </c>
      <c r="G763">
        <v>2019</v>
      </c>
      <c r="H763">
        <v>1.37835975189524</v>
      </c>
      <c r="I763" t="s">
        <v>570</v>
      </c>
      <c r="J763">
        <v>1</v>
      </c>
      <c r="K763" t="s">
        <v>37</v>
      </c>
      <c r="L763">
        <v>200</v>
      </c>
      <c r="M763" t="s">
        <v>553</v>
      </c>
      <c r="N763">
        <v>1.0582454349035</v>
      </c>
      <c r="O763">
        <v>-8.3490522672967402E-2</v>
      </c>
      <c r="P763">
        <v>9</v>
      </c>
      <c r="Q763">
        <v>8.4765504683220598</v>
      </c>
    </row>
    <row r="764" spans="1:17" x14ac:dyDescent="0.3">
      <c r="A764">
        <v>1</v>
      </c>
      <c r="C764" t="s">
        <v>63</v>
      </c>
      <c r="D764" t="s">
        <v>571</v>
      </c>
      <c r="F764">
        <v>122.29</v>
      </c>
      <c r="G764">
        <v>2019</v>
      </c>
      <c r="H764">
        <v>1.6354567012838299</v>
      </c>
      <c r="I764" t="s">
        <v>554</v>
      </c>
      <c r="J764">
        <v>1</v>
      </c>
      <c r="K764" t="s">
        <v>20</v>
      </c>
      <c r="L764">
        <v>200</v>
      </c>
      <c r="M764" t="s">
        <v>21</v>
      </c>
      <c r="N764">
        <v>0.87956270003955805</v>
      </c>
      <c r="O764">
        <v>0.17948096844842901</v>
      </c>
      <c r="P764">
        <v>20</v>
      </c>
      <c r="Q764">
        <v>20.004632008123099</v>
      </c>
    </row>
    <row r="765" spans="1:17" x14ac:dyDescent="0.3">
      <c r="A765">
        <v>2</v>
      </c>
      <c r="C765" t="s">
        <v>22</v>
      </c>
      <c r="D765" t="s">
        <v>571</v>
      </c>
      <c r="F765">
        <v>123.96</v>
      </c>
      <c r="G765">
        <v>2019</v>
      </c>
      <c r="H765">
        <v>1.6134236850596899</v>
      </c>
      <c r="I765" t="s">
        <v>552</v>
      </c>
      <c r="J765">
        <v>1</v>
      </c>
      <c r="K765" t="s">
        <v>20</v>
      </c>
      <c r="L765">
        <v>200</v>
      </c>
      <c r="M765" t="s">
        <v>21</v>
      </c>
      <c r="N765">
        <v>0.89157406408458295</v>
      </c>
      <c r="O765">
        <v>0.157447952224293</v>
      </c>
      <c r="P765">
        <v>18</v>
      </c>
      <c r="Q765">
        <v>17.335776502909699</v>
      </c>
    </row>
    <row r="766" spans="1:17" x14ac:dyDescent="0.3">
      <c r="A766">
        <v>3</v>
      </c>
      <c r="C766" t="s">
        <v>17</v>
      </c>
      <c r="D766" t="s">
        <v>571</v>
      </c>
      <c r="F766">
        <v>125.12</v>
      </c>
      <c r="G766">
        <v>2019</v>
      </c>
      <c r="H766">
        <v>1.5984654731457799</v>
      </c>
      <c r="I766" t="s">
        <v>421</v>
      </c>
      <c r="J766">
        <v>1</v>
      </c>
      <c r="K766" t="s">
        <v>20</v>
      </c>
      <c r="L766">
        <v>200</v>
      </c>
      <c r="M766" t="s">
        <v>21</v>
      </c>
      <c r="N766">
        <v>0.89991728701406104</v>
      </c>
      <c r="O766">
        <v>0.14248974031037601</v>
      </c>
      <c r="P766">
        <v>16</v>
      </c>
      <c r="Q766">
        <v>13.8842989024924</v>
      </c>
    </row>
    <row r="767" spans="1:17" x14ac:dyDescent="0.3">
      <c r="A767">
        <v>4</v>
      </c>
      <c r="C767" t="s">
        <v>33</v>
      </c>
      <c r="D767" t="s">
        <v>571</v>
      </c>
      <c r="F767">
        <v>131.38999999999999</v>
      </c>
      <c r="G767">
        <v>2019</v>
      </c>
      <c r="H767">
        <v>1.5221858588933701</v>
      </c>
      <c r="I767" t="s">
        <v>557</v>
      </c>
      <c r="J767">
        <v>1</v>
      </c>
      <c r="K767" t="s">
        <v>20</v>
      </c>
      <c r="L767">
        <v>200</v>
      </c>
      <c r="M767" t="s">
        <v>21</v>
      </c>
      <c r="N767">
        <v>0.94501384543460198</v>
      </c>
      <c r="O767">
        <v>6.62101260579675E-2</v>
      </c>
      <c r="P767">
        <v>14</v>
      </c>
      <c r="Q767">
        <v>13.033996363295</v>
      </c>
    </row>
    <row r="768" spans="1:17" x14ac:dyDescent="0.3">
      <c r="A768">
        <v>5</v>
      </c>
      <c r="C768" t="s">
        <v>52</v>
      </c>
      <c r="D768" t="s">
        <v>571</v>
      </c>
      <c r="F768">
        <v>134.72</v>
      </c>
      <c r="G768">
        <v>2019</v>
      </c>
      <c r="H768">
        <v>1.4845605700712501</v>
      </c>
      <c r="I768" t="s">
        <v>422</v>
      </c>
      <c r="J768">
        <v>1</v>
      </c>
      <c r="K768" t="s">
        <v>20</v>
      </c>
      <c r="L768">
        <v>200</v>
      </c>
      <c r="M768" t="s">
        <v>21</v>
      </c>
      <c r="N768">
        <v>0.96896464918905301</v>
      </c>
      <c r="O768">
        <v>2.85848372358554E-2</v>
      </c>
      <c r="P768">
        <v>12</v>
      </c>
      <c r="Q768">
        <v>12.244305525342501</v>
      </c>
    </row>
    <row r="769" spans="1:17" x14ac:dyDescent="0.3">
      <c r="A769">
        <v>6</v>
      </c>
      <c r="C769" t="s">
        <v>45</v>
      </c>
      <c r="D769" t="s">
        <v>571</v>
      </c>
      <c r="F769">
        <v>152.94999999999999</v>
      </c>
      <c r="G769">
        <v>2019</v>
      </c>
      <c r="H769">
        <v>1.3076168682575999</v>
      </c>
      <c r="I769" t="s">
        <v>559</v>
      </c>
      <c r="J769">
        <v>1</v>
      </c>
      <c r="K769" t="s">
        <v>20</v>
      </c>
      <c r="L769">
        <v>200</v>
      </c>
      <c r="M769" t="s">
        <v>21</v>
      </c>
      <c r="N769">
        <v>1.1000827129859301</v>
      </c>
      <c r="O769">
        <v>-0.14835886457780201</v>
      </c>
      <c r="P769">
        <v>11</v>
      </c>
      <c r="Q769">
        <v>11.4718197674036</v>
      </c>
    </row>
    <row r="770" spans="1:17" x14ac:dyDescent="0.3">
      <c r="A770">
        <v>7</v>
      </c>
      <c r="C770" t="s">
        <v>57</v>
      </c>
      <c r="D770" t="s">
        <v>571</v>
      </c>
      <c r="F770">
        <v>158.72</v>
      </c>
      <c r="G770">
        <v>2019</v>
      </c>
      <c r="H770">
        <v>1.26008064516129</v>
      </c>
      <c r="I770" t="s">
        <v>572</v>
      </c>
      <c r="J770">
        <v>1</v>
      </c>
      <c r="K770" t="s">
        <v>20</v>
      </c>
      <c r="L770">
        <v>200</v>
      </c>
      <c r="M770" t="s">
        <v>21</v>
      </c>
      <c r="N770">
        <v>1.14158305462653</v>
      </c>
      <c r="O770">
        <v>-0.19589508767411301</v>
      </c>
      <c r="P770">
        <v>10</v>
      </c>
      <c r="Q770">
        <v>10.469035152383499</v>
      </c>
    </row>
    <row r="771" spans="1:17" x14ac:dyDescent="0.3">
      <c r="A771">
        <v>8</v>
      </c>
      <c r="C771" t="s">
        <v>75</v>
      </c>
      <c r="D771" t="s">
        <v>571</v>
      </c>
      <c r="F771">
        <v>163.13</v>
      </c>
      <c r="G771">
        <v>2019</v>
      </c>
      <c r="H771">
        <v>1.2260160608103901</v>
      </c>
      <c r="I771" t="s">
        <v>573</v>
      </c>
      <c r="J771">
        <v>1</v>
      </c>
      <c r="K771" t="s">
        <v>20</v>
      </c>
      <c r="L771">
        <v>200</v>
      </c>
      <c r="M771" t="s">
        <v>21</v>
      </c>
      <c r="N771">
        <v>1.17330168662566</v>
      </c>
      <c r="O771">
        <v>-0.229959672025006</v>
      </c>
      <c r="P771">
        <v>9</v>
      </c>
      <c r="Q771">
        <v>9.4682018166004092</v>
      </c>
    </row>
    <row r="772" spans="1:17" x14ac:dyDescent="0.3">
      <c r="A772">
        <v>1</v>
      </c>
      <c r="C772" t="s">
        <v>17</v>
      </c>
      <c r="D772" t="s">
        <v>574</v>
      </c>
      <c r="F772">
        <v>123.21</v>
      </c>
      <c r="G772">
        <v>2019</v>
      </c>
      <c r="H772">
        <v>1.6232448664881001</v>
      </c>
      <c r="I772" t="s">
        <v>421</v>
      </c>
      <c r="J772">
        <v>1</v>
      </c>
      <c r="K772" t="s">
        <v>20</v>
      </c>
      <c r="L772">
        <v>200</v>
      </c>
      <c r="M772" t="s">
        <v>21</v>
      </c>
      <c r="N772">
        <v>0.83718085919584095</v>
      </c>
      <c r="O772">
        <v>0.25486435372959898</v>
      </c>
      <c r="P772">
        <v>20</v>
      </c>
      <c r="Q772">
        <v>19.5624268319621</v>
      </c>
    </row>
    <row r="773" spans="1:17" x14ac:dyDescent="0.3">
      <c r="A773">
        <v>2</v>
      </c>
      <c r="C773" t="s">
        <v>29</v>
      </c>
      <c r="D773" t="s">
        <v>574</v>
      </c>
      <c r="F773">
        <v>142.13</v>
      </c>
      <c r="G773">
        <v>2019</v>
      </c>
      <c r="H773">
        <v>1.40716245690564</v>
      </c>
      <c r="I773" t="s">
        <v>565</v>
      </c>
      <c r="J773">
        <v>1</v>
      </c>
      <c r="K773" t="s">
        <v>20</v>
      </c>
      <c r="L773">
        <v>200</v>
      </c>
      <c r="M773" t="s">
        <v>21</v>
      </c>
      <c r="N773">
        <v>0.96573748492415301</v>
      </c>
      <c r="O773">
        <v>3.8781944147139299E-2</v>
      </c>
      <c r="P773">
        <v>18</v>
      </c>
      <c r="Q773">
        <v>16.128598866704198</v>
      </c>
    </row>
    <row r="774" spans="1:17" x14ac:dyDescent="0.3">
      <c r="A774">
        <v>3</v>
      </c>
      <c r="C774" t="s">
        <v>26</v>
      </c>
      <c r="D774" t="s">
        <v>574</v>
      </c>
      <c r="F774">
        <v>144.29</v>
      </c>
      <c r="G774">
        <v>2019</v>
      </c>
      <c r="H774">
        <v>1.38609744265021</v>
      </c>
      <c r="I774" t="s">
        <v>427</v>
      </c>
      <c r="J774">
        <v>1</v>
      </c>
      <c r="K774" t="s">
        <v>20</v>
      </c>
      <c r="L774">
        <v>200</v>
      </c>
      <c r="M774" t="s">
        <v>21</v>
      </c>
      <c r="N774">
        <v>0.98041413986988002</v>
      </c>
      <c r="O774">
        <v>1.7716929891707901E-2</v>
      </c>
      <c r="P774">
        <v>16</v>
      </c>
      <c r="Q774">
        <v>15.2106883091428</v>
      </c>
    </row>
    <row r="775" spans="1:17" x14ac:dyDescent="0.3">
      <c r="A775">
        <v>4</v>
      </c>
      <c r="C775" t="s">
        <v>81</v>
      </c>
      <c r="D775" t="s">
        <v>574</v>
      </c>
      <c r="F775">
        <v>145.02000000000001</v>
      </c>
      <c r="G775">
        <v>2019</v>
      </c>
      <c r="H775">
        <v>1.3791201213625699</v>
      </c>
      <c r="I775" t="s">
        <v>558</v>
      </c>
      <c r="J775">
        <v>1</v>
      </c>
      <c r="K775" t="s">
        <v>20</v>
      </c>
      <c r="L775">
        <v>200</v>
      </c>
      <c r="M775" t="s">
        <v>21</v>
      </c>
      <c r="N775">
        <v>0.98537430566172302</v>
      </c>
      <c r="O775">
        <v>1.0739608604059999E-2</v>
      </c>
      <c r="P775">
        <v>14</v>
      </c>
      <c r="Q775">
        <v>14.345669439551701</v>
      </c>
    </row>
    <row r="776" spans="1:17" x14ac:dyDescent="0.3">
      <c r="A776">
        <v>5</v>
      </c>
      <c r="C776" t="s">
        <v>52</v>
      </c>
      <c r="D776" t="s">
        <v>574</v>
      </c>
      <c r="F776">
        <v>145.12</v>
      </c>
      <c r="G776">
        <v>2019</v>
      </c>
      <c r="H776">
        <v>1.37816979051819</v>
      </c>
      <c r="I776" t="s">
        <v>422</v>
      </c>
      <c r="J776">
        <v>1</v>
      </c>
      <c r="K776" t="s">
        <v>20</v>
      </c>
      <c r="L776">
        <v>200</v>
      </c>
      <c r="M776" t="s">
        <v>21</v>
      </c>
      <c r="N776">
        <v>0.98605378042772895</v>
      </c>
      <c r="O776">
        <v>9.7892777596812995E-3</v>
      </c>
      <c r="P776">
        <v>12</v>
      </c>
      <c r="Q776">
        <v>11.778166561432499</v>
      </c>
    </row>
    <row r="777" spans="1:17" x14ac:dyDescent="0.3">
      <c r="A777">
        <v>6</v>
      </c>
      <c r="C777" t="s">
        <v>102</v>
      </c>
      <c r="D777" t="s">
        <v>574</v>
      </c>
      <c r="F777">
        <v>154.06</v>
      </c>
      <c r="G777">
        <v>2019</v>
      </c>
      <c r="H777">
        <v>1.2981955082435399</v>
      </c>
      <c r="I777" t="s">
        <v>563</v>
      </c>
      <c r="J777">
        <v>1</v>
      </c>
      <c r="K777" t="s">
        <v>20</v>
      </c>
      <c r="L777">
        <v>200</v>
      </c>
      <c r="M777" t="s">
        <v>21</v>
      </c>
      <c r="N777">
        <v>1.0467988245086499</v>
      </c>
      <c r="O777">
        <v>-7.0185004514968993E-2</v>
      </c>
      <c r="P777">
        <v>11</v>
      </c>
      <c r="Q777">
        <v>11.521790693625</v>
      </c>
    </row>
    <row r="778" spans="1:17" x14ac:dyDescent="0.3">
      <c r="A778">
        <v>7</v>
      </c>
      <c r="C778" t="s">
        <v>41</v>
      </c>
      <c r="D778" t="s">
        <v>574</v>
      </c>
      <c r="F778">
        <v>156.65</v>
      </c>
      <c r="G778">
        <v>2019</v>
      </c>
      <c r="H778">
        <v>1.27673156718799</v>
      </c>
      <c r="I778" t="s">
        <v>568</v>
      </c>
      <c r="J778">
        <v>1</v>
      </c>
      <c r="K778" t="s">
        <v>20</v>
      </c>
      <c r="L778">
        <v>200</v>
      </c>
      <c r="M778" t="s">
        <v>21</v>
      </c>
      <c r="N778">
        <v>1.0643972209482</v>
      </c>
      <c r="O778">
        <v>-9.16489455705118E-2</v>
      </c>
      <c r="P778">
        <v>10</v>
      </c>
      <c r="Q778">
        <v>9.8355835740689095</v>
      </c>
    </row>
    <row r="779" spans="1:17" x14ac:dyDescent="0.3">
      <c r="A779">
        <v>8</v>
      </c>
      <c r="C779" t="s">
        <v>24</v>
      </c>
      <c r="D779" t="s">
        <v>574</v>
      </c>
      <c r="F779">
        <v>166.9</v>
      </c>
      <c r="G779">
        <v>2019</v>
      </c>
      <c r="H779">
        <v>1.1983223487118</v>
      </c>
      <c r="I779" t="s">
        <v>556</v>
      </c>
      <c r="J779">
        <v>1</v>
      </c>
      <c r="K779" t="s">
        <v>20</v>
      </c>
      <c r="L779">
        <v>200</v>
      </c>
      <c r="M779" t="s">
        <v>21</v>
      </c>
      <c r="N779">
        <v>1.1340433844638</v>
      </c>
      <c r="O779">
        <v>-0.17005816404670601</v>
      </c>
      <c r="P779">
        <v>9</v>
      </c>
      <c r="Q779">
        <v>10.4114012774534</v>
      </c>
    </row>
    <row r="780" spans="1:17" x14ac:dyDescent="0.3">
      <c r="A780">
        <v>1</v>
      </c>
      <c r="C780" t="s">
        <v>102</v>
      </c>
      <c r="D780" t="s">
        <v>575</v>
      </c>
      <c r="F780">
        <v>127.68</v>
      </c>
      <c r="G780">
        <v>2019</v>
      </c>
      <c r="H780">
        <v>1.56641604010025</v>
      </c>
      <c r="I780" t="s">
        <v>563</v>
      </c>
      <c r="J780">
        <v>1</v>
      </c>
      <c r="K780" t="s">
        <v>20</v>
      </c>
      <c r="L780">
        <v>200</v>
      </c>
      <c r="M780" t="s">
        <v>21</v>
      </c>
      <c r="N780">
        <v>0.91180461329715001</v>
      </c>
      <c r="O780">
        <v>0.132401695600113</v>
      </c>
      <c r="P780">
        <v>20</v>
      </c>
      <c r="Q780">
        <v>17.404152436963901</v>
      </c>
    </row>
    <row r="781" spans="1:17" x14ac:dyDescent="0.3">
      <c r="A781">
        <v>2</v>
      </c>
      <c r="C781" t="s">
        <v>24</v>
      </c>
      <c r="D781" t="s">
        <v>575</v>
      </c>
      <c r="F781">
        <v>132.38999999999999</v>
      </c>
      <c r="G781">
        <v>2019</v>
      </c>
      <c r="H781">
        <v>1.5106881184379399</v>
      </c>
      <c r="I781" t="s">
        <v>556</v>
      </c>
      <c r="J781">
        <v>1</v>
      </c>
      <c r="K781" t="s">
        <v>20</v>
      </c>
      <c r="L781">
        <v>200</v>
      </c>
      <c r="M781" t="s">
        <v>21</v>
      </c>
      <c r="N781">
        <v>0.94544026280082805</v>
      </c>
      <c r="O781">
        <v>7.6673773937811301E-2</v>
      </c>
      <c r="P781">
        <v>18</v>
      </c>
      <c r="Q781">
        <v>17.281458776381701</v>
      </c>
    </row>
    <row r="782" spans="1:17" x14ac:dyDescent="0.3">
      <c r="A782">
        <v>3</v>
      </c>
      <c r="C782" t="s">
        <v>38</v>
      </c>
      <c r="D782" t="s">
        <v>575</v>
      </c>
      <c r="F782">
        <v>134.26</v>
      </c>
      <c r="G782">
        <v>2019</v>
      </c>
      <c r="H782">
        <v>1.4896469536719801</v>
      </c>
      <c r="I782" t="s">
        <v>560</v>
      </c>
      <c r="J782">
        <v>1</v>
      </c>
      <c r="K782" t="s">
        <v>20</v>
      </c>
      <c r="L782">
        <v>200</v>
      </c>
      <c r="M782" t="s">
        <v>21</v>
      </c>
      <c r="N782">
        <v>0.95879454402627995</v>
      </c>
      <c r="O782">
        <v>5.5632609171842602E-2</v>
      </c>
      <c r="P782">
        <v>16</v>
      </c>
      <c r="Q782">
        <v>16.0743333382655</v>
      </c>
    </row>
    <row r="783" spans="1:17" x14ac:dyDescent="0.3">
      <c r="A783">
        <v>4</v>
      </c>
      <c r="C783" t="s">
        <v>81</v>
      </c>
      <c r="D783" t="s">
        <v>575</v>
      </c>
      <c r="F783">
        <v>134.75</v>
      </c>
      <c r="G783">
        <v>2019</v>
      </c>
      <c r="H783">
        <v>1.4842300556586201</v>
      </c>
      <c r="I783" t="s">
        <v>558</v>
      </c>
      <c r="J783">
        <v>1</v>
      </c>
      <c r="K783" t="s">
        <v>20</v>
      </c>
      <c r="L783">
        <v>200</v>
      </c>
      <c r="M783" t="s">
        <v>21</v>
      </c>
      <c r="N783">
        <v>0.96229379418696004</v>
      </c>
      <c r="O783">
        <v>5.0215711158489697E-2</v>
      </c>
      <c r="P783">
        <v>14</v>
      </c>
      <c r="Q783">
        <v>13.977513005357</v>
      </c>
    </row>
    <row r="784" spans="1:17" x14ac:dyDescent="0.3">
      <c r="A784">
        <v>5</v>
      </c>
      <c r="C784" t="s">
        <v>17</v>
      </c>
      <c r="D784" t="s">
        <v>575</v>
      </c>
      <c r="F784">
        <v>140.06</v>
      </c>
      <c r="G784">
        <v>2019</v>
      </c>
      <c r="H784">
        <v>1.42795944595173</v>
      </c>
      <c r="I784" t="s">
        <v>421</v>
      </c>
      <c r="J784">
        <v>1</v>
      </c>
      <c r="K784" t="s">
        <v>20</v>
      </c>
      <c r="L784">
        <v>200</v>
      </c>
      <c r="M784" t="s">
        <v>21</v>
      </c>
      <c r="N784">
        <v>1.0002142398057501</v>
      </c>
      <c r="O784">
        <v>-6.05489854840235E-3</v>
      </c>
      <c r="P784">
        <v>12</v>
      </c>
      <c r="Q784">
        <v>11.0031525186949</v>
      </c>
    </row>
    <row r="785" spans="1:17" x14ac:dyDescent="0.3">
      <c r="A785">
        <v>6</v>
      </c>
      <c r="C785" t="s">
        <v>63</v>
      </c>
      <c r="D785" t="s">
        <v>575</v>
      </c>
      <c r="F785">
        <v>144.82</v>
      </c>
      <c r="G785">
        <v>2019</v>
      </c>
      <c r="H785">
        <v>1.3810247203424899</v>
      </c>
      <c r="I785" t="s">
        <v>554</v>
      </c>
      <c r="J785">
        <v>1</v>
      </c>
      <c r="K785" t="s">
        <v>20</v>
      </c>
      <c r="L785">
        <v>200</v>
      </c>
      <c r="M785" t="s">
        <v>21</v>
      </c>
      <c r="N785">
        <v>1.0342069556523601</v>
      </c>
      <c r="O785">
        <v>-5.2989624157643002E-2</v>
      </c>
      <c r="P785">
        <v>11</v>
      </c>
      <c r="Q785">
        <v>9.7359308601245207</v>
      </c>
    </row>
    <row r="786" spans="1:17" x14ac:dyDescent="0.3">
      <c r="A786">
        <v>7</v>
      </c>
      <c r="C786" t="s">
        <v>17</v>
      </c>
      <c r="D786" t="s">
        <v>575</v>
      </c>
      <c r="F786">
        <v>151.94</v>
      </c>
      <c r="G786">
        <v>2019</v>
      </c>
      <c r="H786">
        <v>1.3163090693694799</v>
      </c>
      <c r="I786" t="s">
        <v>425</v>
      </c>
      <c r="J786">
        <v>1</v>
      </c>
      <c r="K786" t="s">
        <v>20</v>
      </c>
      <c r="L786">
        <v>200</v>
      </c>
      <c r="M786" t="s">
        <v>21</v>
      </c>
      <c r="N786">
        <v>1.0850532028850901</v>
      </c>
      <c r="O786">
        <v>-0.117705275130649</v>
      </c>
      <c r="P786">
        <v>10</v>
      </c>
      <c r="Q786">
        <v>10.225582516586099</v>
      </c>
    </row>
    <row r="787" spans="1:17" x14ac:dyDescent="0.3">
      <c r="A787">
        <v>8</v>
      </c>
      <c r="C787" t="s">
        <v>33</v>
      </c>
      <c r="D787" t="s">
        <v>575</v>
      </c>
      <c r="F787">
        <v>154.34</v>
      </c>
      <c r="G787">
        <v>2019</v>
      </c>
      <c r="H787">
        <v>1.29584035246857</v>
      </c>
      <c r="I787" t="s">
        <v>557</v>
      </c>
      <c r="J787">
        <v>1</v>
      </c>
      <c r="K787" t="s">
        <v>20</v>
      </c>
      <c r="L787">
        <v>200</v>
      </c>
      <c r="M787" t="s">
        <v>21</v>
      </c>
      <c r="N787">
        <v>1.1021923873455599</v>
      </c>
      <c r="O787">
        <v>-0.138173992031561</v>
      </c>
      <c r="P787">
        <v>9</v>
      </c>
      <c r="Q787">
        <v>10.3035409180371</v>
      </c>
    </row>
    <row r="788" spans="1:17" x14ac:dyDescent="0.3">
      <c r="A788">
        <v>1</v>
      </c>
      <c r="C788" t="s">
        <v>17</v>
      </c>
      <c r="D788" t="s">
        <v>576</v>
      </c>
      <c r="F788">
        <v>104.91</v>
      </c>
      <c r="G788">
        <v>2019</v>
      </c>
      <c r="H788">
        <v>1.9063959584405601</v>
      </c>
      <c r="I788" t="s">
        <v>421</v>
      </c>
      <c r="J788">
        <v>1</v>
      </c>
      <c r="K788" t="s">
        <v>37</v>
      </c>
      <c r="L788">
        <v>200</v>
      </c>
      <c r="M788" t="s">
        <v>21</v>
      </c>
      <c r="N788">
        <v>0.75104027776534898</v>
      </c>
      <c r="O788">
        <v>0.449538751838645</v>
      </c>
      <c r="P788">
        <v>20</v>
      </c>
      <c r="Q788">
        <v>19.7248303879886</v>
      </c>
    </row>
    <row r="789" spans="1:17" x14ac:dyDescent="0.3">
      <c r="A789">
        <v>2</v>
      </c>
      <c r="C789" t="s">
        <v>102</v>
      </c>
      <c r="D789" t="s">
        <v>576</v>
      </c>
      <c r="F789">
        <v>125.93</v>
      </c>
      <c r="G789">
        <v>2019</v>
      </c>
      <c r="H789">
        <v>1.58818391169697</v>
      </c>
      <c r="I789" t="s">
        <v>563</v>
      </c>
      <c r="J789">
        <v>1</v>
      </c>
      <c r="K789" t="s">
        <v>37</v>
      </c>
      <c r="L789">
        <v>200</v>
      </c>
      <c r="M789" t="s">
        <v>21</v>
      </c>
      <c r="N789">
        <v>0.90152037154694897</v>
      </c>
      <c r="O789">
        <v>0.13132670509505201</v>
      </c>
      <c r="P789">
        <v>18</v>
      </c>
      <c r="Q789">
        <v>16.121993552132299</v>
      </c>
    </row>
    <row r="790" spans="1:17" x14ac:dyDescent="0.3">
      <c r="A790">
        <v>3</v>
      </c>
      <c r="C790" t="s">
        <v>17</v>
      </c>
      <c r="D790" t="s">
        <v>576</v>
      </c>
      <c r="F790">
        <v>129.84</v>
      </c>
      <c r="G790">
        <v>2019</v>
      </c>
      <c r="H790">
        <v>1.5403573629081899</v>
      </c>
      <c r="I790" t="s">
        <v>425</v>
      </c>
      <c r="J790">
        <v>1</v>
      </c>
      <c r="K790" t="s">
        <v>37</v>
      </c>
      <c r="L790">
        <v>200</v>
      </c>
      <c r="M790" t="s">
        <v>21</v>
      </c>
      <c r="N790">
        <v>0.92951167348253605</v>
      </c>
      <c r="O790">
        <v>8.3500156306272194E-2</v>
      </c>
      <c r="P790">
        <v>16</v>
      </c>
      <c r="Q790">
        <v>15.9521381714768</v>
      </c>
    </row>
    <row r="791" spans="1:17" x14ac:dyDescent="0.3">
      <c r="A791">
        <v>4</v>
      </c>
      <c r="C791" t="s">
        <v>57</v>
      </c>
      <c r="D791" t="s">
        <v>576</v>
      </c>
      <c r="F791">
        <v>142</v>
      </c>
      <c r="G791">
        <v>2019</v>
      </c>
      <c r="H791">
        <v>1.40845070422535</v>
      </c>
      <c r="I791" t="s">
        <v>564</v>
      </c>
      <c r="J791">
        <v>1</v>
      </c>
      <c r="K791" t="s">
        <v>37</v>
      </c>
      <c r="L791">
        <v>200</v>
      </c>
      <c r="M791" t="s">
        <v>21</v>
      </c>
      <c r="N791">
        <v>1.0165639066121299</v>
      </c>
      <c r="O791">
        <v>-4.8406502376570203E-2</v>
      </c>
      <c r="P791">
        <v>14</v>
      </c>
      <c r="Q791">
        <v>13.1744645148688</v>
      </c>
    </row>
    <row r="792" spans="1:17" x14ac:dyDescent="0.3">
      <c r="A792">
        <v>5</v>
      </c>
      <c r="C792" t="s">
        <v>120</v>
      </c>
      <c r="D792" t="s">
        <v>576</v>
      </c>
      <c r="F792">
        <v>149.28</v>
      </c>
      <c r="G792">
        <v>2019</v>
      </c>
      <c r="H792">
        <v>1.33976420150053</v>
      </c>
      <c r="I792" t="s">
        <v>562</v>
      </c>
      <c r="J792">
        <v>1</v>
      </c>
      <c r="K792" t="s">
        <v>37</v>
      </c>
      <c r="L792">
        <v>200</v>
      </c>
      <c r="M792" t="s">
        <v>21</v>
      </c>
      <c r="N792">
        <v>1.0686807040778801</v>
      </c>
      <c r="O792">
        <v>-0.117093005101386</v>
      </c>
      <c r="P792">
        <v>12</v>
      </c>
      <c r="Q792">
        <v>12.1675529549691</v>
      </c>
    </row>
    <row r="793" spans="1:17" x14ac:dyDescent="0.3">
      <c r="A793">
        <v>6</v>
      </c>
      <c r="C793" t="s">
        <v>81</v>
      </c>
      <c r="D793" t="s">
        <v>576</v>
      </c>
      <c r="F793">
        <v>149.76</v>
      </c>
      <c r="G793">
        <v>2019</v>
      </c>
      <c r="H793">
        <v>1.3354700854700801</v>
      </c>
      <c r="I793" t="s">
        <v>558</v>
      </c>
      <c r="J793">
        <v>1</v>
      </c>
      <c r="K793" t="s">
        <v>37</v>
      </c>
      <c r="L793">
        <v>200</v>
      </c>
      <c r="M793" t="s">
        <v>21</v>
      </c>
      <c r="N793">
        <v>1.0721169764382601</v>
      </c>
      <c r="O793">
        <v>-0.121387121131836</v>
      </c>
      <c r="P793">
        <v>11</v>
      </c>
      <c r="Q793">
        <v>11.0109321528899</v>
      </c>
    </row>
    <row r="794" spans="1:17" x14ac:dyDescent="0.3">
      <c r="A794">
        <v>7</v>
      </c>
      <c r="C794" t="s">
        <v>33</v>
      </c>
      <c r="D794" t="s">
        <v>576</v>
      </c>
      <c r="F794">
        <v>152.69</v>
      </c>
      <c r="G794">
        <v>2019</v>
      </c>
      <c r="H794">
        <v>1.3098434737048901</v>
      </c>
      <c r="I794" t="s">
        <v>557</v>
      </c>
      <c r="J794">
        <v>1</v>
      </c>
      <c r="K794" t="s">
        <v>37</v>
      </c>
      <c r="L794">
        <v>200</v>
      </c>
      <c r="M794" t="s">
        <v>21</v>
      </c>
      <c r="N794">
        <v>1.0930925556380799</v>
      </c>
      <c r="O794">
        <v>-0.14701373289702999</v>
      </c>
      <c r="P794">
        <v>10</v>
      </c>
      <c r="Q794">
        <v>9.2383481344983096</v>
      </c>
    </row>
    <row r="795" spans="1:17" x14ac:dyDescent="0.3">
      <c r="A795">
        <v>8</v>
      </c>
      <c r="C795" t="s">
        <v>45</v>
      </c>
      <c r="D795" t="s">
        <v>576</v>
      </c>
      <c r="F795">
        <v>163.07999999999899</v>
      </c>
      <c r="G795">
        <v>2019</v>
      </c>
      <c r="H795">
        <v>1.2263919548687701</v>
      </c>
      <c r="I795" t="s">
        <v>559</v>
      </c>
      <c r="J795">
        <v>1</v>
      </c>
      <c r="K795" t="s">
        <v>37</v>
      </c>
      <c r="L795">
        <v>200</v>
      </c>
      <c r="M795" t="s">
        <v>21</v>
      </c>
      <c r="N795">
        <v>1.1674735344387801</v>
      </c>
      <c r="O795">
        <v>-0.230465251733146</v>
      </c>
      <c r="P795">
        <v>9</v>
      </c>
      <c r="Q795">
        <v>9.8532800892351808</v>
      </c>
    </row>
    <row r="796" spans="1:17" x14ac:dyDescent="0.3">
      <c r="A796">
        <v>1</v>
      </c>
      <c r="C796" t="s">
        <v>26</v>
      </c>
      <c r="D796" t="s">
        <v>577</v>
      </c>
      <c r="F796">
        <v>113.47</v>
      </c>
      <c r="G796">
        <v>2019</v>
      </c>
      <c r="H796">
        <v>1.7625804177315501</v>
      </c>
      <c r="I796" t="s">
        <v>427</v>
      </c>
      <c r="J796">
        <v>1</v>
      </c>
      <c r="K796" t="s">
        <v>37</v>
      </c>
      <c r="L796">
        <v>200</v>
      </c>
      <c r="M796" t="s">
        <v>21</v>
      </c>
      <c r="N796">
        <v>0.87922901835439904</v>
      </c>
      <c r="O796">
        <v>0.205649236323174</v>
      </c>
      <c r="P796">
        <v>20</v>
      </c>
      <c r="Q796">
        <v>18.101726898173801</v>
      </c>
    </row>
    <row r="797" spans="1:17" x14ac:dyDescent="0.3">
      <c r="A797">
        <v>2</v>
      </c>
      <c r="C797" t="s">
        <v>33</v>
      </c>
      <c r="D797" t="s">
        <v>577</v>
      </c>
      <c r="F797">
        <v>118.95</v>
      </c>
      <c r="G797">
        <v>2019</v>
      </c>
      <c r="H797">
        <v>1.68137873055905</v>
      </c>
      <c r="I797" t="s">
        <v>557</v>
      </c>
      <c r="J797">
        <v>1</v>
      </c>
      <c r="K797" t="s">
        <v>37</v>
      </c>
      <c r="L797">
        <v>200</v>
      </c>
      <c r="M797" t="s">
        <v>21</v>
      </c>
      <c r="N797">
        <v>0.92169112305680601</v>
      </c>
      <c r="O797">
        <v>0.12444754915067301</v>
      </c>
      <c r="P797">
        <v>18</v>
      </c>
      <c r="Q797">
        <v>17.798963355657602</v>
      </c>
    </row>
    <row r="798" spans="1:17" x14ac:dyDescent="0.3">
      <c r="A798">
        <v>3</v>
      </c>
      <c r="C798" t="s">
        <v>17</v>
      </c>
      <c r="D798" t="s">
        <v>577</v>
      </c>
      <c r="F798">
        <v>126.55</v>
      </c>
      <c r="G798">
        <v>2019</v>
      </c>
      <c r="H798">
        <v>1.5804030027656999</v>
      </c>
      <c r="I798" t="s">
        <v>421</v>
      </c>
      <c r="J798">
        <v>1</v>
      </c>
      <c r="K798" t="s">
        <v>37</v>
      </c>
      <c r="L798">
        <v>200</v>
      </c>
      <c r="M798" t="s">
        <v>21</v>
      </c>
      <c r="N798">
        <v>0.98058017337401304</v>
      </c>
      <c r="O798">
        <v>2.3471821357320399E-2</v>
      </c>
      <c r="P798">
        <v>16</v>
      </c>
      <c r="Q798">
        <v>14.369716382024301</v>
      </c>
    </row>
    <row r="799" spans="1:17" x14ac:dyDescent="0.3">
      <c r="A799">
        <v>4</v>
      </c>
      <c r="C799" t="s">
        <v>38</v>
      </c>
      <c r="D799" t="s">
        <v>577</v>
      </c>
      <c r="F799">
        <v>129.72</v>
      </c>
      <c r="G799">
        <v>2019</v>
      </c>
      <c r="H799">
        <v>1.5417823003391899</v>
      </c>
      <c r="I799" t="s">
        <v>560</v>
      </c>
      <c r="J799">
        <v>1</v>
      </c>
      <c r="K799" t="s">
        <v>37</v>
      </c>
      <c r="L799">
        <v>200</v>
      </c>
      <c r="M799" t="s">
        <v>21</v>
      </c>
      <c r="N799">
        <v>1.00514310620369</v>
      </c>
      <c r="O799">
        <v>-1.5148881069192601E-2</v>
      </c>
      <c r="P799">
        <v>14</v>
      </c>
      <c r="Q799">
        <v>13.8771792805289</v>
      </c>
    </row>
    <row r="800" spans="1:17" x14ac:dyDescent="0.3">
      <c r="A800">
        <v>5</v>
      </c>
      <c r="C800" t="s">
        <v>24</v>
      </c>
      <c r="D800" t="s">
        <v>577</v>
      </c>
      <c r="F800">
        <v>129.97999999999999</v>
      </c>
      <c r="G800">
        <v>2019</v>
      </c>
      <c r="H800">
        <v>1.5386982612709601</v>
      </c>
      <c r="I800" t="s">
        <v>556</v>
      </c>
      <c r="J800">
        <v>1</v>
      </c>
      <c r="K800" t="s">
        <v>37</v>
      </c>
      <c r="L800">
        <v>200</v>
      </c>
      <c r="M800" t="s">
        <v>21</v>
      </c>
      <c r="N800">
        <v>1.0071577316092699</v>
      </c>
      <c r="O800">
        <v>-1.8232920137419801E-2</v>
      </c>
      <c r="P800">
        <v>12</v>
      </c>
      <c r="Q800">
        <v>11.409505121161301</v>
      </c>
    </row>
    <row r="801" spans="1:17" x14ac:dyDescent="0.3">
      <c r="A801">
        <v>6</v>
      </c>
      <c r="C801" t="s">
        <v>120</v>
      </c>
      <c r="D801" t="s">
        <v>577</v>
      </c>
      <c r="F801">
        <v>136.12</v>
      </c>
      <c r="G801">
        <v>2019</v>
      </c>
      <c r="H801">
        <v>1.46929180135174</v>
      </c>
      <c r="I801" t="s">
        <v>562</v>
      </c>
      <c r="J801">
        <v>1</v>
      </c>
      <c r="K801" t="s">
        <v>37</v>
      </c>
      <c r="L801">
        <v>200</v>
      </c>
      <c r="M801" t="s">
        <v>21</v>
      </c>
      <c r="N801">
        <v>1.05473388541818</v>
      </c>
      <c r="O801">
        <v>-8.7639380056636407E-2</v>
      </c>
      <c r="P801">
        <v>11</v>
      </c>
      <c r="Q801">
        <v>9.0254783352114902</v>
      </c>
    </row>
    <row r="802" spans="1:17" x14ac:dyDescent="0.3">
      <c r="A802">
        <v>7</v>
      </c>
      <c r="C802" t="s">
        <v>81</v>
      </c>
      <c r="D802" t="s">
        <v>577</v>
      </c>
      <c r="F802">
        <v>138.04</v>
      </c>
      <c r="G802">
        <v>2019</v>
      </c>
      <c r="H802">
        <v>1.4488554042306501</v>
      </c>
      <c r="I802" t="s">
        <v>558</v>
      </c>
      <c r="J802">
        <v>1</v>
      </c>
      <c r="K802" t="s">
        <v>37</v>
      </c>
      <c r="L802">
        <v>200</v>
      </c>
      <c r="M802" t="s">
        <v>21</v>
      </c>
      <c r="N802">
        <v>1.0696111191825199</v>
      </c>
      <c r="O802">
        <v>-0.108075777177726</v>
      </c>
      <c r="P802">
        <v>10</v>
      </c>
      <c r="Q802">
        <v>9.3447029646712192</v>
      </c>
    </row>
    <row r="803" spans="1:17" x14ac:dyDescent="0.3">
      <c r="A803">
        <v>8</v>
      </c>
      <c r="C803" t="s">
        <v>52</v>
      </c>
      <c r="D803" t="s">
        <v>577</v>
      </c>
      <c r="F803">
        <v>139.62</v>
      </c>
      <c r="G803">
        <v>2019</v>
      </c>
      <c r="H803">
        <v>1.43245953301819</v>
      </c>
      <c r="I803" t="s">
        <v>422</v>
      </c>
      <c r="J803">
        <v>1</v>
      </c>
      <c r="K803" t="s">
        <v>37</v>
      </c>
      <c r="L803">
        <v>200</v>
      </c>
      <c r="M803" t="s">
        <v>21</v>
      </c>
      <c r="N803">
        <v>1.0818538428011</v>
      </c>
      <c r="O803">
        <v>-0.12447164839019199</v>
      </c>
      <c r="P803">
        <v>9</v>
      </c>
      <c r="Q803">
        <v>10.031943689597</v>
      </c>
    </row>
    <row r="804" spans="1:17" x14ac:dyDescent="0.3">
      <c r="A804">
        <v>1</v>
      </c>
      <c r="C804" t="s">
        <v>17</v>
      </c>
      <c r="D804" t="s">
        <v>578</v>
      </c>
      <c r="F804">
        <v>110.77</v>
      </c>
      <c r="G804">
        <v>2019</v>
      </c>
      <c r="H804">
        <v>1.8055430170623801</v>
      </c>
      <c r="I804" t="s">
        <v>421</v>
      </c>
      <c r="J804">
        <v>1</v>
      </c>
      <c r="K804" t="s">
        <v>37</v>
      </c>
      <c r="L804">
        <v>200</v>
      </c>
      <c r="M804" t="s">
        <v>21</v>
      </c>
      <c r="N804">
        <v>0.91809121236609204</v>
      </c>
      <c r="O804">
        <v>0.14278628434308599</v>
      </c>
      <c r="P804">
        <v>20</v>
      </c>
      <c r="Q804">
        <v>19.2268946406619</v>
      </c>
    </row>
    <row r="805" spans="1:17" x14ac:dyDescent="0.3">
      <c r="A805">
        <v>2</v>
      </c>
      <c r="C805" t="s">
        <v>102</v>
      </c>
      <c r="D805" t="s">
        <v>578</v>
      </c>
      <c r="F805">
        <v>111.3</v>
      </c>
      <c r="G805">
        <v>2019</v>
      </c>
      <c r="H805">
        <v>1.7969451931716001</v>
      </c>
      <c r="I805" t="s">
        <v>563</v>
      </c>
      <c r="J805">
        <v>1</v>
      </c>
      <c r="K805" t="s">
        <v>37</v>
      </c>
      <c r="L805">
        <v>200</v>
      </c>
      <c r="M805" t="s">
        <v>21</v>
      </c>
      <c r="N805">
        <v>0.92248399328650399</v>
      </c>
      <c r="O805">
        <v>0.134188460452312</v>
      </c>
      <c r="P805">
        <v>18</v>
      </c>
      <c r="Q805">
        <v>16.828407477162301</v>
      </c>
    </row>
    <row r="806" spans="1:17" x14ac:dyDescent="0.3">
      <c r="A806">
        <v>3</v>
      </c>
      <c r="C806" t="s">
        <v>120</v>
      </c>
      <c r="D806" t="s">
        <v>578</v>
      </c>
      <c r="F806">
        <v>118.21</v>
      </c>
      <c r="G806">
        <v>2019</v>
      </c>
      <c r="H806">
        <v>1.6919042382201099</v>
      </c>
      <c r="I806" t="s">
        <v>562</v>
      </c>
      <c r="J806">
        <v>1</v>
      </c>
      <c r="K806" t="s">
        <v>37</v>
      </c>
      <c r="L806">
        <v>200</v>
      </c>
      <c r="M806" t="s">
        <v>21</v>
      </c>
      <c r="N806">
        <v>0.97975591056961098</v>
      </c>
      <c r="O806">
        <v>2.9147505500821201E-2</v>
      </c>
      <c r="P806">
        <v>16</v>
      </c>
      <c r="Q806">
        <v>12.6206870481309</v>
      </c>
    </row>
    <row r="807" spans="1:17" x14ac:dyDescent="0.3">
      <c r="A807">
        <v>4</v>
      </c>
      <c r="C807" t="s">
        <v>81</v>
      </c>
      <c r="D807" t="s">
        <v>578</v>
      </c>
      <c r="F807">
        <v>118.56</v>
      </c>
      <c r="G807">
        <v>2019</v>
      </c>
      <c r="H807">
        <v>1.6869095816464199</v>
      </c>
      <c r="I807" t="s">
        <v>558</v>
      </c>
      <c r="J807">
        <v>1</v>
      </c>
      <c r="K807" t="s">
        <v>37</v>
      </c>
      <c r="L807">
        <v>200</v>
      </c>
      <c r="M807" t="s">
        <v>21</v>
      </c>
      <c r="N807">
        <v>0.98265680363025998</v>
      </c>
      <c r="O807">
        <v>2.4152848927128299E-2</v>
      </c>
      <c r="P807">
        <v>14</v>
      </c>
      <c r="Q807">
        <v>12.313982162460301</v>
      </c>
    </row>
    <row r="808" spans="1:17" x14ac:dyDescent="0.3">
      <c r="A808">
        <v>5</v>
      </c>
      <c r="C808" t="s">
        <v>45</v>
      </c>
      <c r="D808" t="s">
        <v>578</v>
      </c>
      <c r="F808">
        <v>124.59</v>
      </c>
      <c r="G808">
        <v>2019</v>
      </c>
      <c r="H808">
        <v>1.60526527008588</v>
      </c>
      <c r="I808" t="s">
        <v>559</v>
      </c>
      <c r="J808">
        <v>1</v>
      </c>
      <c r="K808" t="s">
        <v>37</v>
      </c>
      <c r="L808">
        <v>200</v>
      </c>
      <c r="M808" t="s">
        <v>21</v>
      </c>
      <c r="N808">
        <v>1.0326350469323</v>
      </c>
      <c r="O808">
        <v>-5.7491462633413697E-2</v>
      </c>
      <c r="P808">
        <v>12</v>
      </c>
      <c r="Q808">
        <v>7.3318405331461696</v>
      </c>
    </row>
    <row r="809" spans="1:17" x14ac:dyDescent="0.3">
      <c r="A809">
        <v>6</v>
      </c>
      <c r="C809" t="s">
        <v>17</v>
      </c>
      <c r="D809" t="s">
        <v>578</v>
      </c>
      <c r="F809">
        <v>125.07</v>
      </c>
      <c r="G809">
        <v>2019</v>
      </c>
      <c r="H809">
        <v>1.59910450147917</v>
      </c>
      <c r="I809" t="s">
        <v>425</v>
      </c>
      <c r="J809">
        <v>1</v>
      </c>
      <c r="K809" t="s">
        <v>37</v>
      </c>
      <c r="L809">
        <v>200</v>
      </c>
      <c r="M809" t="s">
        <v>21</v>
      </c>
      <c r="N809">
        <v>1.0366134145583299</v>
      </c>
      <c r="O809">
        <v>-6.3652231240123494E-2</v>
      </c>
      <c r="P809">
        <v>11</v>
      </c>
      <c r="Q809">
        <v>7.0829509960886696</v>
      </c>
    </row>
    <row r="810" spans="1:17" x14ac:dyDescent="0.3">
      <c r="A810">
        <v>7</v>
      </c>
      <c r="C810" t="s">
        <v>41</v>
      </c>
      <c r="D810" t="s">
        <v>578</v>
      </c>
      <c r="F810">
        <v>127.48</v>
      </c>
      <c r="G810">
        <v>2019</v>
      </c>
      <c r="H810">
        <v>1.5688735487919601</v>
      </c>
      <c r="I810" t="s">
        <v>579</v>
      </c>
      <c r="J810">
        <v>1</v>
      </c>
      <c r="K810" t="s">
        <v>37</v>
      </c>
      <c r="L810">
        <v>200</v>
      </c>
      <c r="M810" t="s">
        <v>21</v>
      </c>
      <c r="N810">
        <v>1.0565881353473801</v>
      </c>
      <c r="O810">
        <v>-9.3883183927327904E-2</v>
      </c>
      <c r="P810">
        <v>10</v>
      </c>
      <c r="Q810">
        <v>8.1720038096431296</v>
      </c>
    </row>
    <row r="811" spans="1:17" x14ac:dyDescent="0.3">
      <c r="A811">
        <v>8</v>
      </c>
      <c r="C811" t="s">
        <v>47</v>
      </c>
      <c r="D811" t="s">
        <v>578</v>
      </c>
      <c r="F811">
        <v>129.24</v>
      </c>
      <c r="G811">
        <v>2019</v>
      </c>
      <c r="H811">
        <v>1.5475085112968101</v>
      </c>
      <c r="I811" t="s">
        <v>423</v>
      </c>
      <c r="J811">
        <v>1</v>
      </c>
      <c r="K811" t="s">
        <v>37</v>
      </c>
      <c r="L811">
        <v>200</v>
      </c>
      <c r="M811" t="s">
        <v>21</v>
      </c>
      <c r="N811">
        <v>1.0711754833095</v>
      </c>
      <c r="O811">
        <v>-0.115248221422483</v>
      </c>
      <c r="P811">
        <v>9</v>
      </c>
      <c r="Q811">
        <v>8.9378440642318697</v>
      </c>
    </row>
    <row r="812" spans="1:17" x14ac:dyDescent="0.3">
      <c r="A812">
        <v>1</v>
      </c>
      <c r="C812" t="s">
        <v>120</v>
      </c>
      <c r="D812" t="s">
        <v>580</v>
      </c>
      <c r="F812">
        <v>296.92</v>
      </c>
      <c r="G812">
        <v>2019</v>
      </c>
      <c r="H812">
        <v>1.34716421931833</v>
      </c>
      <c r="I812" t="s">
        <v>562</v>
      </c>
      <c r="J812">
        <v>1</v>
      </c>
      <c r="K812" t="s">
        <v>581</v>
      </c>
      <c r="L812">
        <v>400</v>
      </c>
      <c r="M812" t="s">
        <v>553</v>
      </c>
      <c r="N812">
        <v>0.94847468455518302</v>
      </c>
      <c r="O812">
        <v>6.6501756823577202E-2</v>
      </c>
      <c r="P812">
        <v>20</v>
      </c>
      <c r="Q812">
        <v>19.647935446127299</v>
      </c>
    </row>
    <row r="813" spans="1:17" x14ac:dyDescent="0.3">
      <c r="A813">
        <v>2</v>
      </c>
      <c r="C813" t="s">
        <v>41</v>
      </c>
      <c r="D813" t="s">
        <v>580</v>
      </c>
      <c r="F813">
        <v>298.62</v>
      </c>
      <c r="G813">
        <v>2019</v>
      </c>
      <c r="H813">
        <v>1.3394950103810801</v>
      </c>
      <c r="I813" t="s">
        <v>568</v>
      </c>
      <c r="J813">
        <v>1</v>
      </c>
      <c r="K813" t="s">
        <v>581</v>
      </c>
      <c r="L813">
        <v>400</v>
      </c>
      <c r="M813" t="s">
        <v>553</v>
      </c>
      <c r="N813">
        <v>0.95390512697652097</v>
      </c>
      <c r="O813">
        <v>5.8832547886328697E-2</v>
      </c>
      <c r="P813">
        <v>18</v>
      </c>
      <c r="Q813">
        <v>16.240040356483401</v>
      </c>
    </row>
    <row r="814" spans="1:17" x14ac:dyDescent="0.3">
      <c r="A814">
        <v>3</v>
      </c>
      <c r="C814" t="s">
        <v>17</v>
      </c>
      <c r="D814" t="s">
        <v>580</v>
      </c>
      <c r="F814">
        <v>303.94</v>
      </c>
      <c r="G814">
        <v>2019</v>
      </c>
      <c r="H814">
        <v>1.31604922024083</v>
      </c>
      <c r="I814" t="s">
        <v>421</v>
      </c>
      <c r="J814">
        <v>1</v>
      </c>
      <c r="K814" t="s">
        <v>581</v>
      </c>
      <c r="L814">
        <v>400</v>
      </c>
      <c r="M814" t="s">
        <v>553</v>
      </c>
      <c r="N814">
        <v>0.97089921737741602</v>
      </c>
      <c r="O814">
        <v>3.53867577460793E-2</v>
      </c>
      <c r="P814">
        <v>16</v>
      </c>
      <c r="Q814">
        <v>15.2041585168681</v>
      </c>
    </row>
    <row r="815" spans="1:17" x14ac:dyDescent="0.3">
      <c r="A815">
        <v>4</v>
      </c>
      <c r="C815" t="s">
        <v>33</v>
      </c>
      <c r="D815" t="s">
        <v>580</v>
      </c>
      <c r="F815">
        <v>305.97000000000003</v>
      </c>
      <c r="G815">
        <v>2019</v>
      </c>
      <c r="H815">
        <v>1.30731771088668</v>
      </c>
      <c r="I815" t="s">
        <v>557</v>
      </c>
      <c r="J815">
        <v>1</v>
      </c>
      <c r="K815" t="s">
        <v>581</v>
      </c>
      <c r="L815">
        <v>400</v>
      </c>
      <c r="M815" t="s">
        <v>553</v>
      </c>
      <c r="N815">
        <v>0.97738380450407203</v>
      </c>
      <c r="O815">
        <v>2.6655248391930401E-2</v>
      </c>
      <c r="P815">
        <v>14</v>
      </c>
      <c r="Q815">
        <v>14.998245063410399</v>
      </c>
    </row>
    <row r="816" spans="1:17" x14ac:dyDescent="0.3">
      <c r="A816">
        <v>5</v>
      </c>
      <c r="C816" t="s">
        <v>52</v>
      </c>
      <c r="D816" t="s">
        <v>580</v>
      </c>
      <c r="F816">
        <v>307.64</v>
      </c>
      <c r="G816">
        <v>2019</v>
      </c>
      <c r="H816">
        <v>1.3002210375763801</v>
      </c>
      <c r="I816" t="s">
        <v>422</v>
      </c>
      <c r="J816">
        <v>1</v>
      </c>
      <c r="K816" t="s">
        <v>581</v>
      </c>
      <c r="L816">
        <v>400</v>
      </c>
      <c r="M816" t="s">
        <v>553</v>
      </c>
      <c r="N816">
        <v>0.98271841558856399</v>
      </c>
      <c r="O816">
        <v>1.9558575081630499E-2</v>
      </c>
      <c r="P816">
        <v>12</v>
      </c>
      <c r="Q816">
        <v>12.111295304751</v>
      </c>
    </row>
    <row r="817" spans="1:17" x14ac:dyDescent="0.3">
      <c r="A817">
        <v>6</v>
      </c>
      <c r="C817" t="s">
        <v>52</v>
      </c>
      <c r="D817" t="s">
        <v>580</v>
      </c>
      <c r="F817">
        <v>318.44</v>
      </c>
      <c r="G817">
        <v>2019</v>
      </c>
      <c r="H817">
        <v>1.25612360256249</v>
      </c>
      <c r="I817" t="s">
        <v>424</v>
      </c>
      <c r="J817">
        <v>1</v>
      </c>
      <c r="K817" t="s">
        <v>581</v>
      </c>
      <c r="L817">
        <v>400</v>
      </c>
      <c r="M817" t="s">
        <v>553</v>
      </c>
      <c r="N817">
        <v>1.01721769685353</v>
      </c>
      <c r="O817">
        <v>-2.4538859932265299E-2</v>
      </c>
      <c r="P817">
        <v>11</v>
      </c>
      <c r="Q817">
        <v>11.043408967957699</v>
      </c>
    </row>
    <row r="818" spans="1:17" x14ac:dyDescent="0.3">
      <c r="A818">
        <v>7</v>
      </c>
      <c r="C818" t="s">
        <v>120</v>
      </c>
      <c r="D818" t="s">
        <v>580</v>
      </c>
      <c r="F818">
        <v>329.35</v>
      </c>
      <c r="G818">
        <v>2019</v>
      </c>
      <c r="H818">
        <v>1.2145134355548799</v>
      </c>
      <c r="I818" t="s">
        <v>582</v>
      </c>
      <c r="J818">
        <v>1</v>
      </c>
      <c r="K818" t="s">
        <v>581</v>
      </c>
      <c r="L818">
        <v>400</v>
      </c>
      <c r="M818" t="s">
        <v>553</v>
      </c>
      <c r="N818">
        <v>1.05206835968695</v>
      </c>
      <c r="O818">
        <v>-6.6149026939876704E-2</v>
      </c>
      <c r="P818">
        <v>10</v>
      </c>
      <c r="Q818">
        <v>8.4444992603407307</v>
      </c>
    </row>
    <row r="819" spans="1:17" x14ac:dyDescent="0.3">
      <c r="A819">
        <v>8</v>
      </c>
      <c r="C819" t="s">
        <v>45</v>
      </c>
      <c r="D819" t="s">
        <v>580</v>
      </c>
      <c r="F819">
        <v>343.52</v>
      </c>
      <c r="G819">
        <v>2019</v>
      </c>
      <c r="H819">
        <v>1.16441546343735</v>
      </c>
      <c r="I819" t="s">
        <v>559</v>
      </c>
      <c r="J819">
        <v>1</v>
      </c>
      <c r="K819" t="s">
        <v>581</v>
      </c>
      <c r="L819">
        <v>400</v>
      </c>
      <c r="M819" t="s">
        <v>553</v>
      </c>
      <c r="N819">
        <v>1.0973326944577499</v>
      </c>
      <c r="O819">
        <v>-0.116246999057403</v>
      </c>
      <c r="P819">
        <v>9</v>
      </c>
      <c r="Q819">
        <v>8.8679570178337794</v>
      </c>
    </row>
  </sheetData>
  <conditionalFormatting sqref="P2:P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Q2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2019PredsB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2019-12-01T22:18:12Z</dcterms:created>
  <dcterms:modified xsi:type="dcterms:W3CDTF">2019-12-13T18:32:41Z</dcterms:modified>
</cp:coreProperties>
</file>