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brooks/Desktop/Cherry/Moni/"/>
    </mc:Choice>
  </mc:AlternateContent>
  <xr:revisionPtr revIDLastSave="0" documentId="13_ncr:1_{D4007B5B-0228-F148-B1AB-67112F0E03ED}" xr6:coauthVersionLast="47" xr6:coauthVersionMax="47" xr10:uidLastSave="{00000000-0000-0000-0000-000000000000}"/>
  <bookViews>
    <workbookView xWindow="0" yWindow="760" windowWidth="34560" windowHeight="20540" xr2:uid="{49363713-2490-F447-8EB3-65EFE1B54A37}"/>
  </bookViews>
  <sheets>
    <sheet name="raw data" sheetId="1" r:id="rId1"/>
    <sheet name="Multi Linear Regression" sheetId="2" r:id="rId2"/>
    <sheet name="ridge regression" sheetId="4" r:id="rId3"/>
    <sheet name="polynomial regression" sheetId="3" r:id="rId4"/>
    <sheet name="lasso regression" sheetId="7" r:id="rId5"/>
    <sheet name="elastic net regression" sheetId="8" r:id="rId6"/>
    <sheet name="Avg" sheetId="6" r:id="rId7"/>
    <sheet name="Models" sheetId="5" r:id="rId8"/>
  </sheets>
  <definedNames>
    <definedName name="_xlnm._FilterDatabase" localSheetId="0" hidden="1">'raw data'!$A$1:$M$8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8" l="1"/>
  <c r="A5" i="7"/>
  <c r="A5" i="3"/>
  <c r="A6" i="4"/>
  <c r="A4" i="2"/>
  <c r="A1" i="6" l="1"/>
</calcChain>
</file>

<file path=xl/sharedStrings.xml><?xml version="1.0" encoding="utf-8"?>
<sst xmlns="http://schemas.openxmlformats.org/spreadsheetml/2006/main" count="86" uniqueCount="31">
  <si>
    <t>Patient</t>
  </si>
  <si>
    <t>Age</t>
  </si>
  <si>
    <t>Heart Rate</t>
  </si>
  <si>
    <t>Blood Pressure Top</t>
  </si>
  <si>
    <t>Blood Pressure Bottom</t>
  </si>
  <si>
    <t>Joshua Thomas Brooks</t>
  </si>
  <si>
    <t>Temperature</t>
  </si>
  <si>
    <t>Pulse Oxygen</t>
  </si>
  <si>
    <t>Interstital Fluid</t>
  </si>
  <si>
    <t>Date</t>
  </si>
  <si>
    <t>Time</t>
  </si>
  <si>
    <t>Pulse</t>
  </si>
  <si>
    <t>Gender (M=1;F=0)</t>
  </si>
  <si>
    <t>Acetone ketones ppm</t>
  </si>
  <si>
    <t>Given the complexity and the multivariate nature of the data you provided, here are a few analysis types that could potentially be more suitable than simple linear regression for predicting interstitial fluids:</t>
  </si>
  <si>
    <t>Polynomial Regression (Multivariate):</t>
  </si>
  <si>
    <t>This approach was demonstrated earlier. It can model non-linear relationships between the variables but might become complex and hard to interpret with a large number of features and higher-degree polynomials.</t>
  </si>
  <si>
    <t>Ridge Regression (L2 Regularization):</t>
  </si>
  <si>
    <t>This type of regression helps to prevent overfitting by adding a penalty for large coefficients. It’s particularly useful when there are many predictors or multicollinearity.</t>
  </si>
  <si>
    <t>Lasso Regression (L1 Regularization):</t>
  </si>
  <si>
    <t>Similar to ridge regression but can shrink some coefficients to zero, effectively performing variable selection. This can be useful for high-dimensional data.</t>
  </si>
  <si>
    <t>Elastic Net Regression:</t>
  </si>
  <si>
    <t>A combination of L1 and L2 regularization that can balance between the properties of ridge and lasso regression.</t>
  </si>
  <si>
    <t>Support Vector Regression (SVR):</t>
  </si>
  <si>
    <t>This technique uses the principles of support vector machines and is effective in high-dimensional spaces. It can be adapted for non-linear regression using kernel functions.</t>
  </si>
  <si>
    <t>Random Forest Regression:</t>
  </si>
  <si>
    <t>An ensemble method that uses multiple decision trees and averages their predictions. It can capture non-linear relationships and interactions between variables without requiring the specification of a functional form.</t>
  </si>
  <si>
    <t>Gradient Boosting Regression:</t>
  </si>
  <si>
    <t>Another ensemble method that builds models sequentially, each one correcting the errors of the previous one. This method often provides high predictive accuracy.</t>
  </si>
  <si>
    <t>Neural Networks:</t>
  </si>
  <si>
    <t>For complex, high-dimensional data, neural networks can capture intricate patterns and relationships. However, they require more data and computational power.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</si>
</sst>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F1FE-0AC1-0D46-BD14-82FE1655D1E7}">
  <sheetPr>
    <tabColor theme="5"/>
  </sheetPr>
  <dimension ref="A1:M22"/>
  <sheetViews>
    <sheetView tabSelected="1" workbookViewId="0">
      <selection activeCell="C23" sqref="C23"/>
    </sheetView>
  </sheetViews>
  <sheetFormatPr baseColWidth="10" defaultRowHeight="16"/>
  <cols>
    <col min="1" max="1" width="19.1640625" bestFit="1" customWidth="1"/>
    <col min="2" max="2" width="7.6640625" bestFit="1" customWidth="1"/>
    <col min="3" max="3" width="7.5" bestFit="1" customWidth="1"/>
    <col min="4" max="4" width="6.5" bestFit="1" customWidth="1"/>
    <col min="5" max="5" width="18.33203125" bestFit="1" customWidth="1"/>
    <col min="6" max="6" width="21" bestFit="1" customWidth="1"/>
    <col min="7" max="7" width="19" bestFit="1" customWidth="1"/>
    <col min="8" max="8" width="22.1640625" bestFit="1" customWidth="1"/>
    <col min="9" max="9" width="8" bestFit="1" customWidth="1"/>
    <col min="10" max="10" width="12.5" bestFit="1" customWidth="1"/>
    <col min="11" max="11" width="14" bestFit="1" customWidth="1"/>
    <col min="12" max="12" width="14.1640625" bestFit="1" customWidth="1"/>
    <col min="13" max="13" width="16" bestFit="1" customWidth="1"/>
  </cols>
  <sheetData>
    <row r="1" spans="1:13">
      <c r="A1" t="s">
        <v>0</v>
      </c>
      <c r="B1" t="s">
        <v>9</v>
      </c>
      <c r="C1" t="s">
        <v>10</v>
      </c>
      <c r="D1" t="s">
        <v>1</v>
      </c>
      <c r="E1" t="s">
        <v>12</v>
      </c>
      <c r="F1" t="s">
        <v>13</v>
      </c>
      <c r="G1" t="s">
        <v>3</v>
      </c>
      <c r="H1" t="s">
        <v>4</v>
      </c>
      <c r="I1" t="s">
        <v>11</v>
      </c>
      <c r="J1" t="s">
        <v>2</v>
      </c>
      <c r="K1" t="s">
        <v>6</v>
      </c>
      <c r="L1" t="s">
        <v>7</v>
      </c>
      <c r="M1" t="s">
        <v>8</v>
      </c>
    </row>
    <row r="2" spans="1:13">
      <c r="A2" t="s">
        <v>5</v>
      </c>
      <c r="B2" s="1">
        <v>45508</v>
      </c>
      <c r="C2">
        <v>2130</v>
      </c>
      <c r="D2">
        <v>33</v>
      </c>
      <c r="E2">
        <v>1</v>
      </c>
      <c r="F2">
        <v>9</v>
      </c>
      <c r="G2">
        <v>115</v>
      </c>
      <c r="H2">
        <v>72</v>
      </c>
      <c r="I2">
        <v>98</v>
      </c>
      <c r="J2">
        <v>99</v>
      </c>
      <c r="K2">
        <v>97.9</v>
      </c>
      <c r="L2">
        <v>92</v>
      </c>
      <c r="M2">
        <v>89</v>
      </c>
    </row>
    <row r="3" spans="1:13">
      <c r="A3" t="s">
        <v>5</v>
      </c>
      <c r="B3" s="1">
        <v>45508</v>
      </c>
      <c r="C3">
        <v>2145</v>
      </c>
      <c r="D3">
        <v>33</v>
      </c>
      <c r="E3">
        <v>1</v>
      </c>
      <c r="F3">
        <v>5</v>
      </c>
      <c r="G3">
        <v>105</v>
      </c>
      <c r="H3">
        <v>66</v>
      </c>
      <c r="I3">
        <v>94</v>
      </c>
      <c r="J3">
        <v>82</v>
      </c>
      <c r="K3">
        <v>98.2</v>
      </c>
      <c r="L3">
        <v>98</v>
      </c>
      <c r="M3">
        <v>65</v>
      </c>
    </row>
    <row r="4" spans="1:13">
      <c r="A4" t="s">
        <v>5</v>
      </c>
      <c r="B4" s="1">
        <v>45509</v>
      </c>
      <c r="C4">
        <v>935</v>
      </c>
      <c r="D4">
        <v>33</v>
      </c>
      <c r="E4">
        <v>1</v>
      </c>
      <c r="F4">
        <v>2</v>
      </c>
      <c r="G4">
        <v>117</v>
      </c>
      <c r="H4">
        <v>74</v>
      </c>
      <c r="I4">
        <v>96</v>
      </c>
      <c r="J4">
        <v>91</v>
      </c>
      <c r="K4">
        <v>97.5</v>
      </c>
      <c r="L4">
        <v>98</v>
      </c>
      <c r="M4">
        <v>203</v>
      </c>
    </row>
    <row r="5" spans="1:13">
      <c r="A5" t="s">
        <v>5</v>
      </c>
      <c r="B5" s="1">
        <v>45509</v>
      </c>
      <c r="C5">
        <v>1110</v>
      </c>
      <c r="D5">
        <v>33</v>
      </c>
      <c r="E5">
        <v>1</v>
      </c>
      <c r="F5">
        <v>0</v>
      </c>
      <c r="G5">
        <v>115</v>
      </c>
      <c r="H5">
        <v>68</v>
      </c>
      <c r="I5">
        <v>93</v>
      </c>
      <c r="J5">
        <v>137</v>
      </c>
      <c r="K5">
        <v>96.1</v>
      </c>
      <c r="L5">
        <v>98</v>
      </c>
      <c r="M5">
        <v>172</v>
      </c>
    </row>
    <row r="6" spans="1:13">
      <c r="A6" t="s">
        <v>5</v>
      </c>
      <c r="B6" s="1">
        <v>45509</v>
      </c>
      <c r="C6">
        <v>1357</v>
      </c>
      <c r="D6">
        <v>33</v>
      </c>
      <c r="E6">
        <v>1</v>
      </c>
      <c r="F6">
        <v>3</v>
      </c>
      <c r="G6">
        <v>103</v>
      </c>
      <c r="H6">
        <v>61</v>
      </c>
      <c r="I6">
        <v>67</v>
      </c>
      <c r="J6">
        <v>79</v>
      </c>
      <c r="K6">
        <v>98.1</v>
      </c>
      <c r="L6">
        <v>98</v>
      </c>
      <c r="M6">
        <v>110</v>
      </c>
    </row>
    <row r="7" spans="1:13">
      <c r="A7" t="s">
        <v>5</v>
      </c>
      <c r="B7" s="1">
        <v>45509</v>
      </c>
      <c r="C7">
        <v>1632</v>
      </c>
      <c r="D7">
        <v>33</v>
      </c>
      <c r="E7">
        <v>1</v>
      </c>
      <c r="F7">
        <v>4</v>
      </c>
      <c r="G7">
        <v>130</v>
      </c>
      <c r="H7">
        <v>79</v>
      </c>
      <c r="I7">
        <v>105</v>
      </c>
      <c r="J7">
        <v>100</v>
      </c>
      <c r="K7">
        <v>97.7</v>
      </c>
      <c r="L7">
        <v>96</v>
      </c>
      <c r="M7">
        <v>127</v>
      </c>
    </row>
    <row r="8" spans="1:13">
      <c r="A8" t="s">
        <v>5</v>
      </c>
      <c r="B8" s="1">
        <v>45509</v>
      </c>
      <c r="C8">
        <v>1703</v>
      </c>
      <c r="D8">
        <v>33</v>
      </c>
      <c r="E8">
        <v>1</v>
      </c>
      <c r="F8">
        <v>5</v>
      </c>
      <c r="G8">
        <v>123</v>
      </c>
      <c r="H8">
        <v>76</v>
      </c>
      <c r="I8">
        <v>96</v>
      </c>
      <c r="J8">
        <v>77</v>
      </c>
      <c r="K8">
        <v>98.2</v>
      </c>
      <c r="L8">
        <v>97</v>
      </c>
      <c r="M8">
        <v>112</v>
      </c>
    </row>
    <row r="9" spans="1:13">
      <c r="A9" t="s">
        <v>5</v>
      </c>
      <c r="B9" s="1">
        <v>45509</v>
      </c>
      <c r="C9">
        <v>1730</v>
      </c>
      <c r="D9">
        <v>33</v>
      </c>
      <c r="E9">
        <v>1</v>
      </c>
      <c r="F9">
        <v>0</v>
      </c>
      <c r="G9">
        <v>133</v>
      </c>
      <c r="H9">
        <v>77</v>
      </c>
      <c r="I9">
        <v>110</v>
      </c>
      <c r="J9">
        <v>95</v>
      </c>
      <c r="K9">
        <v>97.9</v>
      </c>
      <c r="L9">
        <v>99</v>
      </c>
      <c r="M9">
        <v>112</v>
      </c>
    </row>
    <row r="10" spans="1:13">
      <c r="A10" t="s">
        <v>5</v>
      </c>
      <c r="B10" s="1">
        <v>45509</v>
      </c>
      <c r="C10">
        <v>1739</v>
      </c>
      <c r="D10">
        <v>33</v>
      </c>
      <c r="E10">
        <v>1</v>
      </c>
      <c r="F10">
        <v>1</v>
      </c>
      <c r="G10">
        <v>126</v>
      </c>
      <c r="H10">
        <v>82</v>
      </c>
      <c r="I10">
        <v>110</v>
      </c>
      <c r="J10">
        <v>101</v>
      </c>
      <c r="K10">
        <v>97.6</v>
      </c>
      <c r="L10">
        <v>97</v>
      </c>
      <c r="M10">
        <v>114</v>
      </c>
    </row>
    <row r="11" spans="1:13">
      <c r="A11" t="s">
        <v>5</v>
      </c>
      <c r="B11" s="1">
        <v>45509</v>
      </c>
      <c r="C11">
        <v>2009</v>
      </c>
      <c r="D11">
        <v>33</v>
      </c>
      <c r="E11">
        <v>1</v>
      </c>
      <c r="F11">
        <v>2</v>
      </c>
      <c r="G11">
        <v>115</v>
      </c>
      <c r="H11">
        <v>73</v>
      </c>
      <c r="I11">
        <v>63</v>
      </c>
      <c r="J11">
        <v>87</v>
      </c>
      <c r="K11">
        <v>97.7</v>
      </c>
      <c r="L11">
        <v>97</v>
      </c>
      <c r="M11">
        <v>122</v>
      </c>
    </row>
    <row r="12" spans="1:13">
      <c r="A12" t="s">
        <v>5</v>
      </c>
      <c r="B12" s="1">
        <v>45509</v>
      </c>
      <c r="C12">
        <v>2054</v>
      </c>
      <c r="D12">
        <v>33</v>
      </c>
      <c r="E12">
        <v>1</v>
      </c>
      <c r="F12">
        <v>4</v>
      </c>
      <c r="G12">
        <v>115</v>
      </c>
      <c r="H12">
        <v>72</v>
      </c>
      <c r="I12">
        <v>75</v>
      </c>
      <c r="J12">
        <v>69</v>
      </c>
      <c r="K12">
        <v>97.9</v>
      </c>
      <c r="L12">
        <v>97</v>
      </c>
      <c r="M12">
        <v>76</v>
      </c>
    </row>
    <row r="13" spans="1:13">
      <c r="A13" t="s">
        <v>5</v>
      </c>
      <c r="B13" s="1">
        <v>45510</v>
      </c>
      <c r="C13">
        <v>918</v>
      </c>
      <c r="D13">
        <v>33</v>
      </c>
      <c r="E13">
        <v>1</v>
      </c>
      <c r="F13">
        <v>4</v>
      </c>
      <c r="G13">
        <v>105</v>
      </c>
      <c r="H13">
        <v>69</v>
      </c>
      <c r="I13">
        <v>76</v>
      </c>
      <c r="J13">
        <v>49</v>
      </c>
      <c r="K13">
        <v>97.1</v>
      </c>
      <c r="L13">
        <v>97</v>
      </c>
      <c r="M13">
        <v>125</v>
      </c>
    </row>
    <row r="14" spans="1:13">
      <c r="A14" t="s">
        <v>5</v>
      </c>
      <c r="B14" s="1">
        <v>45510</v>
      </c>
      <c r="C14">
        <v>1226</v>
      </c>
      <c r="D14">
        <v>33</v>
      </c>
      <c r="E14">
        <v>1</v>
      </c>
      <c r="F14">
        <v>0</v>
      </c>
      <c r="G14">
        <v>115</v>
      </c>
      <c r="H14">
        <v>76</v>
      </c>
      <c r="I14">
        <v>79</v>
      </c>
      <c r="J14">
        <v>76</v>
      </c>
      <c r="K14">
        <v>96.4</v>
      </c>
      <c r="L14">
        <v>97</v>
      </c>
      <c r="M14">
        <v>143</v>
      </c>
    </row>
    <row r="15" spans="1:13">
      <c r="A15" t="s">
        <v>5</v>
      </c>
      <c r="B15" s="1">
        <v>45510</v>
      </c>
      <c r="C15">
        <v>1611</v>
      </c>
      <c r="D15">
        <v>33</v>
      </c>
      <c r="E15">
        <v>1</v>
      </c>
      <c r="F15">
        <v>2</v>
      </c>
      <c r="G15">
        <v>131</v>
      </c>
      <c r="H15">
        <v>87</v>
      </c>
      <c r="I15">
        <v>85</v>
      </c>
      <c r="J15">
        <v>88</v>
      </c>
      <c r="K15">
        <v>98.6</v>
      </c>
      <c r="L15">
        <v>98</v>
      </c>
      <c r="M15">
        <v>136</v>
      </c>
    </row>
    <row r="16" spans="1:13">
      <c r="A16" t="s">
        <v>5</v>
      </c>
      <c r="B16" s="1">
        <v>45511</v>
      </c>
      <c r="C16">
        <v>1403</v>
      </c>
      <c r="D16">
        <v>33</v>
      </c>
      <c r="E16">
        <v>1</v>
      </c>
      <c r="F16">
        <v>5</v>
      </c>
      <c r="G16">
        <v>126</v>
      </c>
      <c r="H16">
        <v>71</v>
      </c>
      <c r="I16">
        <v>82</v>
      </c>
      <c r="J16">
        <v>82</v>
      </c>
      <c r="K16">
        <v>99.2</v>
      </c>
      <c r="L16">
        <v>97</v>
      </c>
      <c r="M16">
        <v>62</v>
      </c>
    </row>
    <row r="17" spans="1:13">
      <c r="A17" t="s">
        <v>5</v>
      </c>
      <c r="B17" s="1">
        <v>45511</v>
      </c>
      <c r="C17">
        <v>1430</v>
      </c>
      <c r="D17">
        <v>33</v>
      </c>
      <c r="E17">
        <v>1</v>
      </c>
      <c r="F17">
        <v>2</v>
      </c>
      <c r="G17">
        <v>131</v>
      </c>
      <c r="H17">
        <v>77</v>
      </c>
      <c r="I17">
        <v>84</v>
      </c>
      <c r="J17">
        <v>86</v>
      </c>
      <c r="K17">
        <v>97.1</v>
      </c>
      <c r="L17">
        <v>98</v>
      </c>
      <c r="M17">
        <v>150</v>
      </c>
    </row>
    <row r="18" spans="1:13">
      <c r="A18" t="s">
        <v>5</v>
      </c>
      <c r="B18" s="1">
        <v>45511</v>
      </c>
      <c r="C18">
        <v>1500</v>
      </c>
      <c r="D18">
        <v>33</v>
      </c>
      <c r="E18">
        <v>1</v>
      </c>
      <c r="F18" s="3">
        <v>0</v>
      </c>
      <c r="G18" s="3">
        <v>116</v>
      </c>
      <c r="H18" s="3">
        <v>79</v>
      </c>
      <c r="I18" s="3">
        <v>98</v>
      </c>
      <c r="J18" s="3">
        <v>89</v>
      </c>
      <c r="K18" s="3">
        <v>99.2</v>
      </c>
      <c r="L18" s="3">
        <v>97</v>
      </c>
      <c r="M18" s="3">
        <v>172</v>
      </c>
    </row>
    <row r="19" spans="1:13">
      <c r="A19" t="s">
        <v>5</v>
      </c>
      <c r="B19" s="1">
        <v>45511</v>
      </c>
      <c r="C19">
        <v>1600</v>
      </c>
      <c r="D19">
        <v>33</v>
      </c>
      <c r="E19">
        <v>1</v>
      </c>
      <c r="F19">
        <v>5</v>
      </c>
      <c r="G19">
        <v>119</v>
      </c>
      <c r="H19">
        <v>78</v>
      </c>
      <c r="I19">
        <v>100</v>
      </c>
      <c r="J19">
        <v>91</v>
      </c>
      <c r="K19">
        <v>96.1</v>
      </c>
      <c r="L19">
        <v>98</v>
      </c>
      <c r="M19">
        <v>104</v>
      </c>
    </row>
    <row r="20" spans="1:13">
      <c r="A20" t="s">
        <v>5</v>
      </c>
      <c r="B20" s="1">
        <v>45511</v>
      </c>
      <c r="C20">
        <v>1650</v>
      </c>
      <c r="D20">
        <v>33</v>
      </c>
      <c r="E20">
        <v>1</v>
      </c>
      <c r="F20">
        <v>2</v>
      </c>
      <c r="G20">
        <v>126</v>
      </c>
      <c r="H20">
        <v>78</v>
      </c>
      <c r="I20">
        <v>86</v>
      </c>
      <c r="J20">
        <v>97</v>
      </c>
      <c r="K20">
        <v>97.5</v>
      </c>
      <c r="L20">
        <v>98</v>
      </c>
      <c r="M20">
        <v>100</v>
      </c>
    </row>
    <row r="21" spans="1:13">
      <c r="A21" t="s">
        <v>5</v>
      </c>
      <c r="B21" s="1">
        <v>45511</v>
      </c>
      <c r="C21">
        <v>1711</v>
      </c>
      <c r="D21">
        <v>33</v>
      </c>
      <c r="E21">
        <v>1</v>
      </c>
      <c r="F21">
        <v>2</v>
      </c>
      <c r="G21">
        <v>120</v>
      </c>
      <c r="H21">
        <v>71</v>
      </c>
      <c r="I21">
        <v>92</v>
      </c>
      <c r="J21">
        <v>90</v>
      </c>
      <c r="K21">
        <v>98</v>
      </c>
      <c r="L21">
        <v>97</v>
      </c>
      <c r="M21">
        <v>140</v>
      </c>
    </row>
    <row r="22" spans="1:13">
      <c r="A22" t="s">
        <v>5</v>
      </c>
      <c r="B22" s="1">
        <v>45512</v>
      </c>
      <c r="C22">
        <v>915</v>
      </c>
      <c r="D22">
        <v>33</v>
      </c>
      <c r="E22">
        <v>1</v>
      </c>
      <c r="F22">
        <v>2</v>
      </c>
      <c r="G22">
        <v>129</v>
      </c>
      <c r="H22">
        <v>68</v>
      </c>
      <c r="I22">
        <v>84</v>
      </c>
      <c r="J22">
        <v>65</v>
      </c>
      <c r="K22">
        <v>97.1</v>
      </c>
      <c r="L22">
        <v>97</v>
      </c>
      <c r="M22">
        <v>172</v>
      </c>
    </row>
  </sheetData>
  <autoFilter ref="A1:M8" xr:uid="{990AF1FE-0AC1-0D46-BD14-82FE1655D1E7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0DF0-DACE-1F43-B331-5D01165AC0D2}">
  <sheetPr>
    <tabColor rgb="FFFFFF00"/>
  </sheetPr>
  <dimension ref="A1:H18"/>
  <sheetViews>
    <sheetView workbookViewId="0">
      <selection activeCell="A2" sqref="A2:G2"/>
    </sheetView>
  </sheetViews>
  <sheetFormatPr baseColWidth="10" defaultRowHeight="16"/>
  <cols>
    <col min="4" max="4" width="18.5" bestFit="1" customWidth="1"/>
    <col min="5" max="5" width="16.5" bestFit="1" customWidth="1"/>
    <col min="6" max="6" width="19.6640625" bestFit="1" customWidth="1"/>
    <col min="7" max="7" width="11.6640625" bestFit="1" customWidth="1"/>
  </cols>
  <sheetData>
    <row r="1" spans="1:8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8">
      <c r="A2">
        <v>2</v>
      </c>
      <c r="B2">
        <v>129</v>
      </c>
      <c r="C2">
        <v>68</v>
      </c>
      <c r="D2">
        <v>84</v>
      </c>
      <c r="E2">
        <v>65</v>
      </c>
      <c r="F2">
        <v>97.1</v>
      </c>
      <c r="G2">
        <v>97</v>
      </c>
      <c r="H2" s="3"/>
    </row>
    <row r="4" spans="1:8">
      <c r="A4">
        <f xml:space="preserve"> 1267.57 - 10.57 * A2 - 1.2 * B2 + 1.62 * C2 + 0.15 * D2 + 0.24 * E2 - 6.33 * F2 - 5.24 * G2</f>
        <v>107.06699999999984</v>
      </c>
    </row>
    <row r="15" spans="1:8" ht="17">
      <c r="A15" s="2"/>
    </row>
    <row r="18" spans="1:1" ht="17">
      <c r="A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AE60-8F81-D243-B3E7-69BF1CE319B2}">
  <sheetPr>
    <tabColor rgb="FFFFFF00"/>
  </sheetPr>
  <dimension ref="A1:G6"/>
  <sheetViews>
    <sheetView workbookViewId="0">
      <selection activeCell="A2" sqref="A2:G2"/>
    </sheetView>
  </sheetViews>
  <sheetFormatPr baseColWidth="10" defaultRowHeight="16"/>
  <cols>
    <col min="1" max="1" width="18.5" bestFit="1" customWidth="1"/>
    <col min="2" max="2" width="16.5" bestFit="1" customWidth="1"/>
    <col min="3" max="3" width="19.6640625" bestFit="1" customWidth="1"/>
    <col min="4" max="4" width="5.5" bestFit="1" customWidth="1"/>
    <col min="5" max="5" width="10" bestFit="1" customWidth="1"/>
    <col min="6" max="6" width="11.5" bestFit="1" customWidth="1"/>
    <col min="7" max="7" width="11.6640625" bestFit="1" customWidth="1"/>
  </cols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2</v>
      </c>
      <c r="B2">
        <v>129</v>
      </c>
      <c r="C2">
        <v>68</v>
      </c>
      <c r="D2">
        <v>84</v>
      </c>
      <c r="E2">
        <v>65</v>
      </c>
      <c r="F2">
        <v>97.1</v>
      </c>
      <c r="G2">
        <v>97</v>
      </c>
    </row>
    <row r="6" spans="1:7" ht="18">
      <c r="A6" s="5">
        <f xml:space="preserve"> -5554.84 - 0.018 * A2 + 0.001 * B2 - 0.019 * C2 + 0.023 * D2 + 0.005 * E2 - 0.005 * F2 + 0.004 * G2 - 2.207 * (A2^2) + 1.421 * (A2 * B2) + 2.339 * (A2 * C2) - 0.248 * (A2 * D2) + 2.392 * (A2 * E2) - 2.291 * (A2 * F2) - 3.174 * (A2 * G2) - 0.821 * (B2^2) + 1.861 * (B2 * C2) - 0.725 * (B2 * D2) + 0.089 * (B2 * E2) + 0.491 * (B2 * F2) + 0.678 * (B2 * G2) - 1.101 * (C2^2) + 0.488 * (C2 * D2) - 0.638 * (C2 * E2) - 0.072 * (C2 * F2) - 0.535 * (C2 * G2) + 0.269 * (D2^2) - 0.009 * (D2 * E2) + 0.449 * (D2 * F2) - 0.374 * (D2 * G2) + 0.224 * (E2^2) + 2.705 * (E2 * F2) - 2.83 * (E2 * G2) - 1.416 * (F2^2) - 0.044 * (F2 * G2) + 1.68 * (G2^2)</f>
        <v>71.201340000003256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305F-9573-F84A-A1C5-F37085D02126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cols>
    <col min="1" max="1" width="18.5" bestFit="1" customWidth="1"/>
    <col min="2" max="2" width="16.5" bestFit="1" customWidth="1"/>
    <col min="3" max="3" width="19.6640625" bestFit="1" customWidth="1"/>
    <col min="4" max="4" width="5.5" bestFit="1" customWidth="1"/>
    <col min="5" max="5" width="10" bestFit="1" customWidth="1"/>
    <col min="6" max="6" width="11.5" bestFit="1" customWidth="1"/>
    <col min="7" max="7" width="11.6640625" bestFit="1" customWidth="1"/>
  </cols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2</v>
      </c>
      <c r="B2">
        <v>129</v>
      </c>
      <c r="C2">
        <v>68</v>
      </c>
      <c r="D2">
        <v>84</v>
      </c>
      <c r="E2">
        <v>65</v>
      </c>
      <c r="F2">
        <v>97.1</v>
      </c>
      <c r="G2">
        <v>97</v>
      </c>
    </row>
    <row r="5" spans="1:7">
      <c r="A5">
        <f xml:space="preserve"> -5854.11
+ 0.065 * A2
- 0.051 * B2
- 0.062 * C2
+ 0.023 * D2
- 0.006 * E2
+ 0.003 * F2
+ 0.014 * G2
- 2.263 * (A2^2)
+ 1.18 * (A2 * B2)
+ 2.649 * (A2 * C2)
- 0.207 * (A2 * D2)
+ 2.631 * (A2 * E2)
- 2.429 * (A2 * F2)
- 3.242 * (A2 * G2)
- 0.835 * (B2^2)
+ 1.885 * (B2 * C2)
- 0.752 * (B2 * D2)
+ 0.06 * (B2 * E2)
+ 0.831 * (B2 * F2)
+ 0.413 * (B2 * G2)
- 1.133 * (C2^2)
+ 0.486 * (C2 * D2)
- 0.564 * (C2 * E2)
- 0.246 * (C2 * F2)
- 0.418 * (C2 * G2)
+ 0.288 * (D2^2)
- 0.008 * (D2 * E2)
+ 0.704 * (D2 * F2)
- 0.631 * (D2 * G2)
+ 0.234 * (E2^2)
+ 2.344 * (E2 * F2)
- 2.516 * (E2 * G2)
- 1.032 * (F2^2)
- 0.971 * (F2 * G2)
+ 2.256 * (G2^2)</f>
        <v>94.329380000002857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C905-6156-7D46-BA6F-D64140BE7943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2</v>
      </c>
      <c r="B2">
        <v>129</v>
      </c>
      <c r="C2">
        <v>68</v>
      </c>
      <c r="D2">
        <v>84</v>
      </c>
      <c r="E2">
        <v>65</v>
      </c>
      <c r="F2">
        <v>97.1</v>
      </c>
      <c r="G2">
        <v>97</v>
      </c>
    </row>
    <row r="5" spans="1:7" ht="18">
      <c r="A5" s="5">
        <f xml:space="preserve"> 339.52 + 64.935 * A2 - 2.635 * B2 - 9.645 * C2 + 8.444 * D2 + 6.872 * E2 + 0 * F2 - 0 * G2 - 4.46 * (A2^2) - 0.148 * (A2 * B2) + 4.609 * (A2 * C2) - 0.978 * (A2 * D2) + 1.65 * (A2 * E2) - 1.74 * (A2 * F2) - 2.801 * (A2 * G2) - 0.038 * (B2^2) + 0.182 * (B2 * C2) - 0.328 * (B2 * D2) - 0.002 * (B2 * E2) + 0.182 * (B2 * F2) + 0.098 * (B2 * G2) + 0.221 * (C2^2) + 0.036 * (C2 * D2) - 0.057 * (C2 * E2) - 0.442 * (C2 * F2) - 0.157 * (C2 * G2) + 0.102 * (D2^2) - 0.158 * (D2 * E2) + 0.438 * (D2 * F2) - 0.141 * (D2 * G2) + 0.097 * (E2^2) + 0.043 * (E2 * F2) - 0.165 * (E2 * G2) + 0.561 * (F2^2) - 1.332 * (F2 * G2) + 0.779 * (G2^2)</f>
        <v>284.82950999999957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80C9-9048-0541-9822-FF3CBE345898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2</v>
      </c>
      <c r="B2">
        <v>129</v>
      </c>
      <c r="C2">
        <v>68</v>
      </c>
      <c r="D2">
        <v>84</v>
      </c>
      <c r="E2">
        <v>65</v>
      </c>
      <c r="F2">
        <v>97.1</v>
      </c>
      <c r="G2">
        <v>97</v>
      </c>
    </row>
    <row r="5" spans="1:7">
      <c r="A5">
        <f xml:space="preserve"> 56.98
+ 0.811 * A2
- 1.779 * B2
- 2.451 * C2
+ 2.687 * D2
+ 3.386 * E2
+ 0 * F2
- 0 * G2
- 3.497 * (A2^2)
- 0.061 * (A2 * B2)
+ 4.897 * (A2 * C2)
- 0.739 * (A2 * D2)
+ 1.431 * (A2 * E2)
- 1.358 * (A2 * F2)
- 2.935 * (A2 * G2)
- 0.035 * (B2^2)
+ 0.188 * (B2 * C2)
- 0.352 * (B2 * D2)
+ 0.02 * (B2 * E2)
+ 0.143 * (B2 * F2)
+ 0.116 * (B2 * G2)
+ 0.196 * (C2^2)
+ 0.04 * (C2 * D2)
- 0.039 * (C2 * E2)
- 0.488 * (C2 * F2)
- 0.18 * (C2 * G2)
+ 0.104 * (D2^2)
- 0.111 * (D2 * E2)
+ 0.489 * (D2 * F2)
- 0.159 * (D2 * G2)
+ 0.081 * (E2^2)
+ 0.034 * (E2 * F2)
- 0.168 * (E2 * G2)
+ 0.565 * (F2^2)
- 1.266 * (F2 * G2)
+ 0.782 * (G2^2)</f>
        <v>268.17274999999972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87CB-E750-7E4E-808D-2BD464F134BF}">
  <sheetPr>
    <tabColor theme="9"/>
  </sheetPr>
  <dimension ref="A1"/>
  <sheetViews>
    <sheetView workbookViewId="0">
      <selection activeCell="A2" sqref="A2"/>
    </sheetView>
  </sheetViews>
  <sheetFormatPr baseColWidth="10" defaultRowHeight="16"/>
  <sheetData>
    <row r="1" spans="1:1">
      <c r="A1">
        <f>AVERAGE('Multi Linear Regression'!A4,'ridge regression'!A6,'polynomial regression'!A5,'lasso regression'!A5,'elastic net regression'!A5)</f>
        <v>165.11999600000104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1401-265E-EE41-947A-D7B34EA2F344}">
  <sheetPr>
    <tabColor theme="7"/>
  </sheetPr>
  <dimension ref="A1:A33"/>
  <sheetViews>
    <sheetView workbookViewId="0">
      <selection activeCell="A19" sqref="A19"/>
    </sheetView>
  </sheetViews>
  <sheetFormatPr baseColWidth="10" defaultRowHeight="16"/>
  <sheetData>
    <row r="1" spans="1:1">
      <c r="A1" s="3" t="s">
        <v>14</v>
      </c>
    </row>
    <row r="3" spans="1:1">
      <c r="A3" s="4" t="s">
        <v>15</v>
      </c>
    </row>
    <row r="5" spans="1:1">
      <c r="A5" s="3" t="s">
        <v>16</v>
      </c>
    </row>
    <row r="7" spans="1:1">
      <c r="A7" s="4" t="s">
        <v>17</v>
      </c>
    </row>
    <row r="9" spans="1:1">
      <c r="A9" s="3" t="s">
        <v>18</v>
      </c>
    </row>
    <row r="11" spans="1:1">
      <c r="A11" s="4" t="s">
        <v>19</v>
      </c>
    </row>
    <row r="13" spans="1:1">
      <c r="A13" s="3" t="s">
        <v>20</v>
      </c>
    </row>
    <row r="15" spans="1:1">
      <c r="A15" s="4" t="s">
        <v>21</v>
      </c>
    </row>
    <row r="17" spans="1:1">
      <c r="A17" s="3" t="s">
        <v>22</v>
      </c>
    </row>
    <row r="19" spans="1:1">
      <c r="A19" s="4" t="s">
        <v>23</v>
      </c>
    </row>
    <row r="21" spans="1:1">
      <c r="A21" s="3" t="s">
        <v>24</v>
      </c>
    </row>
    <row r="23" spans="1:1">
      <c r="A23" s="4" t="s">
        <v>25</v>
      </c>
    </row>
    <row r="25" spans="1:1">
      <c r="A25" s="3" t="s">
        <v>26</v>
      </c>
    </row>
    <row r="27" spans="1:1">
      <c r="A27" s="4" t="s">
        <v>27</v>
      </c>
    </row>
    <row r="29" spans="1:1">
      <c r="A29" s="3" t="s">
        <v>28</v>
      </c>
    </row>
    <row r="31" spans="1:1">
      <c r="A31" s="4" t="s">
        <v>29</v>
      </c>
    </row>
    <row r="33" spans="1:1">
      <c r="A33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Multi Linear Regression</vt:lpstr>
      <vt:lpstr>ridge regression</vt:lpstr>
      <vt:lpstr>polynomial regression</vt:lpstr>
      <vt:lpstr>lasso regression</vt:lpstr>
      <vt:lpstr>elastic net regression</vt:lpstr>
      <vt:lpstr>Avg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Brooks</dc:creator>
  <cp:lastModifiedBy>Joshua Brooks</cp:lastModifiedBy>
  <dcterms:created xsi:type="dcterms:W3CDTF">2024-08-03T16:46:34Z</dcterms:created>
  <dcterms:modified xsi:type="dcterms:W3CDTF">2024-08-08T13:15:29Z</dcterms:modified>
</cp:coreProperties>
</file>