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E7536166-4FBD-3741-93DA-F1260BEA03FC}" xr6:coauthVersionLast="47" xr6:coauthVersionMax="47" xr10:uidLastSave="{00000000-0000-0000-0000-000000000000}"/>
  <bookViews>
    <workbookView xWindow="0" yWindow="760" windowWidth="34560" windowHeight="20580" xr2:uid="{49363713-2490-F447-8EB3-65EFE1B54A37}"/>
  </bookViews>
  <sheets>
    <sheet name="raw data" sheetId="1" r:id="rId1"/>
    <sheet name="Multi Linear Regression" sheetId="2" r:id="rId2"/>
    <sheet name="ridge regression" sheetId="4" r:id="rId3"/>
    <sheet name="polynomial regression" sheetId="3" r:id="rId4"/>
    <sheet name="lasso regression" sheetId="7" r:id="rId5"/>
    <sheet name="elastic net regression" sheetId="8" r:id="rId6"/>
    <sheet name="Avg" sheetId="6" r:id="rId7"/>
    <sheet name="Models" sheetId="5" r:id="rId8"/>
  </sheets>
  <definedNames>
    <definedName name="_xlnm._FilterDatabase" localSheetId="0" hidden="1">'raw data'!$A$1:$M$8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4" i="2"/>
  <c r="A10" i="2"/>
  <c r="A8" i="2"/>
  <c r="A6" i="2"/>
  <c r="A6" i="4"/>
  <c r="A5" i="8"/>
  <c r="A5" i="7"/>
  <c r="A5" i="3"/>
  <c r="A1" i="6" l="1"/>
</calcChain>
</file>

<file path=xl/sharedStrings.xml><?xml version="1.0" encoding="utf-8"?>
<sst xmlns="http://schemas.openxmlformats.org/spreadsheetml/2006/main" count="119" uniqueCount="38">
  <si>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</si>
  <si>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</si>
  <si>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</si>
  <si>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</si>
  <si>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</si>
  <si>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</si>
  <si>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</si>
  <si>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</si>
  <si>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</si>
  <si>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</si>
  <si>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</si>
  <si>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</si>
  <si>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</si>
  <si>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</si>
  <si>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Given the complexity and the multivariate nature of the data you provided, here are a few analysis types that could potentially be more suitable than simple linear regression for predicting interstitial fluids:</t>
  </si>
  <si>
    <t>Polynomial Regression (Multivariate):</t>
  </si>
  <si>
    <t>This approach was demonstrated earlier. It can model non-linear relationships between the variables but might become complex and hard to interpret with a large number of features and higher-degree polynomials.</t>
  </si>
  <si>
    <t>Ridge Regression (L2 Regularization):</t>
  </si>
  <si>
    <t>This type of regression helps to prevent overfitting by adding a penalty for large coefficients. It’s particularly useful when there are many predictors or multicollinearity.</t>
  </si>
  <si>
    <t>Lasso Regression (L1 Regularization):</t>
  </si>
  <si>
    <t>Similar to ridge regression but can shrink some coefficients to zero, effectively performing variable selection. This can be useful for high-dimensional data.</t>
  </si>
  <si>
    <t>Elastic Net Regression:</t>
  </si>
  <si>
    <t>A combination of L1 and L2 regularization that can balance between the properties of ridge and lasso regression.</t>
  </si>
  <si>
    <t>Support Vector Regression (SVR):</t>
  </si>
  <si>
    <t>This technique uses the principles of support vector machines and is effective in high-dimensional spaces. It can be adapted for non-linear regression using kernel functions.</t>
  </si>
  <si>
    <t>Random Forest Regression:</t>
  </si>
  <si>
    <t>An ensemble method that uses multiple decision trees and averages their predictions. It can capture non-linear relationships and interactions between variables without requiring the specification of a functional form.</t>
  </si>
  <si>
    <t>Gradient Boosting Regression:</t>
  </si>
  <si>
    <t>Another ensemble method that builds models sequentially, each one correcting the errors of the previous one. This method often provides high predictive accuracy.</t>
  </si>
  <si>
    <t>Neural Networks:</t>
  </si>
  <si>
    <t>For complex, high-dimensional data, neural networks can capture intricate patterns and relationships. However, they require more data and computational power.</t>
  </si>
  <si>
    <t>prediction</t>
  </si>
  <si>
    <t>prediction - acetone</t>
  </si>
  <si>
    <t>prediction - acetone, blood pressure, and pulse</t>
  </si>
  <si>
    <t>adj r sq</t>
  </si>
  <si>
    <t>prediction - acetone, blood pressure, pulse, and temp</t>
  </si>
  <si>
    <t>r sq</t>
  </si>
  <si>
    <t>Acetone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</si>
</sst>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sheetPr>
    <tabColor theme="5"/>
  </sheetPr>
  <dimension ref="A1:M42"/>
  <sheetViews>
    <sheetView tabSelected="1" workbookViewId="0">
      <pane ySplit="1" topLeftCell="A22" activePane="bottomLeft" state="frozen"/>
      <selection pane="bottomLeft" activeCell="F43" sqref="F43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2130</v>
      </c>
      <c r="D2">
        <v>33</v>
      </c>
      <c r="E2">
        <v>1</v>
      </c>
      <c r="F2">
        <v>9</v>
      </c>
      <c r="G2">
        <v>115</v>
      </c>
      <c r="H2">
        <v>72</v>
      </c>
      <c r="I2">
        <v>98</v>
      </c>
      <c r="J2">
        <v>99</v>
      </c>
      <c r="K2">
        <v>97.9</v>
      </c>
      <c r="L2">
        <v>92</v>
      </c>
      <c r="M2">
        <v>89</v>
      </c>
    </row>
    <row r="3" spans="1:13">
      <c r="A3" t="s">
        <v>5</v>
      </c>
      <c r="B3" s="1">
        <v>45508</v>
      </c>
      <c r="C3">
        <v>2145</v>
      </c>
      <c r="D3">
        <v>33</v>
      </c>
      <c r="E3">
        <v>1</v>
      </c>
      <c r="F3">
        <v>5</v>
      </c>
      <c r="G3">
        <v>105</v>
      </c>
      <c r="H3">
        <v>66</v>
      </c>
      <c r="I3">
        <v>94</v>
      </c>
      <c r="J3">
        <v>82</v>
      </c>
      <c r="K3">
        <v>98.2</v>
      </c>
      <c r="L3">
        <v>98</v>
      </c>
      <c r="M3">
        <v>65</v>
      </c>
    </row>
    <row r="4" spans="1:13">
      <c r="A4" t="s">
        <v>5</v>
      </c>
      <c r="B4" s="1">
        <v>45509</v>
      </c>
      <c r="C4">
        <v>935</v>
      </c>
      <c r="D4">
        <v>33</v>
      </c>
      <c r="E4">
        <v>1</v>
      </c>
      <c r="F4">
        <v>2</v>
      </c>
      <c r="G4">
        <v>117</v>
      </c>
      <c r="H4">
        <v>74</v>
      </c>
      <c r="I4">
        <v>96</v>
      </c>
      <c r="J4">
        <v>91</v>
      </c>
      <c r="K4">
        <v>97.5</v>
      </c>
      <c r="L4">
        <v>98</v>
      </c>
      <c r="M4">
        <v>203</v>
      </c>
    </row>
    <row r="5" spans="1:13">
      <c r="A5" t="s">
        <v>5</v>
      </c>
      <c r="B5" s="1">
        <v>45509</v>
      </c>
      <c r="C5">
        <v>1110</v>
      </c>
      <c r="D5">
        <v>33</v>
      </c>
      <c r="E5">
        <v>1</v>
      </c>
      <c r="F5">
        <v>0</v>
      </c>
      <c r="G5">
        <v>115</v>
      </c>
      <c r="H5">
        <v>68</v>
      </c>
      <c r="I5">
        <v>93</v>
      </c>
      <c r="J5">
        <v>137</v>
      </c>
      <c r="K5">
        <v>96.1</v>
      </c>
      <c r="L5">
        <v>98</v>
      </c>
      <c r="M5">
        <v>172</v>
      </c>
    </row>
    <row r="6" spans="1:13">
      <c r="A6" t="s">
        <v>5</v>
      </c>
      <c r="B6" s="1">
        <v>45509</v>
      </c>
      <c r="C6">
        <v>1357</v>
      </c>
      <c r="D6">
        <v>33</v>
      </c>
      <c r="E6">
        <v>1</v>
      </c>
      <c r="F6">
        <v>3</v>
      </c>
      <c r="G6">
        <v>103</v>
      </c>
      <c r="H6">
        <v>61</v>
      </c>
      <c r="I6">
        <v>67</v>
      </c>
      <c r="J6">
        <v>79</v>
      </c>
      <c r="K6">
        <v>98.1</v>
      </c>
      <c r="L6">
        <v>98</v>
      </c>
      <c r="M6">
        <v>110</v>
      </c>
    </row>
    <row r="7" spans="1:13">
      <c r="A7" t="s">
        <v>5</v>
      </c>
      <c r="B7" s="1">
        <v>45509</v>
      </c>
      <c r="C7">
        <v>1632</v>
      </c>
      <c r="D7">
        <v>33</v>
      </c>
      <c r="E7">
        <v>1</v>
      </c>
      <c r="F7">
        <v>4</v>
      </c>
      <c r="G7">
        <v>130</v>
      </c>
      <c r="H7">
        <v>79</v>
      </c>
      <c r="I7">
        <v>105</v>
      </c>
      <c r="J7">
        <v>100</v>
      </c>
      <c r="K7">
        <v>97.7</v>
      </c>
      <c r="L7">
        <v>96</v>
      </c>
      <c r="M7">
        <v>127</v>
      </c>
    </row>
    <row r="8" spans="1:13">
      <c r="A8" t="s">
        <v>5</v>
      </c>
      <c r="B8" s="1">
        <v>45509</v>
      </c>
      <c r="C8">
        <v>1703</v>
      </c>
      <c r="D8">
        <v>33</v>
      </c>
      <c r="E8">
        <v>1</v>
      </c>
      <c r="F8">
        <v>5</v>
      </c>
      <c r="G8">
        <v>123</v>
      </c>
      <c r="H8">
        <v>76</v>
      </c>
      <c r="I8">
        <v>96</v>
      </c>
      <c r="J8">
        <v>77</v>
      </c>
      <c r="K8">
        <v>98.2</v>
      </c>
      <c r="L8">
        <v>97</v>
      </c>
      <c r="M8">
        <v>112</v>
      </c>
    </row>
    <row r="9" spans="1:13">
      <c r="A9" t="s">
        <v>5</v>
      </c>
      <c r="B9" s="1">
        <v>45509</v>
      </c>
      <c r="C9">
        <v>1730</v>
      </c>
      <c r="D9">
        <v>33</v>
      </c>
      <c r="E9">
        <v>1</v>
      </c>
      <c r="F9">
        <v>0</v>
      </c>
      <c r="G9">
        <v>133</v>
      </c>
      <c r="H9">
        <v>77</v>
      </c>
      <c r="I9">
        <v>110</v>
      </c>
      <c r="J9">
        <v>95</v>
      </c>
      <c r="K9">
        <v>97.9</v>
      </c>
      <c r="L9">
        <v>99</v>
      </c>
      <c r="M9">
        <v>112</v>
      </c>
    </row>
    <row r="10" spans="1:13">
      <c r="A10" t="s">
        <v>5</v>
      </c>
      <c r="B10" s="1">
        <v>45509</v>
      </c>
      <c r="C10">
        <v>1739</v>
      </c>
      <c r="D10">
        <v>33</v>
      </c>
      <c r="E10">
        <v>1</v>
      </c>
      <c r="F10">
        <v>1</v>
      </c>
      <c r="G10">
        <v>126</v>
      </c>
      <c r="H10">
        <v>82</v>
      </c>
      <c r="I10">
        <v>110</v>
      </c>
      <c r="J10">
        <v>101</v>
      </c>
      <c r="K10">
        <v>97.6</v>
      </c>
      <c r="L10">
        <v>97</v>
      </c>
      <c r="M10">
        <v>114</v>
      </c>
    </row>
    <row r="11" spans="1:13">
      <c r="A11" t="s">
        <v>5</v>
      </c>
      <c r="B11" s="1">
        <v>45509</v>
      </c>
      <c r="C11">
        <v>2009</v>
      </c>
      <c r="D11">
        <v>33</v>
      </c>
      <c r="E11">
        <v>1</v>
      </c>
      <c r="F11">
        <v>2</v>
      </c>
      <c r="G11">
        <v>115</v>
      </c>
      <c r="H11">
        <v>73</v>
      </c>
      <c r="I11">
        <v>63</v>
      </c>
      <c r="J11">
        <v>87</v>
      </c>
      <c r="K11">
        <v>97.7</v>
      </c>
      <c r="L11">
        <v>97</v>
      </c>
      <c r="M11">
        <v>122</v>
      </c>
    </row>
    <row r="12" spans="1:13">
      <c r="A12" t="s">
        <v>5</v>
      </c>
      <c r="B12" s="1">
        <v>45509</v>
      </c>
      <c r="C12">
        <v>2054</v>
      </c>
      <c r="D12">
        <v>33</v>
      </c>
      <c r="E12">
        <v>1</v>
      </c>
      <c r="F12">
        <v>4</v>
      </c>
      <c r="G12">
        <v>115</v>
      </c>
      <c r="H12">
        <v>72</v>
      </c>
      <c r="I12">
        <v>75</v>
      </c>
      <c r="J12">
        <v>69</v>
      </c>
      <c r="K12">
        <v>97.9</v>
      </c>
      <c r="L12">
        <v>97</v>
      </c>
      <c r="M12">
        <v>76</v>
      </c>
    </row>
    <row r="13" spans="1:13">
      <c r="A13" t="s">
        <v>5</v>
      </c>
      <c r="B13" s="1">
        <v>45510</v>
      </c>
      <c r="C13">
        <v>918</v>
      </c>
      <c r="D13">
        <v>33</v>
      </c>
      <c r="E13">
        <v>1</v>
      </c>
      <c r="F13">
        <v>4</v>
      </c>
      <c r="G13">
        <v>105</v>
      </c>
      <c r="H13">
        <v>69</v>
      </c>
      <c r="I13">
        <v>76</v>
      </c>
      <c r="J13">
        <v>49</v>
      </c>
      <c r="K13">
        <v>97.1</v>
      </c>
      <c r="L13">
        <v>97</v>
      </c>
      <c r="M13">
        <v>125</v>
      </c>
    </row>
    <row r="14" spans="1:13">
      <c r="A14" t="s">
        <v>5</v>
      </c>
      <c r="B14" s="1">
        <v>45510</v>
      </c>
      <c r="C14">
        <v>1226</v>
      </c>
      <c r="D14">
        <v>33</v>
      </c>
      <c r="E14">
        <v>1</v>
      </c>
      <c r="F14">
        <v>0</v>
      </c>
      <c r="G14">
        <v>115</v>
      </c>
      <c r="H14">
        <v>76</v>
      </c>
      <c r="I14">
        <v>79</v>
      </c>
      <c r="J14">
        <v>76</v>
      </c>
      <c r="K14">
        <v>96.4</v>
      </c>
      <c r="L14">
        <v>97</v>
      </c>
      <c r="M14">
        <v>143</v>
      </c>
    </row>
    <row r="15" spans="1:13">
      <c r="A15" t="s">
        <v>5</v>
      </c>
      <c r="B15" s="1">
        <v>45510</v>
      </c>
      <c r="C15">
        <v>1611</v>
      </c>
      <c r="D15">
        <v>33</v>
      </c>
      <c r="E15">
        <v>1</v>
      </c>
      <c r="F15">
        <v>2</v>
      </c>
      <c r="G15">
        <v>131</v>
      </c>
      <c r="H15">
        <v>87</v>
      </c>
      <c r="I15">
        <v>85</v>
      </c>
      <c r="J15">
        <v>88</v>
      </c>
      <c r="K15">
        <v>98.6</v>
      </c>
      <c r="L15">
        <v>98</v>
      </c>
      <c r="M15">
        <v>136</v>
      </c>
    </row>
    <row r="16" spans="1:13">
      <c r="A16" t="s">
        <v>5</v>
      </c>
      <c r="B16" s="1">
        <v>45511</v>
      </c>
      <c r="C16">
        <v>1403</v>
      </c>
      <c r="D16">
        <v>33</v>
      </c>
      <c r="E16">
        <v>1</v>
      </c>
      <c r="F16">
        <v>5</v>
      </c>
      <c r="G16">
        <v>126</v>
      </c>
      <c r="H16">
        <v>71</v>
      </c>
      <c r="I16">
        <v>82</v>
      </c>
      <c r="J16">
        <v>82</v>
      </c>
      <c r="K16">
        <v>99.2</v>
      </c>
      <c r="L16">
        <v>97</v>
      </c>
      <c r="M16">
        <v>62</v>
      </c>
    </row>
    <row r="17" spans="1:13">
      <c r="A17" t="s">
        <v>5</v>
      </c>
      <c r="B17" s="1">
        <v>45511</v>
      </c>
      <c r="C17">
        <v>1430</v>
      </c>
      <c r="D17">
        <v>33</v>
      </c>
      <c r="E17">
        <v>1</v>
      </c>
      <c r="F17">
        <v>2</v>
      </c>
      <c r="G17">
        <v>131</v>
      </c>
      <c r="H17">
        <v>77</v>
      </c>
      <c r="I17">
        <v>84</v>
      </c>
      <c r="J17">
        <v>86</v>
      </c>
      <c r="K17">
        <v>97.1</v>
      </c>
      <c r="L17">
        <v>98</v>
      </c>
      <c r="M17">
        <v>150</v>
      </c>
    </row>
    <row r="18" spans="1:13">
      <c r="A18" t="s">
        <v>5</v>
      </c>
      <c r="B18" s="1">
        <v>45511</v>
      </c>
      <c r="C18">
        <v>1500</v>
      </c>
      <c r="D18">
        <v>33</v>
      </c>
      <c r="E18">
        <v>1</v>
      </c>
      <c r="F18" s="3">
        <v>0</v>
      </c>
      <c r="G18" s="3">
        <v>116</v>
      </c>
      <c r="H18" s="3">
        <v>79</v>
      </c>
      <c r="I18" s="3">
        <v>98</v>
      </c>
      <c r="J18" s="3">
        <v>89</v>
      </c>
      <c r="K18" s="3">
        <v>99.2</v>
      </c>
      <c r="L18" s="3">
        <v>97</v>
      </c>
      <c r="M18" s="3">
        <v>172</v>
      </c>
    </row>
    <row r="19" spans="1:13">
      <c r="A19" t="s">
        <v>5</v>
      </c>
      <c r="B19" s="1">
        <v>45511</v>
      </c>
      <c r="C19">
        <v>1600</v>
      </c>
      <c r="D19">
        <v>33</v>
      </c>
      <c r="E19">
        <v>1</v>
      </c>
      <c r="F19">
        <v>5</v>
      </c>
      <c r="G19">
        <v>119</v>
      </c>
      <c r="H19">
        <v>78</v>
      </c>
      <c r="I19">
        <v>100</v>
      </c>
      <c r="J19">
        <v>91</v>
      </c>
      <c r="K19">
        <v>96.1</v>
      </c>
      <c r="L19">
        <v>98</v>
      </c>
      <c r="M19">
        <v>104</v>
      </c>
    </row>
    <row r="20" spans="1:13">
      <c r="A20" t="s">
        <v>5</v>
      </c>
      <c r="B20" s="1">
        <v>45511</v>
      </c>
      <c r="C20">
        <v>1650</v>
      </c>
      <c r="D20">
        <v>33</v>
      </c>
      <c r="E20">
        <v>1</v>
      </c>
      <c r="F20">
        <v>2</v>
      </c>
      <c r="G20">
        <v>126</v>
      </c>
      <c r="H20">
        <v>78</v>
      </c>
      <c r="I20">
        <v>86</v>
      </c>
      <c r="J20">
        <v>97</v>
      </c>
      <c r="K20">
        <v>97.5</v>
      </c>
      <c r="L20">
        <v>98</v>
      </c>
      <c r="M20">
        <v>100</v>
      </c>
    </row>
    <row r="21" spans="1:13">
      <c r="A21" t="s">
        <v>5</v>
      </c>
      <c r="B21" s="1">
        <v>45511</v>
      </c>
      <c r="C21">
        <v>1711</v>
      </c>
      <c r="D21">
        <v>33</v>
      </c>
      <c r="E21">
        <v>1</v>
      </c>
      <c r="F21">
        <v>2</v>
      </c>
      <c r="G21">
        <v>120</v>
      </c>
      <c r="H21">
        <v>71</v>
      </c>
      <c r="I21">
        <v>92</v>
      </c>
      <c r="J21">
        <v>90</v>
      </c>
      <c r="K21">
        <v>98</v>
      </c>
      <c r="L21">
        <v>97</v>
      </c>
      <c r="M21">
        <v>140</v>
      </c>
    </row>
    <row r="22" spans="1:13">
      <c r="A22" t="s">
        <v>5</v>
      </c>
      <c r="B22" s="1">
        <v>45512</v>
      </c>
      <c r="C22">
        <v>915</v>
      </c>
      <c r="D22">
        <v>33</v>
      </c>
      <c r="E22">
        <v>1</v>
      </c>
      <c r="F22">
        <v>2</v>
      </c>
      <c r="G22">
        <v>129</v>
      </c>
      <c r="H22">
        <v>68</v>
      </c>
      <c r="I22">
        <v>84</v>
      </c>
      <c r="J22">
        <v>65</v>
      </c>
      <c r="K22">
        <v>97.1</v>
      </c>
      <c r="L22">
        <v>97</v>
      </c>
      <c r="M22">
        <v>172</v>
      </c>
    </row>
    <row r="23" spans="1:13">
      <c r="A23" t="s">
        <v>5</v>
      </c>
      <c r="B23" s="1">
        <v>45512</v>
      </c>
      <c r="C23">
        <v>1307</v>
      </c>
      <c r="D23">
        <v>33</v>
      </c>
      <c r="E23">
        <v>1</v>
      </c>
      <c r="F23">
        <v>2</v>
      </c>
      <c r="G23">
        <v>126</v>
      </c>
      <c r="H23">
        <v>81</v>
      </c>
      <c r="I23">
        <v>95</v>
      </c>
      <c r="J23">
        <v>92</v>
      </c>
      <c r="K23">
        <v>94.6</v>
      </c>
      <c r="L23">
        <v>99</v>
      </c>
      <c r="M23">
        <v>108</v>
      </c>
    </row>
    <row r="24" spans="1:13">
      <c r="A24" t="s">
        <v>5</v>
      </c>
      <c r="B24" s="1">
        <v>45512</v>
      </c>
      <c r="C24">
        <v>1600</v>
      </c>
      <c r="D24">
        <v>33</v>
      </c>
      <c r="E24">
        <v>1</v>
      </c>
      <c r="F24">
        <v>5</v>
      </c>
      <c r="G24">
        <v>121</v>
      </c>
      <c r="H24">
        <v>92</v>
      </c>
      <c r="I24">
        <v>82</v>
      </c>
      <c r="J24">
        <v>106</v>
      </c>
      <c r="K24">
        <v>97.8</v>
      </c>
      <c r="L24">
        <v>97</v>
      </c>
      <c r="M24">
        <v>232</v>
      </c>
    </row>
    <row r="25" spans="1:13">
      <c r="A25" t="s">
        <v>5</v>
      </c>
      <c r="B25" s="1">
        <v>45512</v>
      </c>
      <c r="C25">
        <v>1620</v>
      </c>
      <c r="D25">
        <v>33</v>
      </c>
      <c r="E25">
        <v>1</v>
      </c>
      <c r="F25">
        <v>4</v>
      </c>
      <c r="G25">
        <v>124</v>
      </c>
      <c r="H25">
        <v>71</v>
      </c>
      <c r="I25">
        <v>87</v>
      </c>
      <c r="J25">
        <v>79</v>
      </c>
      <c r="K25">
        <v>95.7</v>
      </c>
      <c r="L25">
        <v>98</v>
      </c>
      <c r="M25">
        <v>246</v>
      </c>
    </row>
    <row r="26" spans="1:13">
      <c r="A26" t="s">
        <v>5</v>
      </c>
      <c r="B26" s="1">
        <v>45512</v>
      </c>
      <c r="C26">
        <v>1720</v>
      </c>
      <c r="D26">
        <v>33</v>
      </c>
      <c r="E26">
        <v>1</v>
      </c>
      <c r="F26">
        <v>4</v>
      </c>
      <c r="G26">
        <v>113</v>
      </c>
      <c r="H26">
        <v>68</v>
      </c>
      <c r="I26">
        <v>81</v>
      </c>
      <c r="J26">
        <v>89</v>
      </c>
      <c r="K26">
        <v>98.7</v>
      </c>
      <c r="L26">
        <v>98</v>
      </c>
      <c r="M26">
        <v>159</v>
      </c>
    </row>
    <row r="27" spans="1:13">
      <c r="A27" t="s">
        <v>5</v>
      </c>
      <c r="B27" s="1">
        <v>45512</v>
      </c>
      <c r="C27">
        <v>1830</v>
      </c>
      <c r="D27">
        <v>33</v>
      </c>
      <c r="E27">
        <v>1</v>
      </c>
      <c r="F27">
        <v>1</v>
      </c>
      <c r="G27">
        <v>126</v>
      </c>
      <c r="H27">
        <v>81</v>
      </c>
      <c r="I27">
        <v>86</v>
      </c>
      <c r="J27">
        <v>100</v>
      </c>
      <c r="K27">
        <v>97.2</v>
      </c>
      <c r="L27">
        <v>98</v>
      </c>
      <c r="M27">
        <v>55</v>
      </c>
    </row>
    <row r="28" spans="1:13">
      <c r="A28" t="s">
        <v>5</v>
      </c>
      <c r="B28" s="1">
        <v>45512</v>
      </c>
      <c r="C28">
        <v>1850</v>
      </c>
      <c r="D28">
        <v>33</v>
      </c>
      <c r="E28">
        <v>1</v>
      </c>
      <c r="F28">
        <v>1</v>
      </c>
      <c r="G28">
        <v>136</v>
      </c>
      <c r="H28">
        <v>89</v>
      </c>
      <c r="I28">
        <v>99</v>
      </c>
      <c r="J28">
        <v>101</v>
      </c>
      <c r="K28">
        <v>98.3</v>
      </c>
      <c r="L28">
        <v>99</v>
      </c>
      <c r="M28">
        <v>60</v>
      </c>
    </row>
    <row r="29" spans="1:13">
      <c r="A29" t="s">
        <v>5</v>
      </c>
      <c r="B29" s="1">
        <v>45512</v>
      </c>
      <c r="C29">
        <v>2050</v>
      </c>
      <c r="D29">
        <v>33</v>
      </c>
      <c r="E29">
        <v>1</v>
      </c>
      <c r="F29">
        <v>5</v>
      </c>
      <c r="G29">
        <v>129</v>
      </c>
      <c r="H29">
        <v>86</v>
      </c>
      <c r="I29">
        <v>100</v>
      </c>
      <c r="J29">
        <v>83</v>
      </c>
      <c r="K29">
        <v>98.6</v>
      </c>
      <c r="L29">
        <v>99</v>
      </c>
      <c r="M29">
        <v>278</v>
      </c>
    </row>
    <row r="30" spans="1:13">
      <c r="A30" t="s">
        <v>5</v>
      </c>
      <c r="B30" s="1">
        <v>45512</v>
      </c>
      <c r="C30">
        <v>2225</v>
      </c>
      <c r="D30">
        <v>33</v>
      </c>
      <c r="E30">
        <v>1</v>
      </c>
      <c r="F30">
        <v>6</v>
      </c>
      <c r="G30">
        <v>124</v>
      </c>
      <c r="H30">
        <v>76</v>
      </c>
      <c r="I30">
        <v>107</v>
      </c>
      <c r="J30">
        <v>108</v>
      </c>
      <c r="K30">
        <v>98.2</v>
      </c>
      <c r="L30">
        <v>95</v>
      </c>
      <c r="M30">
        <v>180</v>
      </c>
    </row>
    <row r="31" spans="1:13">
      <c r="A31" t="s">
        <v>5</v>
      </c>
      <c r="B31" s="1">
        <v>45513</v>
      </c>
      <c r="C31">
        <v>1516</v>
      </c>
      <c r="D31">
        <v>33</v>
      </c>
      <c r="E31">
        <v>1</v>
      </c>
      <c r="F31">
        <v>7</v>
      </c>
      <c r="G31">
        <v>110</v>
      </c>
      <c r="H31">
        <v>69</v>
      </c>
      <c r="I31">
        <v>94</v>
      </c>
      <c r="J31">
        <v>102</v>
      </c>
      <c r="K31">
        <v>98.3</v>
      </c>
      <c r="L31">
        <v>96</v>
      </c>
      <c r="M31">
        <v>260</v>
      </c>
    </row>
    <row r="32" spans="1:13">
      <c r="A32" t="s">
        <v>5</v>
      </c>
      <c r="B32" s="1">
        <v>45513</v>
      </c>
      <c r="C32">
        <v>1525</v>
      </c>
      <c r="D32">
        <v>33</v>
      </c>
      <c r="E32">
        <v>1</v>
      </c>
      <c r="F32">
        <v>7</v>
      </c>
      <c r="G32">
        <v>123</v>
      </c>
      <c r="H32">
        <v>70</v>
      </c>
      <c r="I32">
        <v>98</v>
      </c>
      <c r="J32">
        <v>103</v>
      </c>
      <c r="K32">
        <v>99.3</v>
      </c>
      <c r="L32">
        <v>97</v>
      </c>
      <c r="M32">
        <v>175</v>
      </c>
    </row>
    <row r="33" spans="1:13">
      <c r="A33" t="s">
        <v>5</v>
      </c>
      <c r="B33" s="1">
        <v>45513</v>
      </c>
      <c r="C33">
        <v>1537</v>
      </c>
      <c r="D33">
        <v>33</v>
      </c>
      <c r="E33">
        <v>1</v>
      </c>
      <c r="F33">
        <v>7</v>
      </c>
      <c r="G33">
        <v>118</v>
      </c>
      <c r="H33">
        <v>70</v>
      </c>
      <c r="I33">
        <v>89</v>
      </c>
      <c r="J33">
        <v>99</v>
      </c>
      <c r="K33">
        <v>98.2</v>
      </c>
      <c r="L33">
        <v>97</v>
      </c>
      <c r="M33">
        <v>197</v>
      </c>
    </row>
    <row r="34" spans="1:13">
      <c r="A34" t="s">
        <v>5</v>
      </c>
      <c r="B34" s="1">
        <v>45513</v>
      </c>
      <c r="C34">
        <v>1607</v>
      </c>
      <c r="D34">
        <v>33</v>
      </c>
      <c r="E34">
        <v>1</v>
      </c>
      <c r="F34">
        <v>8</v>
      </c>
      <c r="G34">
        <v>114</v>
      </c>
      <c r="H34">
        <v>66</v>
      </c>
      <c r="I34">
        <v>85</v>
      </c>
      <c r="J34">
        <v>81</v>
      </c>
      <c r="K34">
        <v>97.2</v>
      </c>
      <c r="L34">
        <v>97</v>
      </c>
      <c r="M34">
        <v>202</v>
      </c>
    </row>
    <row r="35" spans="1:13">
      <c r="A35" t="s">
        <v>5</v>
      </c>
      <c r="B35" s="1">
        <v>45514</v>
      </c>
      <c r="C35">
        <v>1900</v>
      </c>
      <c r="D35">
        <v>33</v>
      </c>
      <c r="E35">
        <v>1</v>
      </c>
      <c r="F35">
        <v>5</v>
      </c>
      <c r="G35">
        <v>133</v>
      </c>
      <c r="H35">
        <v>82</v>
      </c>
      <c r="I35">
        <v>97</v>
      </c>
      <c r="J35">
        <v>83</v>
      </c>
      <c r="K35">
        <v>98.2</v>
      </c>
      <c r="L35">
        <v>98</v>
      </c>
      <c r="M35">
        <v>135</v>
      </c>
    </row>
    <row r="36" spans="1:13">
      <c r="A36" t="s">
        <v>5</v>
      </c>
      <c r="B36" s="1">
        <v>45515</v>
      </c>
      <c r="C36">
        <v>1700</v>
      </c>
      <c r="D36">
        <v>33</v>
      </c>
      <c r="E36">
        <v>1</v>
      </c>
      <c r="F36">
        <v>5</v>
      </c>
      <c r="G36">
        <v>116</v>
      </c>
      <c r="H36">
        <v>75</v>
      </c>
      <c r="I36">
        <v>75</v>
      </c>
      <c r="J36">
        <v>86</v>
      </c>
      <c r="K36">
        <v>98.1</v>
      </c>
      <c r="L36">
        <v>96</v>
      </c>
      <c r="M36">
        <v>77</v>
      </c>
    </row>
    <row r="37" spans="1:13">
      <c r="A37" t="s">
        <v>5</v>
      </c>
      <c r="B37" s="1">
        <v>45515</v>
      </c>
      <c r="C37">
        <v>1709</v>
      </c>
      <c r="D37">
        <v>33</v>
      </c>
      <c r="E37">
        <v>1</v>
      </c>
      <c r="F37">
        <v>1</v>
      </c>
      <c r="G37">
        <v>130</v>
      </c>
      <c r="H37">
        <v>102</v>
      </c>
      <c r="I37">
        <v>74</v>
      </c>
      <c r="J37">
        <v>75</v>
      </c>
      <c r="K37">
        <v>98</v>
      </c>
      <c r="L37">
        <v>97</v>
      </c>
      <c r="M37">
        <v>76</v>
      </c>
    </row>
    <row r="38" spans="1:13">
      <c r="A38" t="s">
        <v>5</v>
      </c>
      <c r="B38" s="1">
        <v>45515</v>
      </c>
      <c r="C38">
        <v>1840</v>
      </c>
      <c r="D38">
        <v>33</v>
      </c>
      <c r="E38">
        <v>1</v>
      </c>
      <c r="F38">
        <v>3</v>
      </c>
      <c r="G38">
        <v>108</v>
      </c>
      <c r="H38">
        <v>71</v>
      </c>
      <c r="I38">
        <v>84</v>
      </c>
      <c r="J38">
        <v>87</v>
      </c>
      <c r="K38">
        <v>98.1</v>
      </c>
      <c r="L38">
        <v>98</v>
      </c>
      <c r="M38">
        <v>244</v>
      </c>
    </row>
    <row r="39" spans="1:13">
      <c r="A39" t="s">
        <v>5</v>
      </c>
      <c r="B39" s="1">
        <v>45516</v>
      </c>
      <c r="C39">
        <v>830</v>
      </c>
      <c r="D39">
        <v>33</v>
      </c>
      <c r="E39">
        <v>1</v>
      </c>
      <c r="F39">
        <v>1</v>
      </c>
      <c r="G39">
        <v>129</v>
      </c>
      <c r="H39">
        <v>78</v>
      </c>
      <c r="I39">
        <v>69</v>
      </c>
      <c r="J39">
        <v>80</v>
      </c>
      <c r="K39">
        <v>97.8</v>
      </c>
      <c r="L39">
        <v>98</v>
      </c>
      <c r="M39">
        <v>133</v>
      </c>
    </row>
    <row r="40" spans="1:13">
      <c r="A40" t="s">
        <v>5</v>
      </c>
      <c r="B40" s="1">
        <v>45516</v>
      </c>
      <c r="C40">
        <v>838</v>
      </c>
      <c r="D40">
        <v>33</v>
      </c>
      <c r="E40">
        <v>1</v>
      </c>
      <c r="F40">
        <v>0</v>
      </c>
      <c r="G40">
        <v>119</v>
      </c>
      <c r="H40">
        <v>68</v>
      </c>
      <c r="I40">
        <v>65</v>
      </c>
      <c r="J40">
        <v>75</v>
      </c>
      <c r="K40">
        <v>97.8</v>
      </c>
      <c r="L40">
        <v>98</v>
      </c>
      <c r="M40">
        <v>123</v>
      </c>
    </row>
    <row r="41" spans="1:13">
      <c r="A41" t="s">
        <v>5</v>
      </c>
      <c r="B41" s="1">
        <v>45516</v>
      </c>
      <c r="C41">
        <v>1231</v>
      </c>
      <c r="D41">
        <v>33</v>
      </c>
      <c r="E41">
        <v>1</v>
      </c>
      <c r="F41">
        <v>6</v>
      </c>
      <c r="G41">
        <v>106</v>
      </c>
      <c r="H41">
        <v>69</v>
      </c>
      <c r="I41">
        <v>75</v>
      </c>
      <c r="J41">
        <v>83</v>
      </c>
      <c r="K41">
        <v>97.6</v>
      </c>
      <c r="L41">
        <v>98</v>
      </c>
      <c r="M41">
        <v>211</v>
      </c>
    </row>
    <row r="42" spans="1:13">
      <c r="A42" t="s">
        <v>5</v>
      </c>
      <c r="B42" s="1">
        <v>45516</v>
      </c>
      <c r="C42">
        <v>1238</v>
      </c>
      <c r="D42">
        <v>33</v>
      </c>
      <c r="E42">
        <v>1</v>
      </c>
      <c r="F42">
        <v>0</v>
      </c>
      <c r="G42">
        <v>120</v>
      </c>
      <c r="H42">
        <v>66</v>
      </c>
      <c r="I42">
        <v>83</v>
      </c>
      <c r="J42">
        <v>76</v>
      </c>
      <c r="K42">
        <v>98.5</v>
      </c>
      <c r="L42">
        <v>98</v>
      </c>
      <c r="M42">
        <v>221</v>
      </c>
    </row>
  </sheetData>
  <autoFilter ref="A1:M8" xr:uid="{990AF1FE-0AC1-0D46-BD14-82FE1655D1E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sheetPr>
    <tabColor rgb="FFFFFF00"/>
  </sheetPr>
  <dimension ref="A1:H18"/>
  <sheetViews>
    <sheetView workbookViewId="0">
      <selection activeCell="B17" sqref="B17"/>
    </sheetView>
  </sheetViews>
  <sheetFormatPr baseColWidth="10" defaultRowHeight="16"/>
  <cols>
    <col min="1" max="1" width="18.5" bestFit="1" customWidth="1"/>
    <col min="2" max="2" width="44.6640625" bestFit="1" customWidth="1"/>
    <col min="3" max="3" width="19.6640625" bestFit="1" customWidth="1"/>
    <col min="4" max="4" width="18.5" bestFit="1" customWidth="1"/>
    <col min="5" max="5" width="16.5" bestFit="1" customWidth="1"/>
    <col min="6" max="6" width="19.6640625" bestFit="1" customWidth="1"/>
    <col min="7" max="7" width="11.6640625" bestFit="1" customWidth="1"/>
  </cols>
  <sheetData>
    <row r="1" spans="1:8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8">
      <c r="A2">
        <v>2</v>
      </c>
      <c r="B2">
        <v>130</v>
      </c>
      <c r="C2">
        <v>80</v>
      </c>
      <c r="D2">
        <v>74</v>
      </c>
      <c r="E2">
        <v>75</v>
      </c>
      <c r="F2">
        <v>98</v>
      </c>
      <c r="G2">
        <v>98</v>
      </c>
      <c r="H2" s="3"/>
    </row>
    <row r="4" spans="1:8">
      <c r="A4">
        <f>-970.953114493566 + (8.26749097059701 * A2) + (-1.19239179639682 * B2) + (0.0494239187256358 * C2) + (0.405583610302075 * D2) + (0.595517271650786 * E2) + (-1.87077135025947 * F2) + (13.5616690853591 * G2)</f>
        <v>114.90980799001841</v>
      </c>
      <c r="B4" t="s">
        <v>31</v>
      </c>
      <c r="C4" s="6">
        <v>-0.214</v>
      </c>
      <c r="D4" t="s">
        <v>34</v>
      </c>
      <c r="E4" s="6">
        <v>7.9000000000000001E-2</v>
      </c>
      <c r="F4" t="s">
        <v>36</v>
      </c>
    </row>
    <row r="5" spans="1:8">
      <c r="C5" s="6"/>
      <c r="E5" s="6"/>
    </row>
    <row r="6" spans="1:8">
      <c r="A6">
        <f>182.035975740606 + (-1.33959284114569 * B2) + (1.23362432658027 * C2) + (0.497141246478476 * D2) + (0.251212122695351 * E2) + (-2.00127014384241 * F2) + (1.58276298337347 * G2)</f>
        <v>121.19451223369035</v>
      </c>
      <c r="B6" t="s">
        <v>32</v>
      </c>
      <c r="C6" s="6">
        <v>-0.217</v>
      </c>
      <c r="D6" t="s">
        <v>34</v>
      </c>
      <c r="E6" s="6">
        <v>3.5000000000000003E-2</v>
      </c>
      <c r="F6" t="s">
        <v>36</v>
      </c>
    </row>
    <row r="7" spans="1:8">
      <c r="C7" s="6"/>
      <c r="E7" s="6"/>
    </row>
    <row r="8" spans="1:8">
      <c r="A8">
        <f>160.471049409302 + (0.415242007572252 * E2) + (-1.29953304371339 * F2) + (0.704982888995284 * G2)</f>
        <v>133.34828481484652</v>
      </c>
      <c r="B8" t="s">
        <v>33</v>
      </c>
      <c r="C8" s="6">
        <v>-0.10100000000000001</v>
      </c>
      <c r="D8" t="s">
        <v>34</v>
      </c>
      <c r="E8" s="6">
        <v>1.2999999999999999E-2</v>
      </c>
      <c r="F8" t="s">
        <v>36</v>
      </c>
    </row>
    <row r="9" spans="1:8">
      <c r="C9" s="6"/>
      <c r="E9" s="6"/>
    </row>
    <row r="10" spans="1:8" ht="17">
      <c r="A10">
        <f>13.0053925044525 + (0.421023503571367 * E2) + (0.911398972691588 * G2)</f>
        <v>133.89925459608065</v>
      </c>
      <c r="B10" t="s">
        <v>35</v>
      </c>
      <c r="C10" s="7">
        <v>-6.0999999999999999E-2</v>
      </c>
      <c r="D10" t="s">
        <v>34</v>
      </c>
      <c r="E10" s="6">
        <v>1.2E-2</v>
      </c>
      <c r="F10" t="s">
        <v>36</v>
      </c>
    </row>
    <row r="12" spans="1:8">
      <c r="A12">
        <f>121.74094222609 + (6.47709716026548 * A2)</f>
        <v>134.69513654662097</v>
      </c>
      <c r="B12" t="s">
        <v>37</v>
      </c>
    </row>
    <row r="15" spans="1:8" ht="17">
      <c r="A15" s="2"/>
    </row>
    <row r="18" spans="1:1" ht="17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E60-8F81-D243-B3E7-69BF1CE319B2}">
  <sheetPr>
    <tabColor rgb="FFFFFF00"/>
  </sheetPr>
  <dimension ref="A1:G6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6" spans="1:7" ht="18">
      <c r="A6" s="5">
        <f>128.086956521739
+ -18.0664256259675 * A2
+ -6.96205827173737 * B2
+ 17.170929096242 * C2
+ -6.48649677699531 * D2
+ 6.73551076512409 * E2
+ -2.17473309571641 * F2
+ -7.52368362776247 * G2</f>
        <v>14.656451101457264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305F-9573-F84A-A1C5-F37085D02126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-2777.3777
  - 0.0306966442 * A2
  - 0.0237295037 * B2
  - 0.00178381215 * C2
  - 0.0794238741 * D2
  + 0.0150597324 * E2
  + 0.0147388974 * F2
  - 0.0101332392 * G2
  + 0.000642863956 * A2^2
  - 2.6891593 * A2 * B2
  + 2.90175099 * A2 * C2
  + 2.37868647 * A2 * D2
  - 1.86281402 * A2 * E2
  + 2.27426967 * A2 * F2
  - 2.20122626 * A2 * G2
  - 3.44927305 * B2^2
  - 0.541873009 * B2 * C2
  + 1.83379605 * B2 * D2
  - 0.491737199 * B2 * E2
  - 0.183986057 * B2 * F2
  - 0.208367328 * B2 * G2
  + 0.681532017 * C2^2
  - 0.976057331 * C2 * D2
  + 0.00433569224 * C2 * E2
  - 0.136086616 * C2 * F2
  - 0.782376835 * C2 * G2
  + 0.0388787305 * D2^2
  + 0.25668131 * D2 * E2
  - 0.170971246 * D2 * F2
  + 0.583132701 * D2 * G2
  - 0.213401406 * E2^2
  + 0.236075106 * E2 * F2
  + 2.65127719 * E2 * G2
  - 2.69030224 * F2^2
  - 0.425246771 * F2 * G2
  - 1.03202106 * G2^2</f>
        <v>-68478.672636694799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C905-6156-7D46-BA6F-D64140BE7943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 ht="18">
      <c r="A5" s="5">
        <f xml:space="preserve"> 123.36363636
  - 30.2320481 * A2
  + 0.46546612 * B2
  - 3.86624655 * C2
  + 3.89942115 * D2
  - 2.48243808 * E2
  - 4.92368231 * F2
  - 14.16379955 * G2</f>
        <v>-2125.9804746680002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80C9-9048-0541-9822-FF3CBE345898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123.36363636
  - 26.97617192 * A2
  + 0.442144 * B2
  - 3.08809396 * C2
  + 3.14702357 * D2
  - 1.45707668 * E2
  - 4.45697169 * F2
  - 11.57947801 * G2</f>
        <v>-1697.617837152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7CB-E750-7E4E-808D-2BD464F134BF}">
  <sheetPr>
    <tabColor theme="9"/>
  </sheetPr>
  <dimension ref="A1"/>
  <sheetViews>
    <sheetView workbookViewId="0">
      <selection activeCell="A2" sqref="A2"/>
    </sheetView>
  </sheetViews>
  <sheetFormatPr baseColWidth="10" defaultRowHeight="16"/>
  <sheetData>
    <row r="1" spans="1:1">
      <c r="A1">
        <f>AVERAGE('Multi Linear Regression'!A4,'ridge regression'!A6,'polynomial regression'!A5,'lasso regression'!A5,'elastic net regression'!A5)</f>
        <v>-14434.540937884663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401-265E-EE41-947A-D7B34EA2F344}">
  <sheetPr>
    <tabColor theme="7"/>
  </sheetPr>
  <dimension ref="A1:A33"/>
  <sheetViews>
    <sheetView workbookViewId="0">
      <selection activeCell="A19" sqref="A19"/>
    </sheetView>
  </sheetViews>
  <sheetFormatPr baseColWidth="10" defaultRowHeight="16"/>
  <sheetData>
    <row r="1" spans="1:1">
      <c r="A1" s="3" t="s">
        <v>14</v>
      </c>
    </row>
    <row r="3" spans="1:1">
      <c r="A3" s="4" t="s">
        <v>15</v>
      </c>
    </row>
    <row r="5" spans="1:1">
      <c r="A5" s="3" t="s">
        <v>16</v>
      </c>
    </row>
    <row r="7" spans="1:1">
      <c r="A7" s="4" t="s">
        <v>17</v>
      </c>
    </row>
    <row r="9" spans="1:1">
      <c r="A9" s="3" t="s">
        <v>18</v>
      </c>
    </row>
    <row r="11" spans="1:1">
      <c r="A11" s="4" t="s">
        <v>19</v>
      </c>
    </row>
    <row r="13" spans="1:1">
      <c r="A13" s="3" t="s">
        <v>20</v>
      </c>
    </row>
    <row r="15" spans="1:1">
      <c r="A15" s="4" t="s">
        <v>21</v>
      </c>
    </row>
    <row r="17" spans="1:1">
      <c r="A17" s="3" t="s">
        <v>22</v>
      </c>
    </row>
    <row r="19" spans="1:1">
      <c r="A19" s="4" t="s">
        <v>23</v>
      </c>
    </row>
    <row r="21" spans="1:1">
      <c r="A21" s="3" t="s">
        <v>24</v>
      </c>
    </row>
    <row r="23" spans="1:1">
      <c r="A23" s="4" t="s">
        <v>25</v>
      </c>
    </row>
    <row r="25" spans="1:1">
      <c r="A25" s="3" t="s">
        <v>26</v>
      </c>
    </row>
    <row r="27" spans="1:1">
      <c r="A27" s="4" t="s">
        <v>27</v>
      </c>
    </row>
    <row r="29" spans="1:1">
      <c r="A29" s="3" t="s">
        <v>28</v>
      </c>
    </row>
    <row r="31" spans="1:1">
      <c r="A31" s="4" t="s">
        <v>29</v>
      </c>
    </row>
    <row r="33" spans="1:1">
      <c r="A3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Multi Linear Regression</vt:lpstr>
      <vt:lpstr>ridge regression</vt:lpstr>
      <vt:lpstr>polynomial regression</vt:lpstr>
      <vt:lpstr>lasso regression</vt:lpstr>
      <vt:lpstr>elastic net regression</vt:lpstr>
      <vt:lpstr>Avg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2024-08-12T16:41:13Z</dcterms:modified>
</cp:coreProperties>
</file>