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en_skoroszyt" defaultThemeVersion="124226"/>
  <bookViews>
    <workbookView xWindow="0" yWindow="0" windowWidth="28800" windowHeight="12435" firstSheet="2" activeTab="7"/>
  </bookViews>
  <sheets>
    <sheet name="Komentarz" sheetId="9" r:id="rId1"/>
    <sheet name="Small Lo BM" sheetId="10" r:id="rId2"/>
    <sheet name="model_liniowy" sheetId="1" r:id="rId3"/>
    <sheet name="model_liniowy+interakcje" sheetId="6" r:id="rId4"/>
    <sheet name="model_kwadratowy" sheetId="4" r:id="rId5"/>
    <sheet name="model_kwadratowy+interakcje" sheetId="7" r:id="rId6"/>
    <sheet name="model_szescienny" sheetId="5" r:id="rId7"/>
    <sheet name="model_szescienny+interakcje" sheetId="8" r:id="rId8"/>
  </sheets>
  <calcPr calcId="152511"/>
</workbook>
</file>

<file path=xl/calcChain.xml><?xml version="1.0" encoding="utf-8"?>
<calcChain xmlns="http://schemas.openxmlformats.org/spreadsheetml/2006/main">
  <c r="H56" i="1" l="1"/>
  <c r="M56" i="1" s="1"/>
  <c r="B56" i="1"/>
  <c r="M55" i="1"/>
  <c r="D56" i="1"/>
  <c r="F56" i="1"/>
  <c r="J56" i="1"/>
  <c r="L56" i="1"/>
  <c r="D55" i="1"/>
  <c r="F55" i="1"/>
  <c r="H55" i="1"/>
  <c r="J55" i="1"/>
  <c r="L55" i="1"/>
  <c r="B55" i="1"/>
  <c r="D54" i="1"/>
  <c r="F54" i="1"/>
  <c r="H54" i="1"/>
  <c r="J54" i="1"/>
  <c r="L54" i="1"/>
  <c r="B54" i="1"/>
  <c r="D53" i="1"/>
  <c r="F53" i="1"/>
  <c r="H53" i="1"/>
  <c r="J53" i="1"/>
  <c r="L53" i="1"/>
  <c r="B53" i="1"/>
</calcChain>
</file>

<file path=xl/sharedStrings.xml><?xml version="1.0" encoding="utf-8"?>
<sst xmlns="http://schemas.openxmlformats.org/spreadsheetml/2006/main" count="776" uniqueCount="45">
  <si>
    <t>Small - Low BM</t>
  </si>
  <si>
    <t>Small - Medium BM</t>
  </si>
  <si>
    <t>Small - High BM</t>
  </si>
  <si>
    <t>Big - Low BM</t>
  </si>
  <si>
    <t>Big - Medium BM</t>
  </si>
  <si>
    <t>Big - High BM</t>
  </si>
  <si>
    <t>coef</t>
  </si>
  <si>
    <t>p-v</t>
  </si>
  <si>
    <t>MKT_RF</t>
  </si>
  <si>
    <t>SMB</t>
  </si>
  <si>
    <t>HML</t>
  </si>
  <si>
    <t>R2</t>
  </si>
  <si>
    <t>Adj R2</t>
  </si>
  <si>
    <t>N</t>
  </si>
  <si>
    <t>p-v Breusch-Godfrey</t>
  </si>
  <si>
    <t>p-v fitted RESET test</t>
  </si>
  <si>
    <t>p-v rhs RESET test</t>
  </si>
  <si>
    <t>MKT_RF^2</t>
  </si>
  <si>
    <t>SMB^2</t>
  </si>
  <si>
    <t>HML^2</t>
  </si>
  <si>
    <t>MKT_RF^3</t>
  </si>
  <si>
    <t>SMB^3</t>
  </si>
  <si>
    <t>HML^3</t>
  </si>
  <si>
    <t>MKT_RF*SMB</t>
  </si>
  <si>
    <t>MKT_RF*HML</t>
  </si>
  <si>
    <t>SMB*HML</t>
  </si>
  <si>
    <t>p-v inter = 0</t>
  </si>
  <si>
    <t>p-v ^2 = 0</t>
  </si>
  <si>
    <t>p-v ^2 &amp; inter = 0</t>
  </si>
  <si>
    <t>p-v ^3 = 0</t>
  </si>
  <si>
    <t>p-v ^2 &amp; ^3 = 0</t>
  </si>
  <si>
    <t>p-v ^2 &amp; ^3 &amp; inter = 0</t>
  </si>
  <si>
    <t>AIC</t>
  </si>
  <si>
    <t>SIC</t>
  </si>
  <si>
    <t>Intercept</t>
  </si>
  <si>
    <t>-</t>
  </si>
  <si>
    <t>DO PRACY</t>
  </si>
  <si>
    <t>v</t>
  </si>
  <si>
    <t>Cubic</t>
  </si>
  <si>
    <t>Cubic with interactions</t>
  </si>
  <si>
    <t>Quadratic with interactions</t>
  </si>
  <si>
    <t>Quadratic</t>
  </si>
  <si>
    <t>Linear with interactions</t>
  </si>
  <si>
    <t>Linear</t>
  </si>
  <si>
    <t>v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</si>
</sst>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E+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quotePrefix="1" applyBorder="1"/>
    <xf numFmtId="0" fontId="0" fillId="0" borderId="0" xfId="0" quotePrefix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66" fontId="0" fillId="0" borderId="3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3" xfId="0" applyBorder="1" applyAlignment="1"/>
    <xf numFmtId="0" fontId="0" fillId="0" borderId="3" xfId="0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7" fontId="0" fillId="0" borderId="0" xfId="0" applyNumberFormat="1" applyBorder="1" applyAlignment="1">
      <alignment horizontal="center" vertical="center"/>
    </xf>
    <xf numFmtId="165" fontId="0" fillId="0" borderId="0" xfId="0" applyNumberFormat="1" applyBorder="1"/>
    <xf numFmtId="165" fontId="0" fillId="0" borderId="1" xfId="0" applyNumberFormat="1" applyBorder="1"/>
    <xf numFmtId="165" fontId="0" fillId="0" borderId="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/>
    <xf numFmtId="167" fontId="0" fillId="0" borderId="0" xfId="0" applyNumberFormat="1" applyBorder="1"/>
    <xf numFmtId="166" fontId="0" fillId="0" borderId="3" xfId="0" applyNumberFormat="1" applyBorder="1"/>
    <xf numFmtId="11" fontId="1" fillId="0" borderId="0" xfId="0" applyNumberFormat="1" applyFont="1"/>
    <xf numFmtId="166" fontId="0" fillId="0" borderId="0" xfId="0" applyNumberFormat="1" applyBorder="1"/>
    <xf numFmtId="166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28575</xdr:rowOff>
    </xdr:from>
    <xdr:to>
      <xdr:col>17</xdr:col>
      <xdr:colOff>104775</xdr:colOff>
      <xdr:row>28</xdr:row>
      <xdr:rowOff>28575</xdr:rowOff>
    </xdr:to>
    <xdr:sp macro="" textlink="">
      <xdr:nvSpPr>
        <xdr:cNvPr id="2" name="pole tekstowe 1"/>
        <xdr:cNvSpPr txBox="1"/>
      </xdr:nvSpPr>
      <xdr:spPr>
        <a:xfrm>
          <a:off x="76200" y="28575"/>
          <a:ext cx="10391775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latin typeface="Times New Roman" panose="02020603050405020304" pitchFamily="18" charset="0"/>
              <a:cs typeface="Times New Roman" panose="02020603050405020304" pitchFamily="18" charset="0"/>
            </a:rPr>
            <a:t>Obserwacja</a:t>
          </a:r>
          <a:r>
            <a:rPr lang="pl-PL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1. </a:t>
          </a:r>
        </a:p>
        <a:p>
          <a:r>
            <a:rPr lang="pl-PL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Im więcej niliniowych czynników uwzględniamy tym dla wiekszej liczby portfeli modele maja poprawną formę funkcyjną, która de facto jest jedynym założeniem KMRL do sprawdzenia (uzywamy macierzy HAC).</a:t>
          </a:r>
        </a:p>
        <a:p>
          <a:endParaRPr lang="pl-PL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l-PL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Obserwacja 2. </a:t>
          </a:r>
        </a:p>
        <a:p>
          <a:r>
            <a:rPr lang="pl-PL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Dla większości portfeli, a w szczególności dla Big - Low BM, który ma zawsze spełnione założenie o poprawnej formie funkcyjnej widać, że skorygowane R^2 rośnie wraz z dodawaniem kolejnych nieliniowych zależności i jest największe dla modelu sześciennego z interakcjami.</a:t>
          </a:r>
        </a:p>
        <a:p>
          <a:endParaRPr lang="pl-PL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l-PL" sz="14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Obserwacja 3.</a:t>
          </a:r>
        </a:p>
        <a:p>
          <a:r>
            <a:rPr lang="pl-PL" sz="14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Wszystkie testy sprawdzające łączną niestotność czynników kwadratowych, sześciennych i interakcji wskazuje na łączną istotność tych zmiennych w każdym modelu.</a:t>
          </a:r>
        </a:p>
        <a:p>
          <a:endParaRPr lang="pl-PL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l-PL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Obserwacja 4.</a:t>
          </a:r>
        </a:p>
        <a:p>
          <a:r>
            <a:rPr lang="pl-PL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We wszystkich modelach oszacowania wrażliwości na czynniki nieliniowe są rzędu 1/1000 lub mniejsze, jednocześnie podstawowe czynniki Mkt.Rf, SMB, HML mają znacznie wyższe współczynniki dochodzące do okolic 1. Tym samym nieliniowe współczynniki będąc statystycznie istotnymi niekoniecznie są ekonomicznie istotne.</a:t>
          </a:r>
          <a:endParaRPr lang="pl-PL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15" zoomScaleNormal="115" workbookViewId="0">
      <selection activeCell="E15" sqref="E6:F15"/>
    </sheetView>
  </sheetViews>
  <sheetFormatPr defaultRowHeight="15" x14ac:dyDescent="0.25"/>
  <cols>
    <col min="1" max="1" width="20.28515625" bestFit="1" customWidth="1"/>
    <col min="8" max="9" width="11.42578125" bestFit="1" customWidth="1"/>
  </cols>
  <sheetData>
    <row r="1" spans="1:13" x14ac:dyDescent="0.25">
      <c r="A1" s="24"/>
      <c r="B1" s="36" t="s">
        <v>43</v>
      </c>
      <c r="C1" s="36"/>
      <c r="D1" s="40" t="s">
        <v>42</v>
      </c>
      <c r="E1" s="40"/>
      <c r="F1" s="40" t="s">
        <v>41</v>
      </c>
      <c r="G1" s="40"/>
      <c r="H1" s="40" t="s">
        <v>40</v>
      </c>
      <c r="I1" s="40"/>
      <c r="J1" s="36" t="s">
        <v>38</v>
      </c>
      <c r="K1" s="36"/>
      <c r="L1" s="36" t="s">
        <v>39</v>
      </c>
      <c r="M1" s="36"/>
    </row>
    <row r="2" spans="1:13" x14ac:dyDescent="0.25">
      <c r="A2" s="22"/>
      <c r="B2" s="19" t="s">
        <v>6</v>
      </c>
      <c r="C2" s="19" t="s">
        <v>7</v>
      </c>
      <c r="D2" s="19" t="s">
        <v>6</v>
      </c>
      <c r="E2" s="19" t="s">
        <v>7</v>
      </c>
      <c r="F2" s="19" t="s">
        <v>6</v>
      </c>
      <c r="G2" s="19" t="s">
        <v>7</v>
      </c>
      <c r="H2" s="19" t="s">
        <v>6</v>
      </c>
      <c r="I2" s="19" t="s">
        <v>7</v>
      </c>
      <c r="J2" s="22" t="s">
        <v>6</v>
      </c>
      <c r="K2" s="22" t="s">
        <v>7</v>
      </c>
      <c r="L2" s="22" t="s">
        <v>6</v>
      </c>
      <c r="M2" s="22" t="s">
        <v>7</v>
      </c>
    </row>
    <row r="3" spans="1:13" x14ac:dyDescent="0.25">
      <c r="A3" s="44" t="s">
        <v>34</v>
      </c>
      <c r="B3" s="20">
        <v>0.1199035967683568</v>
      </c>
      <c r="C3" s="27">
        <v>1.6047844389198039E-3</v>
      </c>
      <c r="D3" s="67">
        <v>7.5861230389656781E-2</v>
      </c>
      <c r="E3" s="67">
        <v>5.5282159079933738E-2</v>
      </c>
      <c r="F3" s="67">
        <v>6.4334037560490567E-2</v>
      </c>
      <c r="G3" s="67">
        <v>0.11691446676078426</v>
      </c>
      <c r="H3" s="79">
        <v>8.3328005573879965E-3</v>
      </c>
      <c r="I3" s="79">
        <v>0.85098842096326377</v>
      </c>
      <c r="J3" s="20">
        <v>0.11324862775226244</v>
      </c>
      <c r="K3" s="20">
        <v>4.3795121623601647E-3</v>
      </c>
      <c r="L3" s="20">
        <v>5.5365326989861088E-2</v>
      </c>
      <c r="M3" s="20">
        <v>0.18659217151023194</v>
      </c>
    </row>
    <row r="4" spans="1:13" x14ac:dyDescent="0.25">
      <c r="A4" s="44" t="s">
        <v>8</v>
      </c>
      <c r="B4" s="20">
        <v>1.0787582237105218</v>
      </c>
      <c r="C4" s="24">
        <v>0</v>
      </c>
      <c r="D4" s="67">
        <v>1.0856331282969454</v>
      </c>
      <c r="E4" s="18">
        <v>0</v>
      </c>
      <c r="F4" s="77">
        <v>1.0772062354932281</v>
      </c>
      <c r="G4" s="5">
        <v>0</v>
      </c>
      <c r="H4" s="77">
        <v>1.0843821851378703</v>
      </c>
      <c r="I4" s="5">
        <v>0</v>
      </c>
      <c r="J4" s="20">
        <v>1.0839899278460621</v>
      </c>
      <c r="K4" s="24">
        <v>0</v>
      </c>
      <c r="L4" s="20">
        <v>1.0805651554995406</v>
      </c>
      <c r="M4" s="24">
        <v>0</v>
      </c>
    </row>
    <row r="5" spans="1:13" x14ac:dyDescent="0.25">
      <c r="A5" s="44" t="s">
        <v>9</v>
      </c>
      <c r="B5" s="20">
        <v>1.0402502596269452</v>
      </c>
      <c r="C5" s="27">
        <v>1.7344746507760933E-295</v>
      </c>
      <c r="D5" s="67">
        <v>1.0308977562726276</v>
      </c>
      <c r="E5" s="18">
        <v>0</v>
      </c>
      <c r="F5" s="77">
        <v>1.0310287826001927</v>
      </c>
      <c r="G5" s="5">
        <v>0</v>
      </c>
      <c r="H5" s="77">
        <v>1.0348202648414146</v>
      </c>
      <c r="I5" s="5">
        <v>0</v>
      </c>
      <c r="J5" s="20">
        <v>1.0270425178658231</v>
      </c>
      <c r="K5" s="24">
        <v>0</v>
      </c>
      <c r="L5" s="20">
        <v>1.0390299114852319</v>
      </c>
      <c r="M5" s="24">
        <v>0</v>
      </c>
    </row>
    <row r="6" spans="1:13" x14ac:dyDescent="0.25">
      <c r="A6" s="50" t="s">
        <v>10</v>
      </c>
      <c r="B6" s="23">
        <v>-0.18792728848978782</v>
      </c>
      <c r="C6" s="26">
        <v>5.9552793944068323E-22</v>
      </c>
      <c r="D6" s="67">
        <v>-0.18861713992884691</v>
      </c>
      <c r="E6" s="80">
        <v>2.4782039557795904E-18</v>
      </c>
      <c r="F6" s="78">
        <v>-0.20427190857387154</v>
      </c>
      <c r="G6" s="81">
        <v>7.5695063819810795E-30</v>
      </c>
      <c r="H6" s="78">
        <v>-0.20851004012965496</v>
      </c>
      <c r="I6" s="81">
        <v>1.7226660699391586E-31</v>
      </c>
      <c r="J6" s="23">
        <v>-0.21691767561207179</v>
      </c>
      <c r="K6" s="26">
        <v>1.9188626539667603E-33</v>
      </c>
      <c r="L6" s="23">
        <v>-0.21986941803749427</v>
      </c>
      <c r="M6" s="26">
        <v>1.1891578948856505E-36</v>
      </c>
    </row>
    <row r="7" spans="1:13" x14ac:dyDescent="0.25">
      <c r="A7" s="44" t="s">
        <v>17</v>
      </c>
      <c r="B7" s="54" t="s">
        <v>35</v>
      </c>
      <c r="C7" s="54" t="s">
        <v>35</v>
      </c>
      <c r="D7" s="4" t="s">
        <v>35</v>
      </c>
      <c r="E7" s="4" t="s">
        <v>35</v>
      </c>
      <c r="F7" s="5">
        <v>1.7051911024277145E-3</v>
      </c>
      <c r="G7" s="77">
        <v>5.7331774311739922E-3</v>
      </c>
      <c r="H7" s="5" t="s">
        <v>35</v>
      </c>
      <c r="I7" s="5" t="s">
        <v>35</v>
      </c>
      <c r="J7" s="24" t="s">
        <v>35</v>
      </c>
      <c r="K7" s="24" t="s">
        <v>35</v>
      </c>
      <c r="L7" s="76">
        <v>1.6029630839687543E-3</v>
      </c>
      <c r="M7" s="20">
        <v>9.3672128873923885E-2</v>
      </c>
    </row>
    <row r="8" spans="1:13" x14ac:dyDescent="0.25">
      <c r="A8" s="44" t="s">
        <v>18</v>
      </c>
      <c r="B8" s="55" t="s">
        <v>35</v>
      </c>
      <c r="C8" s="55" t="s">
        <v>35</v>
      </c>
      <c r="D8" s="5" t="s">
        <v>35</v>
      </c>
      <c r="E8" s="5" t="s">
        <v>35</v>
      </c>
      <c r="F8" s="5">
        <v>1.4552971557331537E-3</v>
      </c>
      <c r="G8" s="77">
        <v>2.8468291663093961E-2</v>
      </c>
      <c r="H8" s="5" t="s">
        <v>35</v>
      </c>
      <c r="I8" s="5" t="s">
        <v>35</v>
      </c>
      <c r="J8" s="24" t="s">
        <v>35</v>
      </c>
      <c r="K8" s="24" t="s">
        <v>35</v>
      </c>
      <c r="L8" s="24" t="s">
        <v>35</v>
      </c>
      <c r="M8" s="24" t="s">
        <v>35</v>
      </c>
    </row>
    <row r="9" spans="1:13" x14ac:dyDescent="0.25">
      <c r="A9" s="50" t="s">
        <v>19</v>
      </c>
      <c r="B9" s="56" t="s">
        <v>35</v>
      </c>
      <c r="C9" s="56" t="s">
        <v>35</v>
      </c>
      <c r="D9" t="s">
        <v>35</v>
      </c>
      <c r="E9" t="s">
        <v>35</v>
      </c>
      <c r="F9" s="13" t="s">
        <v>35</v>
      </c>
      <c r="G9" s="13" t="s">
        <v>35</v>
      </c>
      <c r="H9" s="82">
        <v>5.5963890837799823E-3</v>
      </c>
      <c r="I9" s="78">
        <v>7.5818426479249993E-3</v>
      </c>
      <c r="J9" s="22" t="s">
        <v>35</v>
      </c>
      <c r="K9" s="22" t="s">
        <v>35</v>
      </c>
      <c r="L9" s="22" t="s">
        <v>35</v>
      </c>
      <c r="M9" s="22" t="s">
        <v>35</v>
      </c>
    </row>
    <row r="10" spans="1:13" x14ac:dyDescent="0.25">
      <c r="A10" s="44" t="s">
        <v>20</v>
      </c>
      <c r="B10" s="57" t="s">
        <v>35</v>
      </c>
      <c r="C10" s="57" t="s">
        <v>35</v>
      </c>
      <c r="D10" s="60" t="s">
        <v>35</v>
      </c>
      <c r="E10" s="60" t="s">
        <v>35</v>
      </c>
      <c r="F10" s="60" t="s">
        <v>35</v>
      </c>
      <c r="G10" s="60" t="s">
        <v>35</v>
      </c>
      <c r="H10" s="60" t="s">
        <v>35</v>
      </c>
      <c r="I10" s="60" t="s">
        <v>35</v>
      </c>
      <c r="J10" s="76">
        <v>-6.1850373672579247E-5</v>
      </c>
      <c r="K10" s="20">
        <v>7.3627723437935805E-2</v>
      </c>
      <c r="L10" s="24" t="s">
        <v>35</v>
      </c>
      <c r="M10" s="24" t="s">
        <v>35</v>
      </c>
    </row>
    <row r="11" spans="1:13" x14ac:dyDescent="0.25">
      <c r="A11" s="44" t="s">
        <v>21</v>
      </c>
      <c r="B11" s="58" t="s">
        <v>35</v>
      </c>
      <c r="C11" s="58" t="s">
        <v>35</v>
      </c>
      <c r="D11" s="25" t="s">
        <v>35</v>
      </c>
      <c r="E11" s="25" t="s">
        <v>35</v>
      </c>
      <c r="F11" s="25" t="s">
        <v>35</v>
      </c>
      <c r="G11" s="25" t="s">
        <v>35</v>
      </c>
      <c r="H11" s="25" t="s">
        <v>35</v>
      </c>
      <c r="I11" s="25" t="s">
        <v>35</v>
      </c>
      <c r="J11" s="76">
        <v>5.2181744129584293E-5</v>
      </c>
      <c r="K11" s="20">
        <v>3.0224128614073013E-3</v>
      </c>
      <c r="L11" s="24" t="s">
        <v>35</v>
      </c>
      <c r="M11" s="24" t="s">
        <v>35</v>
      </c>
    </row>
    <row r="12" spans="1:13" x14ac:dyDescent="0.25">
      <c r="A12" s="50" t="s">
        <v>22</v>
      </c>
      <c r="B12" s="63" t="s">
        <v>35</v>
      </c>
      <c r="C12" s="59" t="s">
        <v>35</v>
      </c>
      <c r="D12" s="25" t="s">
        <v>35</v>
      </c>
      <c r="E12" s="25" t="s">
        <v>35</v>
      </c>
      <c r="F12" s="25" t="s">
        <v>35</v>
      </c>
      <c r="G12" s="25" t="s">
        <v>35</v>
      </c>
      <c r="H12" s="62" t="s">
        <v>35</v>
      </c>
      <c r="I12" s="62" t="s">
        <v>35</v>
      </c>
      <c r="J12" s="22">
        <v>1.6132464020316971E-4</v>
      </c>
      <c r="K12" s="26">
        <v>1.359401595666382E-5</v>
      </c>
      <c r="L12" s="22">
        <v>2.2437174341971366E-4</v>
      </c>
      <c r="M12" s="26">
        <v>5.5273027055250805E-5</v>
      </c>
    </row>
    <row r="13" spans="1:13" x14ac:dyDescent="0.25">
      <c r="A13" s="44" t="s">
        <v>23</v>
      </c>
      <c r="B13" s="59" t="s">
        <v>35</v>
      </c>
      <c r="C13" s="64" t="s">
        <v>35</v>
      </c>
      <c r="D13" s="4">
        <v>1.0040969643725256E-2</v>
      </c>
      <c r="E13" s="84">
        <v>6.9329252843668582E-5</v>
      </c>
      <c r="F13" s="60" t="s">
        <v>35</v>
      </c>
      <c r="G13" s="60" t="s">
        <v>35</v>
      </c>
      <c r="H13" s="83">
        <v>7.2948042942029686E-3</v>
      </c>
      <c r="I13" s="77">
        <v>1.8671043335864428E-2</v>
      </c>
      <c r="J13" s="61" t="s">
        <v>35</v>
      </c>
      <c r="K13" s="61" t="s">
        <v>35</v>
      </c>
      <c r="L13" s="76">
        <v>7.6013411312495756E-3</v>
      </c>
      <c r="M13" s="20">
        <v>9.0115648400712449E-3</v>
      </c>
    </row>
    <row r="14" spans="1:13" x14ac:dyDescent="0.25">
      <c r="A14" s="44" t="s">
        <v>24</v>
      </c>
      <c r="B14" s="45" t="s">
        <v>35</v>
      </c>
      <c r="C14" s="45" t="s">
        <v>35</v>
      </c>
      <c r="D14" s="5" t="s">
        <v>35</v>
      </c>
      <c r="E14" s="5" t="s">
        <v>35</v>
      </c>
      <c r="F14" s="25" t="s">
        <v>35</v>
      </c>
      <c r="G14" s="25" t="s">
        <v>35</v>
      </c>
      <c r="H14" s="83">
        <v>-4.4126147741821329E-3</v>
      </c>
      <c r="I14" s="77">
        <v>3.9013496515401425E-2</v>
      </c>
      <c r="J14" s="45" t="s">
        <v>35</v>
      </c>
      <c r="K14" s="45" t="s">
        <v>35</v>
      </c>
      <c r="L14" s="24">
        <v>-5.8691875365078326E-3</v>
      </c>
      <c r="M14" s="20">
        <v>4.7705197579624263E-3</v>
      </c>
    </row>
    <row r="15" spans="1:13" x14ac:dyDescent="0.25">
      <c r="A15" s="50" t="s">
        <v>25</v>
      </c>
      <c r="B15" s="46" t="s">
        <v>35</v>
      </c>
      <c r="C15" s="46" t="s">
        <v>35</v>
      </c>
      <c r="D15" s="6">
        <v>-9.956219106101321E-3</v>
      </c>
      <c r="E15" s="78">
        <v>2.8577289787714002E-3</v>
      </c>
      <c r="F15" s="25" t="s">
        <v>35</v>
      </c>
      <c r="G15" s="25" t="s">
        <v>35</v>
      </c>
      <c r="H15" s="82">
        <v>-8.3548546667759713E-3</v>
      </c>
      <c r="I15" s="78">
        <v>1.5189403687352037E-2</v>
      </c>
      <c r="J15" s="46" t="s">
        <v>35</v>
      </c>
      <c r="K15" s="46" t="s">
        <v>35</v>
      </c>
      <c r="L15" s="22">
        <v>-7.357566299173746E-3</v>
      </c>
      <c r="M15" s="23">
        <v>2.9704489593438986E-2</v>
      </c>
    </row>
    <row r="16" spans="1:13" x14ac:dyDescent="0.25">
      <c r="A16" s="44" t="s">
        <v>27</v>
      </c>
      <c r="B16" s="47" t="s">
        <v>35</v>
      </c>
      <c r="C16" s="47"/>
      <c r="D16" s="74" t="s">
        <v>35</v>
      </c>
      <c r="E16" s="74"/>
      <c r="F16" s="75">
        <v>3.6053933999562501E-5</v>
      </c>
      <c r="G16" s="75">
        <v>3.6053933999562501E-5</v>
      </c>
      <c r="H16" s="75">
        <v>3.6754081684368939E-5</v>
      </c>
      <c r="I16" s="75">
        <v>3.6754081684368939E-5</v>
      </c>
      <c r="J16" s="47" t="s">
        <v>35</v>
      </c>
      <c r="K16" s="47"/>
      <c r="L16" s="38">
        <v>1.5764398651609373E-2</v>
      </c>
      <c r="M16" s="38">
        <v>1.5764398651609373E-2</v>
      </c>
    </row>
    <row r="17" spans="1:13" x14ac:dyDescent="0.25">
      <c r="A17" s="44" t="s">
        <v>29</v>
      </c>
      <c r="B17" s="36" t="s">
        <v>35</v>
      </c>
      <c r="C17" s="36"/>
      <c r="D17" s="74" t="s">
        <v>35</v>
      </c>
      <c r="E17" s="74"/>
      <c r="F17" s="74" t="s">
        <v>35</v>
      </c>
      <c r="G17" s="74"/>
      <c r="H17" s="74" t="s">
        <v>35</v>
      </c>
      <c r="I17" s="74"/>
      <c r="J17" s="33">
        <v>6.3222594812631036E-7</v>
      </c>
      <c r="K17" s="33">
        <v>6.3222594812631036E-7</v>
      </c>
      <c r="L17" s="33">
        <v>5.3927675796306813E-7</v>
      </c>
      <c r="M17" s="33">
        <v>5.3927675796306813E-7</v>
      </c>
    </row>
    <row r="18" spans="1:13" x14ac:dyDescent="0.25">
      <c r="A18" s="51" t="s">
        <v>26</v>
      </c>
      <c r="B18" s="36" t="s">
        <v>35</v>
      </c>
      <c r="C18" s="36"/>
      <c r="D18" s="74">
        <v>3.0640659256164593E-9</v>
      </c>
      <c r="E18" s="74">
        <v>3.0640659256164593E-9</v>
      </c>
      <c r="F18" s="74" t="s">
        <v>35</v>
      </c>
      <c r="G18" s="74"/>
      <c r="H18" s="74">
        <v>4.6505250449033777E-9</v>
      </c>
      <c r="I18" s="74">
        <v>4.6505250449033777E-9</v>
      </c>
      <c r="J18" s="36" t="s">
        <v>35</v>
      </c>
      <c r="K18" s="36"/>
      <c r="L18" s="33">
        <v>1.7881436331733964E-10</v>
      </c>
      <c r="M18" s="33">
        <v>1.7881436331733964E-10</v>
      </c>
    </row>
    <row r="19" spans="1:13" x14ac:dyDescent="0.25">
      <c r="A19" s="44" t="s">
        <v>30</v>
      </c>
      <c r="B19" s="36" t="s">
        <v>35</v>
      </c>
      <c r="C19" s="36"/>
      <c r="D19" s="36" t="s">
        <v>35</v>
      </c>
      <c r="E19" s="36"/>
      <c r="F19" s="53" t="s">
        <v>35</v>
      </c>
      <c r="G19" s="53"/>
      <c r="H19" s="40" t="s">
        <v>35</v>
      </c>
      <c r="I19" s="40"/>
      <c r="J19" s="36" t="s">
        <v>35</v>
      </c>
      <c r="K19" s="36"/>
      <c r="L19" s="33">
        <v>3.5765629057135118E-7</v>
      </c>
      <c r="M19" s="33">
        <v>3.5765629057135118E-7</v>
      </c>
    </row>
    <row r="20" spans="1:13" x14ac:dyDescent="0.25">
      <c r="A20" s="50" t="s">
        <v>31</v>
      </c>
      <c r="B20" s="29" t="s">
        <v>35</v>
      </c>
      <c r="C20" s="29"/>
      <c r="D20" s="29" t="s">
        <v>35</v>
      </c>
      <c r="E20" s="29"/>
      <c r="F20" s="29" t="s">
        <v>35</v>
      </c>
      <c r="G20" s="29"/>
      <c r="H20" s="40" t="s">
        <v>35</v>
      </c>
      <c r="I20" s="40"/>
      <c r="J20" s="36" t="s">
        <v>35</v>
      </c>
      <c r="K20" s="36"/>
      <c r="L20" s="35">
        <v>3.9858148356256728E-14</v>
      </c>
      <c r="M20" s="35">
        <v>3.9858148356256728E-14</v>
      </c>
    </row>
    <row r="21" spans="1:13" x14ac:dyDescent="0.25">
      <c r="A21" s="44" t="s">
        <v>15</v>
      </c>
      <c r="B21" s="37">
        <v>1.0440815327363128E-7</v>
      </c>
      <c r="C21" s="37">
        <v>1.0440815327363128E-7</v>
      </c>
      <c r="D21" s="75">
        <v>8.2133225584278026E-3</v>
      </c>
      <c r="E21" s="75">
        <v>8.2133225584278026E-3</v>
      </c>
      <c r="F21" s="75">
        <v>1.4944479904626321E-3</v>
      </c>
      <c r="G21" s="75">
        <v>1.4944479904626321E-3</v>
      </c>
      <c r="H21" s="73">
        <v>0.75600436332776799</v>
      </c>
      <c r="I21" s="73">
        <v>0.75600436332776799</v>
      </c>
      <c r="J21" s="37">
        <v>3.6271903650813277E-6</v>
      </c>
      <c r="K21" s="37">
        <v>3.6271903650813277E-6</v>
      </c>
      <c r="L21" s="38">
        <v>0.40860054306932325</v>
      </c>
      <c r="M21" s="38">
        <v>0.40860054306932325</v>
      </c>
    </row>
    <row r="22" spans="1:13" x14ac:dyDescent="0.25">
      <c r="A22" s="44" t="s">
        <v>16</v>
      </c>
      <c r="B22" s="33">
        <v>7.0591923390311593E-7</v>
      </c>
      <c r="C22" s="33">
        <v>7.0591923390311593E-7</v>
      </c>
      <c r="D22" s="74">
        <v>1.7669941577787132E-6</v>
      </c>
      <c r="E22" s="74">
        <v>1.7669941577787132E-6</v>
      </c>
      <c r="F22" s="74">
        <v>1.6687278936043477E-3</v>
      </c>
      <c r="G22" s="74">
        <v>1.6687278936043477E-3</v>
      </c>
      <c r="H22" s="74">
        <v>2.8234804289324481E-6</v>
      </c>
      <c r="I22" s="74">
        <v>2.8234804289324481E-6</v>
      </c>
      <c r="J22" s="33">
        <v>1.0693590526702118E-4</v>
      </c>
      <c r="K22" s="33">
        <v>1.0693590526702118E-4</v>
      </c>
      <c r="L22" s="33">
        <v>6.1449522871655994E-5</v>
      </c>
      <c r="M22" s="33">
        <v>6.1449522871655994E-5</v>
      </c>
    </row>
    <row r="23" spans="1:13" x14ac:dyDescent="0.25">
      <c r="A23" s="50" t="s">
        <v>14</v>
      </c>
      <c r="B23" s="34">
        <v>0.15824552931248295</v>
      </c>
      <c r="C23" s="34">
        <v>0.15824552931248295</v>
      </c>
      <c r="D23" s="72">
        <v>0.20287556551538205</v>
      </c>
      <c r="E23" s="72">
        <v>0.20287556551538205</v>
      </c>
      <c r="F23" s="72">
        <v>0.5025171684554568</v>
      </c>
      <c r="G23" s="72">
        <v>0.5025171684554568</v>
      </c>
      <c r="H23" s="72">
        <v>0.47212340311122064</v>
      </c>
      <c r="I23" s="72">
        <v>0.47212340311122064</v>
      </c>
      <c r="J23" s="34">
        <v>0.43747346092529132</v>
      </c>
      <c r="K23" s="34">
        <v>0.43747346092529132</v>
      </c>
      <c r="L23" s="34">
        <v>0.69159115862651765</v>
      </c>
      <c r="M23" s="34">
        <v>0.69159115862651765</v>
      </c>
    </row>
    <row r="24" spans="1:13" x14ac:dyDescent="0.25">
      <c r="A24" s="51" t="s">
        <v>11</v>
      </c>
      <c r="B24" s="31">
        <v>0.97237213337956607</v>
      </c>
      <c r="C24" s="31">
        <v>0.97237213337956607</v>
      </c>
      <c r="D24" s="71">
        <v>0.97330535669778773</v>
      </c>
      <c r="E24" s="71">
        <v>0.97330535669778773</v>
      </c>
      <c r="F24" s="71">
        <v>0.97286315448106497</v>
      </c>
      <c r="G24" s="71">
        <v>0.97286315448106497</v>
      </c>
      <c r="H24" s="71">
        <v>0.9738511065807729</v>
      </c>
      <c r="I24" s="71">
        <v>0.9738511065807729</v>
      </c>
      <c r="J24" s="31">
        <v>0.97312736237153108</v>
      </c>
      <c r="K24" s="31">
        <v>0.97312736237153108</v>
      </c>
      <c r="L24" s="31">
        <v>0.97406312980724308</v>
      </c>
      <c r="M24" s="31">
        <v>0.97406312980724308</v>
      </c>
    </row>
    <row r="25" spans="1:13" x14ac:dyDescent="0.25">
      <c r="A25" s="51" t="s">
        <v>12</v>
      </c>
      <c r="B25" s="32">
        <v>0.97229961929394815</v>
      </c>
      <c r="C25" s="32">
        <v>0.97229961929394815</v>
      </c>
      <c r="D25" s="65">
        <v>0.97318837754221277</v>
      </c>
      <c r="E25" s="65">
        <v>0.97318837754221277</v>
      </c>
      <c r="F25" s="65">
        <v>0.97274423754189343</v>
      </c>
      <c r="G25" s="65">
        <v>0.97274423754189343</v>
      </c>
      <c r="H25" s="65">
        <v>0.97366728307694705</v>
      </c>
      <c r="I25" s="65">
        <v>0.97366728307694705</v>
      </c>
      <c r="J25" s="32">
        <v>0.97298592743664436</v>
      </c>
      <c r="K25" s="32">
        <v>0.97298592743664436</v>
      </c>
      <c r="L25" s="32">
        <v>0.97388079680061557</v>
      </c>
      <c r="M25" s="32">
        <v>0.97388079680061557</v>
      </c>
    </row>
    <row r="26" spans="1:13" x14ac:dyDescent="0.25">
      <c r="A26" s="51" t="s">
        <v>32</v>
      </c>
      <c r="B26" s="30">
        <v>3760.699618208731</v>
      </c>
      <c r="C26" s="30">
        <v>3760.699618208731</v>
      </c>
      <c r="D26" s="69">
        <v>3725.2864000487575</v>
      </c>
      <c r="E26" s="69">
        <v>3725.2864000487575</v>
      </c>
      <c r="F26" s="69">
        <v>3744.1310340258005</v>
      </c>
      <c r="G26" s="69">
        <v>3744.1310340258005</v>
      </c>
      <c r="H26" s="70">
        <v>3707.5939142065959</v>
      </c>
      <c r="I26" s="70">
        <v>3707.5939142065959</v>
      </c>
      <c r="J26" s="30">
        <v>3734.9089726362522</v>
      </c>
      <c r="K26" s="30">
        <v>3734.9089726362522</v>
      </c>
      <c r="L26" s="30">
        <v>3698.2557777503921</v>
      </c>
      <c r="M26" s="30">
        <v>3698.2557777503921</v>
      </c>
    </row>
    <row r="27" spans="1:13" x14ac:dyDescent="0.25">
      <c r="A27" s="51" t="s">
        <v>33</v>
      </c>
      <c r="B27" s="30">
        <v>3785.9241437943779</v>
      </c>
      <c r="C27" s="30">
        <v>3785.9241437943779</v>
      </c>
      <c r="D27" s="69">
        <v>3760.6007358686629</v>
      </c>
      <c r="E27" s="69">
        <v>3760.6007358686629</v>
      </c>
      <c r="F27" s="69">
        <v>3779.445369845706</v>
      </c>
      <c r="G27" s="69">
        <v>3779.445369845706</v>
      </c>
      <c r="H27" s="70">
        <v>3758.0429653778897</v>
      </c>
      <c r="I27" s="70">
        <v>3758.0429653778897</v>
      </c>
      <c r="J27" s="30">
        <v>3775.2682135732871</v>
      </c>
      <c r="K27" s="30">
        <v>3775.2682135732871</v>
      </c>
      <c r="L27" s="30">
        <v>3748.7048289216859</v>
      </c>
      <c r="M27" s="30">
        <v>3748.7048289216859</v>
      </c>
    </row>
    <row r="28" spans="1:13" x14ac:dyDescent="0.25">
      <c r="A28" s="52" t="s">
        <v>13</v>
      </c>
      <c r="B28" s="29">
        <v>1147</v>
      </c>
      <c r="C28" s="29">
        <v>1147</v>
      </c>
      <c r="D28" s="42">
        <v>1147</v>
      </c>
      <c r="E28" s="42">
        <v>1147</v>
      </c>
      <c r="F28" s="42">
        <v>1147</v>
      </c>
      <c r="G28" s="42">
        <v>1147</v>
      </c>
      <c r="H28" s="19">
        <v>1147</v>
      </c>
      <c r="I28" s="19">
        <v>1147</v>
      </c>
      <c r="J28" s="29">
        <v>1147</v>
      </c>
      <c r="K28" s="29">
        <v>1147</v>
      </c>
      <c r="L28" s="29">
        <v>1147</v>
      </c>
      <c r="M28" s="29">
        <v>1147</v>
      </c>
    </row>
  </sheetData>
  <mergeCells count="81">
    <mergeCell ref="D23:E23"/>
    <mergeCell ref="D24:E24"/>
    <mergeCell ref="D25:E25"/>
    <mergeCell ref="D26:E26"/>
    <mergeCell ref="D27:E27"/>
    <mergeCell ref="D28:E28"/>
    <mergeCell ref="D16:E16"/>
    <mergeCell ref="D17:E17"/>
    <mergeCell ref="D18:E18"/>
    <mergeCell ref="D21:E21"/>
    <mergeCell ref="D22:E22"/>
    <mergeCell ref="D19:E19"/>
    <mergeCell ref="D20:E20"/>
    <mergeCell ref="D1:E1"/>
    <mergeCell ref="F23:G23"/>
    <mergeCell ref="F24:G24"/>
    <mergeCell ref="F25:G25"/>
    <mergeCell ref="F26:G26"/>
    <mergeCell ref="F27:G27"/>
    <mergeCell ref="F28:G28"/>
    <mergeCell ref="F16:G16"/>
    <mergeCell ref="F17:G17"/>
    <mergeCell ref="F18:G18"/>
    <mergeCell ref="F21:G21"/>
    <mergeCell ref="F22:G22"/>
    <mergeCell ref="F19:G19"/>
    <mergeCell ref="F20:G20"/>
    <mergeCell ref="F1:G1"/>
    <mergeCell ref="H20:I20"/>
    <mergeCell ref="H21:I21"/>
    <mergeCell ref="H22:I22"/>
    <mergeCell ref="H23:I23"/>
    <mergeCell ref="H25:I25"/>
    <mergeCell ref="H24:I24"/>
    <mergeCell ref="J27:K27"/>
    <mergeCell ref="J28:K28"/>
    <mergeCell ref="H1:I1"/>
    <mergeCell ref="H16:I16"/>
    <mergeCell ref="H17:I17"/>
    <mergeCell ref="H18:I18"/>
    <mergeCell ref="H19:I19"/>
    <mergeCell ref="J18:K18"/>
    <mergeCell ref="J19:K19"/>
    <mergeCell ref="J20:K20"/>
    <mergeCell ref="J21:K21"/>
    <mergeCell ref="J22:K22"/>
    <mergeCell ref="J23:K23"/>
    <mergeCell ref="J1:K1"/>
    <mergeCell ref="J16:K16"/>
    <mergeCell ref="J17:K17"/>
    <mergeCell ref="B27:C27"/>
    <mergeCell ref="B28:C28"/>
    <mergeCell ref="L24:M24"/>
    <mergeCell ref="L25:M25"/>
    <mergeCell ref="L26:M26"/>
    <mergeCell ref="L27:M27"/>
    <mergeCell ref="L28:M28"/>
    <mergeCell ref="J24:K24"/>
    <mergeCell ref="J25:K25"/>
    <mergeCell ref="J26:K26"/>
    <mergeCell ref="B21:C21"/>
    <mergeCell ref="B22:C22"/>
    <mergeCell ref="B23:C23"/>
    <mergeCell ref="B24:C24"/>
    <mergeCell ref="B25:C25"/>
    <mergeCell ref="B26:C26"/>
    <mergeCell ref="B1:C1"/>
    <mergeCell ref="B16:C16"/>
    <mergeCell ref="B17:C17"/>
    <mergeCell ref="B18:C18"/>
    <mergeCell ref="B19:C19"/>
    <mergeCell ref="B20:C20"/>
    <mergeCell ref="L18:M18"/>
    <mergeCell ref="L19:M19"/>
    <mergeCell ref="L20:M20"/>
    <mergeCell ref="L21:M21"/>
    <mergeCell ref="L22:M22"/>
    <mergeCell ref="L23:M23"/>
    <mergeCell ref="L1:M1"/>
    <mergeCell ref="L16:M16"/>
    <mergeCell ref="L17:M1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0298BA9F-0F57-415B-A5B2-AB125FC468D7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J16:K16</xm:sqref>
        </x14:conditionalFormatting>
        <x14:conditionalFormatting xmlns:xm="http://schemas.microsoft.com/office/excel/2006/main">
          <x14:cfRule type="iconSet" priority="5" id="{669943EF-2210-44DA-AFAF-D2C9D2D58CEF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F11:G11</xm:sqref>
        </x14:conditionalFormatting>
        <x14:conditionalFormatting xmlns:xm="http://schemas.microsoft.com/office/excel/2006/main">
          <x14:cfRule type="iconSet" priority="3" id="{86A5253F-9312-4619-9619-DA34725AAE85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D11:E11</xm:sqref>
        </x14:conditionalFormatting>
        <x14:conditionalFormatting xmlns:xm="http://schemas.microsoft.com/office/excel/2006/main">
          <x14:cfRule type="iconSet" priority="1" id="{0F9C4A97-19D2-44DC-80E6-21736E1279EA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H11:I11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AB56"/>
  <sheetViews>
    <sheetView topLeftCell="A13" zoomScaleNormal="100" workbookViewId="0">
      <selection activeCell="O54" sqref="O54"/>
    </sheetView>
  </sheetViews>
  <sheetFormatPr defaultRowHeight="15" x14ac:dyDescent="0.25"/>
  <cols>
    <col min="1" max="1" width="10" customWidth="1"/>
  </cols>
  <sheetData>
    <row r="1" spans="1:28" x14ac:dyDescent="0.25">
      <c r="A1" s="1"/>
      <c r="B1" s="40" t="s">
        <v>0</v>
      </c>
      <c r="C1" s="40"/>
      <c r="D1" s="40" t="s">
        <v>1</v>
      </c>
      <c r="E1" s="40"/>
      <c r="F1" s="40" t="s">
        <v>2</v>
      </c>
      <c r="G1" s="40"/>
      <c r="H1" s="40" t="s">
        <v>3</v>
      </c>
      <c r="I1" s="40"/>
      <c r="J1" s="40" t="s">
        <v>4</v>
      </c>
      <c r="K1" s="40"/>
      <c r="L1" s="40" t="s">
        <v>5</v>
      </c>
      <c r="M1" s="40"/>
    </row>
    <row r="2" spans="1:28" ht="15.75" customHeight="1" x14ac:dyDescent="0.25">
      <c r="A2" s="3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15.75" customHeight="1" x14ac:dyDescent="0.25">
      <c r="A3" s="12" t="s">
        <v>34</v>
      </c>
      <c r="B3" s="2">
        <v>0.1199035967683568</v>
      </c>
      <c r="C3" s="2">
        <v>1.6047844389198039E-3</v>
      </c>
      <c r="D3" s="2">
        <v>0.31044339664291393</v>
      </c>
      <c r="E3" s="2">
        <v>1.5437521057855626E-16</v>
      </c>
      <c r="F3" s="2">
        <v>0.29225610921130368</v>
      </c>
      <c r="G3" s="2">
        <v>2.2172476655396097E-23</v>
      </c>
      <c r="H3" s="2">
        <v>0.34559188822055797</v>
      </c>
      <c r="I3" s="2">
        <v>4.2535112409092019E-35</v>
      </c>
      <c r="J3" s="2">
        <v>0.20316246678246558</v>
      </c>
      <c r="K3" s="2">
        <v>7.3781304737181457E-5</v>
      </c>
      <c r="L3" s="2">
        <v>0.17332258553287092</v>
      </c>
      <c r="M3" s="2">
        <v>2.2507153927295311E-5</v>
      </c>
      <c r="N3" s="5"/>
      <c r="P3" s="28"/>
    </row>
    <row r="4" spans="1:28" x14ac:dyDescent="0.25">
      <c r="A4" s="5" t="s">
        <v>8</v>
      </c>
      <c r="B4" s="5">
        <v>1.0787582237105218</v>
      </c>
      <c r="C4" s="5">
        <v>0</v>
      </c>
      <c r="D4" s="5">
        <v>0.98188491924529575</v>
      </c>
      <c r="E4" s="5">
        <v>0</v>
      </c>
      <c r="F4" s="5">
        <v>1.0181296832646518</v>
      </c>
      <c r="G4" s="5">
        <v>0</v>
      </c>
      <c r="H4" s="5">
        <v>1.0196095853372371</v>
      </c>
      <c r="I4" s="5">
        <v>0</v>
      </c>
      <c r="J4" s="5">
        <v>0.978986746877198</v>
      </c>
      <c r="K4" s="5">
        <v>8.5001636332250394E-279</v>
      </c>
      <c r="L4" s="5">
        <v>1.0802400880261134</v>
      </c>
      <c r="M4" s="5">
        <v>0</v>
      </c>
      <c r="P4" s="28"/>
    </row>
    <row r="5" spans="1:28" x14ac:dyDescent="0.25">
      <c r="A5" s="5" t="s">
        <v>9</v>
      </c>
      <c r="B5" s="5">
        <v>1.0402502596269452</v>
      </c>
      <c r="C5" s="5">
        <v>1.7344746507760933E-295</v>
      </c>
      <c r="D5" s="5">
        <v>0.82341484864952175</v>
      </c>
      <c r="E5" s="5">
        <v>1.023741329613747E-199</v>
      </c>
      <c r="F5" s="5">
        <v>0.92644392838078771</v>
      </c>
      <c r="G5" s="5">
        <v>0</v>
      </c>
      <c r="H5" s="5">
        <v>-9.8613080611059695E-2</v>
      </c>
      <c r="I5" s="5">
        <v>2.1828260359354824E-9</v>
      </c>
      <c r="J5" s="5">
        <v>-0.12636194825423519</v>
      </c>
      <c r="K5" s="5">
        <v>1.5449146800423979E-6</v>
      </c>
      <c r="L5" s="5">
        <v>1.5170779674881686E-2</v>
      </c>
      <c r="M5" s="5">
        <v>0.47540401284466594</v>
      </c>
      <c r="P5" s="28"/>
    </row>
    <row r="6" spans="1:28" x14ac:dyDescent="0.25">
      <c r="A6" s="6" t="s">
        <v>10</v>
      </c>
      <c r="B6" s="6">
        <v>-0.18792728848978782</v>
      </c>
      <c r="C6" s="6">
        <v>5.9552793944068323E-22</v>
      </c>
      <c r="D6" s="6">
        <v>0.30071895796578102</v>
      </c>
      <c r="E6" s="6">
        <v>4.551662400215721E-22</v>
      </c>
      <c r="F6" s="6">
        <v>0.78846588910320559</v>
      </c>
      <c r="G6" s="6">
        <v>1.7018098089923838E-149</v>
      </c>
      <c r="H6" s="6">
        <v>-0.22136280484135379</v>
      </c>
      <c r="I6" s="6">
        <v>5.155152912752486E-63</v>
      </c>
      <c r="J6" s="6">
        <v>0.32032074119016074</v>
      </c>
      <c r="K6" s="6">
        <v>4.2337609845185677E-21</v>
      </c>
      <c r="L6" s="6">
        <v>0.80235805724195741</v>
      </c>
      <c r="M6" s="6">
        <v>9.2446748009867907E-254</v>
      </c>
      <c r="P6" s="28"/>
    </row>
    <row r="7" spans="1:28" x14ac:dyDescent="0.25">
      <c r="A7" s="5" t="s">
        <v>15</v>
      </c>
      <c r="B7" s="41">
        <v>1.0440815327363128E-7</v>
      </c>
      <c r="C7" s="41">
        <v>1.0440815327363128E-7</v>
      </c>
      <c r="D7" s="41">
        <v>2.1517094671336687E-4</v>
      </c>
      <c r="E7" s="41">
        <v>2.1517094671336687E-4</v>
      </c>
      <c r="F7" s="41">
        <v>2.0887083460000655E-28</v>
      </c>
      <c r="G7" s="41">
        <v>2.0887083460000655E-28</v>
      </c>
      <c r="H7" s="41">
        <v>0.13312541984421719</v>
      </c>
      <c r="I7" s="41">
        <v>0.13312541984421719</v>
      </c>
      <c r="J7" s="41">
        <v>2.1474248461141998E-17</v>
      </c>
      <c r="K7" s="41">
        <v>2.1474248461141998E-17</v>
      </c>
      <c r="L7" s="41">
        <v>0.1298827383850307</v>
      </c>
      <c r="M7" s="41">
        <v>0.1298827383850307</v>
      </c>
      <c r="P7" s="28"/>
    </row>
    <row r="8" spans="1:28" x14ac:dyDescent="0.25">
      <c r="A8" s="5" t="s">
        <v>16</v>
      </c>
      <c r="B8" s="40">
        <v>7.0591923390311593E-7</v>
      </c>
      <c r="C8" s="40">
        <v>7.0591923390311593E-7</v>
      </c>
      <c r="D8" s="40">
        <v>5.2129107790863943E-23</v>
      </c>
      <c r="E8" s="40">
        <v>5.2129107790863943E-23</v>
      </c>
      <c r="F8" s="40">
        <v>1.1708417267535873E-37</v>
      </c>
      <c r="G8" s="40">
        <v>1.1708417267535873E-37</v>
      </c>
      <c r="H8" s="40">
        <v>5.6906316395702049E-9</v>
      </c>
      <c r="I8" s="40">
        <v>5.6906316395702049E-9</v>
      </c>
      <c r="J8" s="40">
        <v>3.2347447971233974E-16</v>
      </c>
      <c r="K8" s="40">
        <v>3.2347447971233974E-16</v>
      </c>
      <c r="L8" s="40">
        <v>1.6217900162569115E-3</v>
      </c>
      <c r="M8" s="40">
        <v>1.6217900162569115E-3</v>
      </c>
      <c r="P8" s="28"/>
    </row>
    <row r="9" spans="1:28" x14ac:dyDescent="0.25">
      <c r="A9" s="6" t="s">
        <v>14</v>
      </c>
      <c r="B9" s="42">
        <v>0.15824552931248295</v>
      </c>
      <c r="C9" s="42">
        <v>0.15824552931248295</v>
      </c>
      <c r="D9" s="42">
        <v>0.29969753956873396</v>
      </c>
      <c r="E9" s="42">
        <v>0.29969753956873396</v>
      </c>
      <c r="F9" s="42">
        <v>8.0146588522657686E-2</v>
      </c>
      <c r="G9" s="42">
        <v>8.0146588522657686E-2</v>
      </c>
      <c r="H9" s="42">
        <v>3.7131305205934568E-7</v>
      </c>
      <c r="I9" s="42">
        <v>3.7131305205934568E-7</v>
      </c>
      <c r="J9" s="42">
        <v>4.0274928481703106E-10</v>
      </c>
      <c r="K9" s="42">
        <v>4.0274928481703106E-10</v>
      </c>
      <c r="L9" s="42">
        <v>0.25110500153786874</v>
      </c>
      <c r="M9" s="42">
        <v>0.25110500153786874</v>
      </c>
      <c r="P9" s="28"/>
    </row>
    <row r="10" spans="1:28" x14ac:dyDescent="0.25">
      <c r="A10" s="7" t="s">
        <v>11</v>
      </c>
      <c r="B10" s="41">
        <v>0.97237213337956607</v>
      </c>
      <c r="C10" s="41">
        <v>0.97237213337956607</v>
      </c>
      <c r="D10" s="41">
        <v>0.97642037545357507</v>
      </c>
      <c r="E10" s="41">
        <v>0.97642037545357507</v>
      </c>
      <c r="F10" s="41">
        <v>0.99153954084279117</v>
      </c>
      <c r="G10" s="41">
        <v>0.99153954084279117</v>
      </c>
      <c r="H10" s="41">
        <v>0.97926153187886322</v>
      </c>
      <c r="I10" s="41">
        <v>0.97926153187886322</v>
      </c>
      <c r="J10" s="41">
        <v>0.94996753365864939</v>
      </c>
      <c r="K10" s="41">
        <v>0.94996753365864939</v>
      </c>
      <c r="L10" s="41">
        <v>0.966356120537746</v>
      </c>
      <c r="M10" s="41">
        <v>0.966356120537746</v>
      </c>
      <c r="P10" s="28"/>
    </row>
    <row r="11" spans="1:28" x14ac:dyDescent="0.25">
      <c r="A11" s="7" t="s">
        <v>12</v>
      </c>
      <c r="B11" s="40">
        <v>0.97229961929394815</v>
      </c>
      <c r="C11" s="40">
        <v>0.97229961929394815</v>
      </c>
      <c r="D11" s="40">
        <v>0.97635848667523795</v>
      </c>
      <c r="E11" s="40">
        <v>0.97635848667523795</v>
      </c>
      <c r="F11" s="40">
        <v>0.99151733491324467</v>
      </c>
      <c r="G11" s="40">
        <v>0.99151733491324467</v>
      </c>
      <c r="H11" s="40">
        <v>0.97920710020400459</v>
      </c>
      <c r="I11" s="40">
        <v>0.97920710020400459</v>
      </c>
      <c r="J11" s="40">
        <v>0.94983621484935454</v>
      </c>
      <c r="K11" s="40">
        <v>0.94983621484935454</v>
      </c>
      <c r="L11" s="40">
        <v>0.96626781639217574</v>
      </c>
      <c r="M11" s="40">
        <v>0.96626781639217574</v>
      </c>
    </row>
    <row r="12" spans="1:28" x14ac:dyDescent="0.25">
      <c r="A12" s="7" t="s">
        <v>32</v>
      </c>
      <c r="B12" s="40">
        <v>3760.699618208731</v>
      </c>
      <c r="C12" s="40">
        <v>3760.699618208731</v>
      </c>
      <c r="D12" s="40">
        <v>3420.102613427719</v>
      </c>
      <c r="E12" s="40">
        <v>3420.102613427719</v>
      </c>
      <c r="F12" s="40">
        <v>2593.0883838211134</v>
      </c>
      <c r="G12" s="40">
        <v>2593.0883838211134</v>
      </c>
      <c r="H12" s="40">
        <v>2635.0640651190952</v>
      </c>
      <c r="I12" s="40">
        <v>2635.0640651190952</v>
      </c>
      <c r="J12" s="40">
        <v>3793.0132667395742</v>
      </c>
      <c r="K12" s="40">
        <v>3793.0132667395742</v>
      </c>
      <c r="L12" s="40">
        <v>3883.589072208882</v>
      </c>
      <c r="M12" s="40">
        <v>3883.589072208882</v>
      </c>
    </row>
    <row r="13" spans="1:28" x14ac:dyDescent="0.25">
      <c r="A13" s="7" t="s">
        <v>33</v>
      </c>
      <c r="B13" s="40">
        <v>3785.9241437943779</v>
      </c>
      <c r="C13" s="40">
        <v>3785.9241437943779</v>
      </c>
      <c r="D13" s="40">
        <v>3445.3271390133659</v>
      </c>
      <c r="E13" s="40">
        <v>3445.3271390133659</v>
      </c>
      <c r="F13" s="40">
        <v>2618.3129094067604</v>
      </c>
      <c r="G13" s="40">
        <v>2618.3129094067604</v>
      </c>
      <c r="H13" s="40">
        <v>2660.2885907047421</v>
      </c>
      <c r="I13" s="40">
        <v>2660.2885907047421</v>
      </c>
      <c r="J13" s="40">
        <v>3818.2377923252211</v>
      </c>
      <c r="K13" s="40">
        <v>3818.2377923252211</v>
      </c>
      <c r="L13" s="40">
        <v>3908.813597794529</v>
      </c>
      <c r="M13" s="40">
        <v>3908.813597794529</v>
      </c>
    </row>
    <row r="14" spans="1:28" x14ac:dyDescent="0.25">
      <c r="A14" s="8" t="s">
        <v>13</v>
      </c>
      <c r="B14" s="42">
        <v>1147</v>
      </c>
      <c r="C14" s="42">
        <v>1147</v>
      </c>
      <c r="D14" s="42">
        <v>1147</v>
      </c>
      <c r="E14" s="42">
        <v>1147</v>
      </c>
      <c r="F14" s="42">
        <v>1147</v>
      </c>
      <c r="G14" s="42">
        <v>1147</v>
      </c>
      <c r="H14" s="42">
        <v>1147</v>
      </c>
      <c r="I14" s="42">
        <v>1147</v>
      </c>
      <c r="J14" s="42">
        <v>1147</v>
      </c>
      <c r="K14" s="42">
        <v>1147</v>
      </c>
      <c r="L14" s="42">
        <v>1147</v>
      </c>
      <c r="M14" s="42">
        <v>1147</v>
      </c>
    </row>
    <row r="18" spans="1:28" x14ac:dyDescent="0.25">
      <c r="A18" t="s">
        <v>36</v>
      </c>
    </row>
    <row r="19" spans="1:28" x14ac:dyDescent="0.25">
      <c r="A19" s="16"/>
      <c r="B19" s="36" t="s">
        <v>0</v>
      </c>
      <c r="C19" s="36"/>
      <c r="D19" s="36" t="s">
        <v>1</v>
      </c>
      <c r="E19" s="36"/>
      <c r="F19" s="36" t="s">
        <v>2</v>
      </c>
      <c r="G19" s="36"/>
      <c r="H19" s="36" t="s">
        <v>3</v>
      </c>
      <c r="I19" s="36"/>
      <c r="J19" s="36" t="s">
        <v>4</v>
      </c>
      <c r="K19" s="36"/>
      <c r="L19" s="36" t="s">
        <v>5</v>
      </c>
      <c r="M19" s="36"/>
      <c r="P19" s="24"/>
      <c r="Q19" s="36" t="s">
        <v>0</v>
      </c>
      <c r="R19" s="36"/>
      <c r="S19" s="36" t="s">
        <v>1</v>
      </c>
      <c r="T19" s="36"/>
      <c r="U19" s="36" t="s">
        <v>2</v>
      </c>
      <c r="V19" s="36"/>
      <c r="W19" s="36" t="s">
        <v>3</v>
      </c>
      <c r="X19" s="36"/>
      <c r="Y19" s="36" t="s">
        <v>4</v>
      </c>
      <c r="Z19" s="36"/>
      <c r="AA19" s="36" t="s">
        <v>5</v>
      </c>
      <c r="AB19" s="36"/>
    </row>
    <row r="20" spans="1:28" x14ac:dyDescent="0.25">
      <c r="A20" s="17"/>
      <c r="B20" s="17" t="s">
        <v>6</v>
      </c>
      <c r="C20" s="17" t="s">
        <v>7</v>
      </c>
      <c r="D20" s="17" t="s">
        <v>6</v>
      </c>
      <c r="E20" s="17" t="s">
        <v>7</v>
      </c>
      <c r="F20" s="17" t="s">
        <v>6</v>
      </c>
      <c r="G20" s="17" t="s">
        <v>7</v>
      </c>
      <c r="H20" s="17" t="s">
        <v>6</v>
      </c>
      <c r="I20" s="17" t="s">
        <v>7</v>
      </c>
      <c r="J20" s="17" t="s">
        <v>6</v>
      </c>
      <c r="K20" s="17" t="s">
        <v>7</v>
      </c>
      <c r="L20" s="17" t="s">
        <v>6</v>
      </c>
      <c r="M20" s="17" t="s">
        <v>7</v>
      </c>
      <c r="P20" s="22"/>
      <c r="Q20" s="22" t="s">
        <v>6</v>
      </c>
      <c r="R20" s="22" t="s">
        <v>7</v>
      </c>
      <c r="S20" s="22" t="s">
        <v>6</v>
      </c>
      <c r="T20" s="22" t="s">
        <v>7</v>
      </c>
      <c r="U20" s="22" t="s">
        <v>6</v>
      </c>
      <c r="V20" s="22" t="s">
        <v>7</v>
      </c>
      <c r="W20" s="22" t="s">
        <v>6</v>
      </c>
      <c r="X20" s="22" t="s">
        <v>7</v>
      </c>
      <c r="Y20" s="22" t="s">
        <v>6</v>
      </c>
      <c r="Z20" s="22" t="s">
        <v>7</v>
      </c>
      <c r="AA20" s="22" t="s">
        <v>6</v>
      </c>
      <c r="AB20" s="22" t="s">
        <v>7</v>
      </c>
    </row>
    <row r="21" spans="1:28" x14ac:dyDescent="0.25">
      <c r="A21" s="12" t="s">
        <v>34</v>
      </c>
      <c r="B21" s="20">
        <v>0.1199035967683568</v>
      </c>
      <c r="C21" s="27">
        <v>1.6047844389198039E-3</v>
      </c>
      <c r="D21" s="20">
        <v>0.31044339664291393</v>
      </c>
      <c r="E21" s="27">
        <v>1.5437521057855626E-16</v>
      </c>
      <c r="F21" s="20">
        <v>0.29225610921130368</v>
      </c>
      <c r="G21" s="27">
        <v>2.2172476655396097E-23</v>
      </c>
      <c r="H21" s="20">
        <v>0.34559188822055797</v>
      </c>
      <c r="I21" s="27">
        <v>4.2535112409092019E-35</v>
      </c>
      <c r="J21" s="20">
        <v>0.20316246678246558</v>
      </c>
      <c r="K21" s="27">
        <v>7.3781304737181457E-5</v>
      </c>
      <c r="L21" s="20">
        <v>0.17332258553287092</v>
      </c>
      <c r="M21" s="27">
        <v>2.2507153927295311E-5</v>
      </c>
      <c r="P21" s="24" t="s">
        <v>34</v>
      </c>
      <c r="Q21" s="20">
        <v>9.2486512504012519E-2</v>
      </c>
      <c r="R21" s="20">
        <v>6.6431201707067039E-2</v>
      </c>
      <c r="S21" s="20">
        <v>0.20980360377822102</v>
      </c>
      <c r="T21" s="24">
        <v>5.0113781881641838E-10</v>
      </c>
      <c r="U21" s="20">
        <v>0.31692108836824506</v>
      </c>
      <c r="V21" s="24">
        <v>1.0298471418458826E-18</v>
      </c>
      <c r="W21" s="20">
        <v>0.29335711054569846</v>
      </c>
      <c r="X21" s="27">
        <v>3.1052606638740487E-14</v>
      </c>
      <c r="Y21" s="20">
        <v>0.25713130834453268</v>
      </c>
      <c r="Z21" s="27">
        <v>7.7433297725021965E-9</v>
      </c>
      <c r="AA21" s="20">
        <v>6.8810337697843893E-2</v>
      </c>
      <c r="AB21" s="20">
        <v>0.20131411065516719</v>
      </c>
    </row>
    <row r="22" spans="1:28" x14ac:dyDescent="0.25">
      <c r="A22" s="5" t="s">
        <v>8</v>
      </c>
      <c r="B22" s="20">
        <v>1.0787582237105218</v>
      </c>
      <c r="C22" s="21">
        <v>0</v>
      </c>
      <c r="D22" s="20">
        <v>0.98188491924529575</v>
      </c>
      <c r="E22" s="21">
        <v>0</v>
      </c>
      <c r="F22" s="20">
        <v>1.0181296832646518</v>
      </c>
      <c r="G22" s="21">
        <v>0</v>
      </c>
      <c r="H22" s="20">
        <v>1.0196095853372371</v>
      </c>
      <c r="I22" s="21">
        <v>0</v>
      </c>
      <c r="J22" s="20">
        <v>0.978986746877198</v>
      </c>
      <c r="K22" s="27">
        <v>8.5001636332250394E-279</v>
      </c>
      <c r="L22" s="20">
        <v>1.0802400880261134</v>
      </c>
      <c r="M22" s="21">
        <v>0</v>
      </c>
      <c r="P22" s="24" t="s">
        <v>8</v>
      </c>
      <c r="Q22" s="20">
        <v>1.0754263963801398</v>
      </c>
      <c r="R22" s="27">
        <v>1.9229700687188034E-239</v>
      </c>
      <c r="S22" s="20">
        <v>0.98619284101899662</v>
      </c>
      <c r="T22" s="88">
        <v>0</v>
      </c>
      <c r="U22" s="20">
        <v>0.9446839991877608</v>
      </c>
      <c r="V22" s="27">
        <v>1.6511126633143566E-248</v>
      </c>
      <c r="W22" s="20">
        <v>0.940833050908368</v>
      </c>
      <c r="X22" s="27">
        <v>2.8574523411690796E-216</v>
      </c>
      <c r="Y22" s="20">
        <v>0.99393719604389241</v>
      </c>
      <c r="Z22" s="27">
        <v>5.4890089211336164E-250</v>
      </c>
      <c r="AA22" s="20">
        <v>1.0715720624341314</v>
      </c>
      <c r="AB22" s="24">
        <v>4.2963290969569803E-232</v>
      </c>
    </row>
    <row r="23" spans="1:28" x14ac:dyDescent="0.25">
      <c r="A23" s="5" t="s">
        <v>9</v>
      </c>
      <c r="B23" s="20">
        <v>1.0402502596269452</v>
      </c>
      <c r="C23" s="27">
        <v>1.7344746507760933E-295</v>
      </c>
      <c r="D23" s="20">
        <v>0.82341484864952175</v>
      </c>
      <c r="E23" s="27">
        <v>1.023741329613747E-199</v>
      </c>
      <c r="F23" s="20">
        <v>0.92644392838078771</v>
      </c>
      <c r="G23" s="21">
        <v>0</v>
      </c>
      <c r="H23" s="20">
        <v>-9.8613080611059695E-2</v>
      </c>
      <c r="I23" s="27">
        <v>2.1828260359354824E-9</v>
      </c>
      <c r="J23" s="20">
        <v>-0.12636194825423519</v>
      </c>
      <c r="K23" s="27">
        <v>1.5449146800423979E-6</v>
      </c>
      <c r="L23" s="20">
        <v>1.5170779674881686E-2</v>
      </c>
      <c r="M23" s="20">
        <v>0.47540401284466594</v>
      </c>
      <c r="P23" s="24" t="s">
        <v>9</v>
      </c>
      <c r="Q23" s="20">
        <v>0.95327010748836682</v>
      </c>
      <c r="R23" s="27">
        <v>3.7894632918510896E-137</v>
      </c>
      <c r="S23" s="20">
        <v>0.84791366659805079</v>
      </c>
      <c r="T23" s="27">
        <v>5.4317373594587036E-206</v>
      </c>
      <c r="U23" s="20">
        <v>0.82426738298283331</v>
      </c>
      <c r="V23" s="27">
        <v>2.1856395888613853E-133</v>
      </c>
      <c r="W23" s="20">
        <v>-0.1940812528035063</v>
      </c>
      <c r="X23" s="27">
        <v>8.4751481251393695E-12</v>
      </c>
      <c r="Y23" s="20">
        <v>-0.11565437330418742</v>
      </c>
      <c r="Z23" s="27">
        <v>2.1578520273603681E-7</v>
      </c>
      <c r="AA23" s="20">
        <v>-6.4802317261003606E-2</v>
      </c>
      <c r="AB23" s="20">
        <v>1.1075514863479895E-2</v>
      </c>
    </row>
    <row r="24" spans="1:28" ht="15.75" customHeight="1" x14ac:dyDescent="0.25">
      <c r="A24" s="6" t="s">
        <v>10</v>
      </c>
      <c r="B24" s="23">
        <v>-0.18792728848978782</v>
      </c>
      <c r="C24" s="26">
        <v>5.9552793944068323E-22</v>
      </c>
      <c r="D24" s="23">
        <v>0.30071895796578102</v>
      </c>
      <c r="E24" s="26">
        <v>4.551662400215721E-22</v>
      </c>
      <c r="F24" s="23">
        <v>0.78846588910320559</v>
      </c>
      <c r="G24" s="26">
        <v>1.7018098089923838E-149</v>
      </c>
      <c r="H24" s="23">
        <v>-0.22136280484135379</v>
      </c>
      <c r="I24" s="26">
        <v>5.155152912752486E-63</v>
      </c>
      <c r="J24" s="23">
        <v>0.32032074119016074</v>
      </c>
      <c r="K24" s="26">
        <v>4.2337609845185677E-21</v>
      </c>
      <c r="L24" s="23">
        <v>0.80235805724195741</v>
      </c>
      <c r="M24" s="26">
        <v>9.2446748009867907E-254</v>
      </c>
      <c r="P24" s="22" t="s">
        <v>10</v>
      </c>
      <c r="Q24" s="23">
        <v>-0.41228125599618309</v>
      </c>
      <c r="R24" s="26">
        <v>1.4565706816140917E-34</v>
      </c>
      <c r="S24" s="23">
        <v>7.8622049473514949E-2</v>
      </c>
      <c r="T24" s="26">
        <v>6.3807550820309253E-5</v>
      </c>
      <c r="U24" s="23">
        <v>0.49256658857557684</v>
      </c>
      <c r="V24" s="26">
        <v>2.1507171739086895E-69</v>
      </c>
      <c r="W24" s="23">
        <v>-0.48093518767174237</v>
      </c>
      <c r="X24" s="26">
        <v>1.0830418564263531E-44</v>
      </c>
      <c r="Y24" s="23">
        <v>2.5380953111460706E-2</v>
      </c>
      <c r="Z24" s="23">
        <v>0.40213456694581662</v>
      </c>
      <c r="AA24" s="23">
        <v>0.61434286997630649</v>
      </c>
      <c r="AB24" s="26">
        <v>2.5718594585215395E-55</v>
      </c>
    </row>
    <row r="25" spans="1:28" x14ac:dyDescent="0.25">
      <c r="A25" s="5" t="s">
        <v>15</v>
      </c>
      <c r="B25" s="37">
        <v>1.0440815327363128E-7</v>
      </c>
      <c r="C25" s="37">
        <v>1.0440815327363128E-7</v>
      </c>
      <c r="D25" s="37">
        <v>2.1517094671336687E-4</v>
      </c>
      <c r="E25" s="37">
        <v>2.1517094671336687E-4</v>
      </c>
      <c r="F25" s="37">
        <v>2.0887083460000655E-28</v>
      </c>
      <c r="G25" s="37">
        <v>2.0887083460000655E-28</v>
      </c>
      <c r="H25" s="38">
        <v>0.13312541984421719</v>
      </c>
      <c r="I25" s="38">
        <v>0.13312541984421719</v>
      </c>
      <c r="J25" s="39">
        <v>2.1474248461141998E-17</v>
      </c>
      <c r="K25" s="39">
        <v>2.1474248461141998E-17</v>
      </c>
      <c r="L25" s="38">
        <v>0.1298827383850307</v>
      </c>
      <c r="M25" s="38">
        <v>0.1298827383850307</v>
      </c>
      <c r="P25" s="24" t="s">
        <v>15</v>
      </c>
      <c r="Q25" s="38">
        <v>0.2980193542360311</v>
      </c>
      <c r="R25" s="38">
        <v>0.2980193542360311</v>
      </c>
      <c r="S25" s="38">
        <v>5.4873288603977714E-2</v>
      </c>
      <c r="T25" s="38">
        <v>5.4873288603977714E-2</v>
      </c>
      <c r="U25" s="38">
        <v>0.53704371530801132</v>
      </c>
      <c r="V25" s="38">
        <v>0.53704371530801132</v>
      </c>
      <c r="W25" s="38">
        <v>0.18962106977395415</v>
      </c>
      <c r="X25" s="38">
        <v>0.18962106977395415</v>
      </c>
      <c r="Y25" s="38">
        <v>8.1362780738514606E-2</v>
      </c>
      <c r="Z25" s="38">
        <v>8.1362780738514606E-2</v>
      </c>
      <c r="AA25" s="38">
        <v>3.8575916290416977E-2</v>
      </c>
      <c r="AB25" s="38">
        <v>3.8575916290416977E-2</v>
      </c>
    </row>
    <row r="26" spans="1:28" x14ac:dyDescent="0.25">
      <c r="A26" s="5" t="s">
        <v>16</v>
      </c>
      <c r="B26" s="33">
        <v>7.0591923390311593E-7</v>
      </c>
      <c r="C26" s="33">
        <v>7.0591923390311593E-7</v>
      </c>
      <c r="D26" s="33">
        <v>5.2129107790863943E-23</v>
      </c>
      <c r="E26" s="33">
        <v>5.2129107790863943E-23</v>
      </c>
      <c r="F26" s="33" t="s">
        <v>37</v>
      </c>
      <c r="G26" s="33">
        <v>1.1708417267535873E-37</v>
      </c>
      <c r="H26" s="33">
        <v>5.6906316395702049E-9</v>
      </c>
      <c r="I26" s="33">
        <v>5.6906316395702049E-9</v>
      </c>
      <c r="J26" s="33">
        <v>3.2347447971233974E-16</v>
      </c>
      <c r="K26" s="33">
        <v>3.2347447971233974E-16</v>
      </c>
      <c r="L26" s="33">
        <v>1.6217900162569115E-3</v>
      </c>
      <c r="M26" s="33">
        <v>1.6217900162569115E-3</v>
      </c>
      <c r="P26" s="24" t="s">
        <v>16</v>
      </c>
      <c r="Q26" s="68">
        <v>7.1030080732036689E-3</v>
      </c>
      <c r="R26" s="68">
        <v>7.1030080732036689E-3</v>
      </c>
      <c r="S26" s="33">
        <v>4.0664888283577754E-6</v>
      </c>
      <c r="T26" s="33">
        <v>4.0664888283577754E-6</v>
      </c>
      <c r="U26" s="68">
        <v>6.9884449293772608E-3</v>
      </c>
      <c r="V26" s="68">
        <v>6.9884449293772608E-3</v>
      </c>
      <c r="W26" s="68">
        <v>9.1457470892225253E-4</v>
      </c>
      <c r="X26" s="68">
        <v>9.1457470892225253E-4</v>
      </c>
      <c r="Y26" s="68">
        <v>1.3270563016378543E-3</v>
      </c>
      <c r="Z26" s="68">
        <v>1.3270563016378543E-3</v>
      </c>
      <c r="AA26" s="68">
        <v>3.6712353745766986E-2</v>
      </c>
      <c r="AB26" s="68">
        <v>3.6712353745766986E-2</v>
      </c>
    </row>
    <row r="27" spans="1:28" x14ac:dyDescent="0.25">
      <c r="A27" s="6" t="s">
        <v>14</v>
      </c>
      <c r="B27" s="34">
        <v>0.15824552931248295</v>
      </c>
      <c r="C27" s="34">
        <v>0.15824552931248295</v>
      </c>
      <c r="D27" s="34">
        <v>0.29969753956873396</v>
      </c>
      <c r="E27" s="34">
        <v>0.29969753956873396</v>
      </c>
      <c r="F27" s="34">
        <v>8.0146588522657686E-2</v>
      </c>
      <c r="G27" s="34">
        <v>8.0146588522657686E-2</v>
      </c>
      <c r="H27" s="35">
        <v>3.7131305205934568E-7</v>
      </c>
      <c r="I27" s="35">
        <v>3.7131305205934568E-7</v>
      </c>
      <c r="J27" s="35">
        <v>4.0274928481703106E-10</v>
      </c>
      <c r="K27" s="35">
        <v>4.0274928481703106E-10</v>
      </c>
      <c r="L27" s="34">
        <v>0.25110500153786874</v>
      </c>
      <c r="M27" s="34">
        <v>0.25110500153786874</v>
      </c>
      <c r="P27" s="22" t="s">
        <v>14</v>
      </c>
      <c r="Q27" s="35">
        <v>5.2147806810566489E-6</v>
      </c>
      <c r="R27" s="35">
        <v>5.2147806810566489E-6</v>
      </c>
      <c r="S27" s="89">
        <v>2.8267443257300033E-4</v>
      </c>
      <c r="T27" s="89">
        <v>2.8267443257300033E-4</v>
      </c>
      <c r="U27" s="34">
        <v>0.14403377840348072</v>
      </c>
      <c r="V27" s="34">
        <v>0.14403377840348072</v>
      </c>
      <c r="W27" s="34">
        <v>0.93540202158474517</v>
      </c>
      <c r="X27" s="34">
        <v>0.93540202158474517</v>
      </c>
      <c r="Y27" s="89">
        <v>0</v>
      </c>
      <c r="Z27" s="89">
        <v>1.0908576184838947E-4</v>
      </c>
      <c r="AA27" s="35">
        <v>4.284362118375453E-5</v>
      </c>
      <c r="AB27" s="35">
        <v>4.284362118375453E-5</v>
      </c>
    </row>
    <row r="28" spans="1:28" x14ac:dyDescent="0.25">
      <c r="A28" s="7" t="s">
        <v>11</v>
      </c>
      <c r="B28" s="31">
        <v>0.97237213337956607</v>
      </c>
      <c r="C28" s="31">
        <v>0.97237213337956607</v>
      </c>
      <c r="D28" s="31">
        <v>0.97642037545357507</v>
      </c>
      <c r="E28" s="31">
        <v>0.97642037545357507</v>
      </c>
      <c r="F28" s="31">
        <v>0.99153954084279117</v>
      </c>
      <c r="G28" s="31">
        <v>0.99153954084279117</v>
      </c>
      <c r="H28" s="31">
        <v>0.97926153187886322</v>
      </c>
      <c r="I28" s="31">
        <v>0.97926153187886322</v>
      </c>
      <c r="J28" s="31">
        <v>0.94996753365864939</v>
      </c>
      <c r="K28" s="31">
        <v>0.94996753365864939</v>
      </c>
      <c r="L28" s="31">
        <v>0.966356120537746</v>
      </c>
      <c r="M28" s="31">
        <v>0.966356120537746</v>
      </c>
      <c r="P28" s="48" t="s">
        <v>11</v>
      </c>
      <c r="Q28" s="38">
        <v>0.97943944005529238</v>
      </c>
      <c r="R28" s="38">
        <v>0.97943944005529238</v>
      </c>
      <c r="S28" s="38">
        <v>0.98955929624923367</v>
      </c>
      <c r="T28" s="38">
        <v>0.98955929624923367</v>
      </c>
      <c r="U28" s="38">
        <v>0.98604754423689478</v>
      </c>
      <c r="V28" s="38">
        <v>0.98604754423689478</v>
      </c>
      <c r="W28" s="38">
        <v>0.97723724127337019</v>
      </c>
      <c r="X28" s="38">
        <v>0.97723724127337019</v>
      </c>
      <c r="Y28" s="38">
        <v>0.9777081202036324</v>
      </c>
      <c r="Z28" s="38">
        <v>0.9777081202036324</v>
      </c>
      <c r="AA28" s="38">
        <v>0.97710683350442928</v>
      </c>
      <c r="AB28" s="38">
        <v>0.97710683350442928</v>
      </c>
    </row>
    <row r="29" spans="1:28" x14ac:dyDescent="0.25">
      <c r="A29" s="7" t="s">
        <v>12</v>
      </c>
      <c r="B29" s="32">
        <v>0.97229961929394815</v>
      </c>
      <c r="C29" s="32">
        <v>0.97229961929394815</v>
      </c>
      <c r="D29" s="32">
        <v>0.97635848667523795</v>
      </c>
      <c r="E29" s="32">
        <v>0.97635848667523795</v>
      </c>
      <c r="F29" s="32">
        <v>0.99151733491324467</v>
      </c>
      <c r="G29" s="32">
        <v>0.99151733491324467</v>
      </c>
      <c r="H29" s="32">
        <v>0.97920710020400459</v>
      </c>
      <c r="I29" s="32">
        <v>0.97920710020400459</v>
      </c>
      <c r="J29" s="32">
        <v>0.94983621484935454</v>
      </c>
      <c r="K29" s="32">
        <v>0.94983621484935454</v>
      </c>
      <c r="L29" s="32">
        <v>0.96626781639217574</v>
      </c>
      <c r="M29" s="32">
        <v>0.96626781639217574</v>
      </c>
      <c r="P29" s="48" t="s">
        <v>12</v>
      </c>
      <c r="Q29" s="68">
        <v>0.97927495557573474</v>
      </c>
      <c r="R29" s="68">
        <v>0.97927495557573474</v>
      </c>
      <c r="S29" s="68">
        <v>0.98947577061922753</v>
      </c>
      <c r="T29" s="68">
        <v>0.98947577061922753</v>
      </c>
      <c r="U29" s="68">
        <v>0.98593592459078994</v>
      </c>
      <c r="V29" s="68">
        <v>0.98593592459078994</v>
      </c>
      <c r="W29" s="68">
        <v>0.97705513920355713</v>
      </c>
      <c r="X29" s="68">
        <v>0.97705513920355713</v>
      </c>
      <c r="Y29" s="68">
        <v>0.97752978516526146</v>
      </c>
      <c r="Z29" s="68">
        <v>0.97752978516526146</v>
      </c>
      <c r="AA29" s="68">
        <v>0.97692368817246467</v>
      </c>
      <c r="AB29" s="68">
        <v>0.97692368817246467</v>
      </c>
    </row>
    <row r="30" spans="1:28" x14ac:dyDescent="0.25">
      <c r="A30" s="7" t="s">
        <v>32</v>
      </c>
      <c r="B30" s="30">
        <v>3760.699618208731</v>
      </c>
      <c r="C30" s="30">
        <v>3760.699618208731</v>
      </c>
      <c r="D30" s="30">
        <v>3420.102613427719</v>
      </c>
      <c r="E30" s="30">
        <v>3420.102613427719</v>
      </c>
      <c r="F30" s="30">
        <v>2593.0883838211134</v>
      </c>
      <c r="G30" s="30">
        <v>2593.0883838211134</v>
      </c>
      <c r="H30" s="30">
        <v>2635.0640651190952</v>
      </c>
      <c r="I30" s="30">
        <v>2635.0640651190952</v>
      </c>
      <c r="J30" s="30">
        <v>3793.0132667395742</v>
      </c>
      <c r="K30" s="30">
        <v>3793.0132667395742</v>
      </c>
      <c r="L30" s="30">
        <v>3883.589072208882</v>
      </c>
      <c r="M30" s="30">
        <v>3883.589072208882</v>
      </c>
      <c r="P30" s="48" t="s">
        <v>32</v>
      </c>
      <c r="Q30" s="30">
        <v>900.39352460657119</v>
      </c>
      <c r="R30" s="30">
        <v>900.39352460657119</v>
      </c>
      <c r="S30" s="30">
        <v>587.48014003731907</v>
      </c>
      <c r="T30" s="30">
        <v>587.48014003731907</v>
      </c>
      <c r="U30" s="30">
        <v>717.53898593519568</v>
      </c>
      <c r="V30" s="30">
        <v>717.53898593519568</v>
      </c>
      <c r="W30" s="30">
        <v>818.49391751866801</v>
      </c>
      <c r="X30" s="30">
        <v>818.49391751866801</v>
      </c>
      <c r="Y30" s="30">
        <v>864.68501033296423</v>
      </c>
      <c r="Z30" s="30">
        <v>864.68501033296423</v>
      </c>
      <c r="AA30" s="30">
        <v>1001.0375480230256</v>
      </c>
      <c r="AB30" s="30">
        <v>1001.0375480230256</v>
      </c>
    </row>
    <row r="31" spans="1:28" x14ac:dyDescent="0.25">
      <c r="A31" s="7" t="s">
        <v>33</v>
      </c>
      <c r="B31" s="30">
        <v>3785.9241437943779</v>
      </c>
      <c r="C31" s="30">
        <v>3785.9241437943779</v>
      </c>
      <c r="D31" s="30">
        <v>3445.3271390133659</v>
      </c>
      <c r="E31" s="30">
        <v>3445.3271390133659</v>
      </c>
      <c r="F31" s="30">
        <v>2618.3129094067604</v>
      </c>
      <c r="G31" s="30">
        <v>2618.3129094067604</v>
      </c>
      <c r="H31" s="30">
        <v>2660.2885907047421</v>
      </c>
      <c r="I31" s="30">
        <v>2660.2885907047421</v>
      </c>
      <c r="J31" s="30">
        <v>3818.2377923252211</v>
      </c>
      <c r="K31" s="30">
        <v>3818.2377923252211</v>
      </c>
      <c r="L31" s="30">
        <v>3908.813597794529</v>
      </c>
      <c r="M31" s="30">
        <v>3908.813597794529</v>
      </c>
      <c r="P31" s="48" t="s">
        <v>33</v>
      </c>
      <c r="Q31" s="30">
        <v>920.08120563198327</v>
      </c>
      <c r="R31" s="30">
        <v>920.08120563198327</v>
      </c>
      <c r="S31" s="30">
        <v>607.16782106273126</v>
      </c>
      <c r="T31" s="30">
        <v>607.16782106273126</v>
      </c>
      <c r="U31" s="30">
        <v>737.22666696060787</v>
      </c>
      <c r="V31" s="30">
        <v>737.22666696060787</v>
      </c>
      <c r="W31" s="30">
        <v>838.18159854408009</v>
      </c>
      <c r="X31" s="30">
        <v>838.18159854408009</v>
      </c>
      <c r="Y31" s="30">
        <v>884.37269135837641</v>
      </c>
      <c r="Z31" s="30">
        <v>884.37269135837641</v>
      </c>
      <c r="AA31" s="30">
        <v>1020.7252290484378</v>
      </c>
      <c r="AB31" s="30">
        <v>1020.7252290484378</v>
      </c>
    </row>
    <row r="32" spans="1:28" x14ac:dyDescent="0.25">
      <c r="A32" s="8" t="s">
        <v>13</v>
      </c>
      <c r="B32" s="29">
        <v>1147</v>
      </c>
      <c r="C32" s="29">
        <v>1147</v>
      </c>
      <c r="D32" s="29">
        <v>1147</v>
      </c>
      <c r="E32" s="29">
        <v>1147</v>
      </c>
      <c r="F32" s="29">
        <v>1147</v>
      </c>
      <c r="G32" s="29">
        <v>1147</v>
      </c>
      <c r="H32" s="29">
        <v>1147</v>
      </c>
      <c r="I32" s="29">
        <v>1147</v>
      </c>
      <c r="J32" s="29">
        <v>1147</v>
      </c>
      <c r="K32" s="29">
        <v>1147</v>
      </c>
      <c r="L32" s="29">
        <v>1147</v>
      </c>
      <c r="M32" s="29">
        <v>1147</v>
      </c>
      <c r="P32" s="49" t="s">
        <v>13</v>
      </c>
      <c r="Q32" s="29">
        <v>379</v>
      </c>
      <c r="R32" s="29">
        <v>379</v>
      </c>
      <c r="S32" s="29">
        <v>379</v>
      </c>
      <c r="T32" s="29">
        <v>379</v>
      </c>
      <c r="U32" s="29">
        <v>379</v>
      </c>
      <c r="V32" s="29">
        <v>379</v>
      </c>
      <c r="W32" s="29">
        <v>379</v>
      </c>
      <c r="X32" s="29">
        <v>379</v>
      </c>
      <c r="Y32" s="29">
        <v>379</v>
      </c>
      <c r="Z32" s="29">
        <v>379</v>
      </c>
      <c r="AA32" s="29">
        <v>379</v>
      </c>
      <c r="AB32" s="29">
        <v>379</v>
      </c>
    </row>
    <row r="35" spans="1:13" x14ac:dyDescent="0.25">
      <c r="G35" t="s">
        <v>44</v>
      </c>
      <c r="H35" s="85">
        <v>1.0000000000000001E-37</v>
      </c>
    </row>
    <row r="37" spans="1:13" x14ac:dyDescent="0.25">
      <c r="A37" s="24"/>
      <c r="B37" s="36" t="s">
        <v>0</v>
      </c>
      <c r="C37" s="36"/>
      <c r="D37" s="36" t="s">
        <v>1</v>
      </c>
      <c r="E37" s="36"/>
      <c r="F37" s="36" t="s">
        <v>2</v>
      </c>
      <c r="G37" s="36"/>
      <c r="H37" s="36" t="s">
        <v>3</v>
      </c>
      <c r="I37" s="36"/>
      <c r="J37" s="36" t="s">
        <v>4</v>
      </c>
      <c r="K37" s="36"/>
      <c r="L37" s="36" t="s">
        <v>5</v>
      </c>
      <c r="M37" s="36"/>
    </row>
    <row r="38" spans="1:13" x14ac:dyDescent="0.25">
      <c r="A38" s="22"/>
      <c r="B38" s="22" t="s">
        <v>6</v>
      </c>
      <c r="C38" s="22" t="s">
        <v>7</v>
      </c>
      <c r="D38" s="22" t="s">
        <v>6</v>
      </c>
      <c r="E38" s="22" t="s">
        <v>7</v>
      </c>
      <c r="F38" s="22" t="s">
        <v>6</v>
      </c>
      <c r="G38" s="22" t="s">
        <v>7</v>
      </c>
      <c r="H38" s="22" t="s">
        <v>6</v>
      </c>
      <c r="I38" s="22" t="s">
        <v>7</v>
      </c>
      <c r="J38" s="22" t="s">
        <v>6</v>
      </c>
      <c r="K38" s="22" t="s">
        <v>7</v>
      </c>
      <c r="L38" s="22" t="s">
        <v>6</v>
      </c>
      <c r="M38" s="22" t="s">
        <v>7</v>
      </c>
    </row>
    <row r="39" spans="1:13" x14ac:dyDescent="0.25">
      <c r="A39" s="24" t="s">
        <v>34</v>
      </c>
      <c r="B39" s="20">
        <v>9.2486512504012519E-2</v>
      </c>
      <c r="C39" s="20">
        <v>6.6431201707067039E-2</v>
      </c>
      <c r="D39" s="20">
        <v>0.20980360377822102</v>
      </c>
      <c r="E39" s="24">
        <v>5.0113781881641838E-10</v>
      </c>
      <c r="F39" s="20">
        <v>0.31692108836824506</v>
      </c>
      <c r="G39" s="24">
        <v>1.0298471418458826E-18</v>
      </c>
      <c r="H39" s="20">
        <v>0.29335711054569846</v>
      </c>
      <c r="I39" s="27">
        <v>3.1052606638740487E-14</v>
      </c>
      <c r="J39" s="20">
        <v>0.25713130834453268</v>
      </c>
      <c r="K39" s="27">
        <v>7.7433297725021965E-9</v>
      </c>
      <c r="L39" s="20">
        <v>6.8810337697843893E-2</v>
      </c>
      <c r="M39" s="20">
        <v>0.20131411065516719</v>
      </c>
    </row>
    <row r="40" spans="1:13" x14ac:dyDescent="0.25">
      <c r="A40" s="24" t="s">
        <v>8</v>
      </c>
      <c r="B40" s="20">
        <v>1.0754263963801398</v>
      </c>
      <c r="C40" s="27">
        <v>1.9229700687188034E-239</v>
      </c>
      <c r="D40" s="20">
        <v>0.98619284101899662</v>
      </c>
      <c r="E40" s="88">
        <v>0</v>
      </c>
      <c r="F40" s="20">
        <v>0.9446839991877608</v>
      </c>
      <c r="G40" s="27">
        <v>1.6511126633143566E-248</v>
      </c>
      <c r="H40" s="20">
        <v>0.940833050908368</v>
      </c>
      <c r="I40" s="27">
        <v>2.8574523411690796E-216</v>
      </c>
      <c r="J40" s="20">
        <v>0.99393719604389241</v>
      </c>
      <c r="K40" s="27">
        <v>5.4890089211336164E-250</v>
      </c>
      <c r="L40" s="20">
        <v>1.0715720624341314</v>
      </c>
      <c r="M40" s="24">
        <v>4.2963290969569803E-232</v>
      </c>
    </row>
    <row r="41" spans="1:13" x14ac:dyDescent="0.25">
      <c r="A41" s="24" t="s">
        <v>9</v>
      </c>
      <c r="B41" s="20">
        <v>0.95327010748836682</v>
      </c>
      <c r="C41" s="27">
        <v>3.7894632918510896E-137</v>
      </c>
      <c r="D41" s="20">
        <v>0.84791366659805079</v>
      </c>
      <c r="E41" s="27">
        <v>5.4317373594587036E-206</v>
      </c>
      <c r="F41" s="20">
        <v>0.82426738298283331</v>
      </c>
      <c r="G41" s="27">
        <v>2.1856395888613853E-133</v>
      </c>
      <c r="H41" s="20">
        <v>-0.1940812528035063</v>
      </c>
      <c r="I41" s="27">
        <v>8.4751481251393695E-12</v>
      </c>
      <c r="J41" s="20">
        <v>-0.11565437330418742</v>
      </c>
      <c r="K41" s="27">
        <v>2.1578520273603681E-7</v>
      </c>
      <c r="L41" s="20">
        <v>-6.4802317261003606E-2</v>
      </c>
      <c r="M41" s="20">
        <v>1.1075514863479895E-2</v>
      </c>
    </row>
    <row r="42" spans="1:13" x14ac:dyDescent="0.25">
      <c r="A42" s="22" t="s">
        <v>10</v>
      </c>
      <c r="B42" s="23">
        <v>-0.41228125599618309</v>
      </c>
      <c r="C42" s="26">
        <v>1.4565706816140917E-34</v>
      </c>
      <c r="D42" s="23">
        <v>7.8622049473514949E-2</v>
      </c>
      <c r="E42" s="26">
        <v>6.3807550820309253E-5</v>
      </c>
      <c r="F42" s="23">
        <v>0.49256658857557684</v>
      </c>
      <c r="G42" s="26">
        <v>2.1507171739086895E-69</v>
      </c>
      <c r="H42" s="23">
        <v>-0.48093518767174237</v>
      </c>
      <c r="I42" s="26">
        <v>1.0830418564263531E-44</v>
      </c>
      <c r="J42" s="23">
        <v>2.5380953111460706E-2</v>
      </c>
      <c r="K42" s="23">
        <v>0.40213456694581662</v>
      </c>
      <c r="L42" s="23">
        <v>0.61434286997630649</v>
      </c>
      <c r="M42" s="26">
        <v>2.5718594585215395E-55</v>
      </c>
    </row>
    <row r="43" spans="1:13" x14ac:dyDescent="0.25">
      <c r="A43" s="24" t="s">
        <v>15</v>
      </c>
      <c r="B43" s="38">
        <v>0.2980193542360311</v>
      </c>
      <c r="C43" s="38">
        <v>0.2980193542360311</v>
      </c>
      <c r="D43" s="38">
        <v>5.4873288603977714E-2</v>
      </c>
      <c r="E43" s="38">
        <v>5.4873288603977714E-2</v>
      </c>
      <c r="F43" s="38">
        <v>0.53704371530801132</v>
      </c>
      <c r="G43" s="38">
        <v>0.53704371530801132</v>
      </c>
      <c r="H43" s="38">
        <v>0.18962106977395415</v>
      </c>
      <c r="I43" s="38">
        <v>0.18962106977395415</v>
      </c>
      <c r="J43" s="38">
        <v>8.1362780738514606E-2</v>
      </c>
      <c r="K43" s="38">
        <v>8.1362780738514606E-2</v>
      </c>
      <c r="L43" s="38">
        <v>3.8575916290416977E-2</v>
      </c>
      <c r="M43" s="38">
        <v>3.8575916290416977E-2</v>
      </c>
    </row>
    <row r="44" spans="1:13" x14ac:dyDescent="0.25">
      <c r="A44" s="24" t="s">
        <v>16</v>
      </c>
      <c r="B44" s="68">
        <v>7.1030080732036689E-3</v>
      </c>
      <c r="C44" s="68">
        <v>7.1030080732036689E-3</v>
      </c>
      <c r="D44" s="33">
        <v>4.0664888283577754E-6</v>
      </c>
      <c r="E44" s="33">
        <v>4.0664888283577754E-6</v>
      </c>
      <c r="F44" s="68">
        <v>6.9884449293772608E-3</v>
      </c>
      <c r="G44" s="68">
        <v>6.9884449293772608E-3</v>
      </c>
      <c r="H44" s="68">
        <v>9.1457470892225253E-4</v>
      </c>
      <c r="I44" s="68">
        <v>9.1457470892225253E-4</v>
      </c>
      <c r="J44" s="68">
        <v>1.3270563016378543E-3</v>
      </c>
      <c r="K44" s="68">
        <v>1.3270563016378543E-3</v>
      </c>
      <c r="L44" s="68">
        <v>3.6712353745766986E-2</v>
      </c>
      <c r="M44" s="68">
        <v>3.6712353745766986E-2</v>
      </c>
    </row>
    <row r="45" spans="1:13" x14ac:dyDescent="0.25">
      <c r="A45" s="22" t="s">
        <v>14</v>
      </c>
      <c r="B45" s="35">
        <v>5.2147806810566489E-6</v>
      </c>
      <c r="C45" s="35">
        <v>5.2147806810566489E-6</v>
      </c>
      <c r="D45" s="89">
        <v>2.8267443257300033E-4</v>
      </c>
      <c r="E45" s="89">
        <v>2.8267443257300033E-4</v>
      </c>
      <c r="F45" s="34">
        <v>0.14403377840348072</v>
      </c>
      <c r="G45" s="34">
        <v>0.14403377840348072</v>
      </c>
      <c r="H45" s="34">
        <v>0.93540202158474517</v>
      </c>
      <c r="I45" s="34">
        <v>0.93540202158474517</v>
      </c>
      <c r="J45" s="89">
        <v>0</v>
      </c>
      <c r="K45" s="89">
        <v>1.0908576184838947E-4</v>
      </c>
      <c r="L45" s="35">
        <v>4.284362118375453E-5</v>
      </c>
      <c r="M45" s="35">
        <v>4.284362118375453E-5</v>
      </c>
    </row>
    <row r="46" spans="1:13" x14ac:dyDescent="0.25">
      <c r="A46" s="48" t="s">
        <v>11</v>
      </c>
      <c r="B46" s="38">
        <v>0.97943944005529238</v>
      </c>
      <c r="C46" s="38">
        <v>0.97943944005529238</v>
      </c>
      <c r="D46" s="38">
        <v>0.98955929624923367</v>
      </c>
      <c r="E46" s="38">
        <v>0.98955929624923367</v>
      </c>
      <c r="F46" s="38">
        <v>0.98604754423689478</v>
      </c>
      <c r="G46" s="38">
        <v>0.98604754423689478</v>
      </c>
      <c r="H46" s="38">
        <v>0.97723724127337019</v>
      </c>
      <c r="I46" s="38">
        <v>0.97723724127337019</v>
      </c>
      <c r="J46" s="38">
        <v>0.9777081202036324</v>
      </c>
      <c r="K46" s="38">
        <v>0.9777081202036324</v>
      </c>
      <c r="L46" s="38">
        <v>0.97710683350442928</v>
      </c>
      <c r="M46" s="38">
        <v>0.97710683350442928</v>
      </c>
    </row>
    <row r="47" spans="1:13" x14ac:dyDescent="0.25">
      <c r="A47" s="48" t="s">
        <v>12</v>
      </c>
      <c r="B47" s="68">
        <v>0.97927495557573474</v>
      </c>
      <c r="C47" s="68">
        <v>0.97927495557573474</v>
      </c>
      <c r="D47" s="68">
        <v>0.98947577061922753</v>
      </c>
      <c r="E47" s="68">
        <v>0.98947577061922753</v>
      </c>
      <c r="F47" s="68">
        <v>0.98593592459078994</v>
      </c>
      <c r="G47" s="68">
        <v>0.98593592459078994</v>
      </c>
      <c r="H47" s="68">
        <v>0.97705513920355713</v>
      </c>
      <c r="I47" s="68">
        <v>0.97705513920355713</v>
      </c>
      <c r="J47" s="68">
        <v>0.97752978516526146</v>
      </c>
      <c r="K47" s="68">
        <v>0.97752978516526146</v>
      </c>
      <c r="L47" s="68">
        <v>0.97692368817246467</v>
      </c>
      <c r="M47" s="68">
        <v>0.97692368817246467</v>
      </c>
    </row>
    <row r="48" spans="1:13" x14ac:dyDescent="0.25">
      <c r="A48" s="48" t="s">
        <v>32</v>
      </c>
      <c r="B48" s="30">
        <v>900.39352460657119</v>
      </c>
      <c r="C48" s="30">
        <v>900.39352460657119</v>
      </c>
      <c r="D48" s="30">
        <v>587.48014003731907</v>
      </c>
      <c r="E48" s="30">
        <v>587.48014003731907</v>
      </c>
      <c r="F48" s="30">
        <v>717.53898593519568</v>
      </c>
      <c r="G48" s="30">
        <v>717.53898593519568</v>
      </c>
      <c r="H48" s="30">
        <v>818.49391751866801</v>
      </c>
      <c r="I48" s="30">
        <v>818.49391751866801</v>
      </c>
      <c r="J48" s="30">
        <v>864.68501033296423</v>
      </c>
      <c r="K48" s="30">
        <v>864.68501033296423</v>
      </c>
      <c r="L48" s="30">
        <v>1001.0375480230256</v>
      </c>
      <c r="M48" s="30">
        <v>1001.0375480230256</v>
      </c>
    </row>
    <row r="49" spans="1:13" x14ac:dyDescent="0.25">
      <c r="A49" s="48" t="s">
        <v>33</v>
      </c>
      <c r="B49" s="30">
        <v>920.08120563198327</v>
      </c>
      <c r="C49" s="30">
        <v>920.08120563198327</v>
      </c>
      <c r="D49" s="30">
        <v>607.16782106273126</v>
      </c>
      <c r="E49" s="30">
        <v>607.16782106273126</v>
      </c>
      <c r="F49" s="30">
        <v>737.22666696060787</v>
      </c>
      <c r="G49" s="30">
        <v>737.22666696060787</v>
      </c>
      <c r="H49" s="30">
        <v>838.18159854408009</v>
      </c>
      <c r="I49" s="30">
        <v>838.18159854408009</v>
      </c>
      <c r="J49" s="30">
        <v>884.37269135837641</v>
      </c>
      <c r="K49" s="30">
        <v>884.37269135837641</v>
      </c>
      <c r="L49" s="30">
        <v>1020.7252290484378</v>
      </c>
      <c r="M49" s="30">
        <v>1020.7252290484378</v>
      </c>
    </row>
    <row r="50" spans="1:13" x14ac:dyDescent="0.25">
      <c r="A50" s="49" t="s">
        <v>13</v>
      </c>
      <c r="B50" s="29">
        <v>379</v>
      </c>
      <c r="C50" s="29">
        <v>379</v>
      </c>
      <c r="D50" s="29">
        <v>379</v>
      </c>
      <c r="E50" s="29">
        <v>379</v>
      </c>
      <c r="F50" s="29">
        <v>379</v>
      </c>
      <c r="G50" s="29">
        <v>379</v>
      </c>
      <c r="H50" s="29">
        <v>379</v>
      </c>
      <c r="I50" s="29">
        <v>379</v>
      </c>
      <c r="J50" s="29">
        <v>379</v>
      </c>
      <c r="K50" s="29">
        <v>379</v>
      </c>
      <c r="L50" s="29">
        <v>379</v>
      </c>
      <c r="M50" s="29">
        <v>379</v>
      </c>
    </row>
    <row r="53" spans="1:13" x14ac:dyDescent="0.25">
      <c r="B53" s="90">
        <f>B22-B40</f>
        <v>3.3318273303819534E-3</v>
      </c>
      <c r="C53" s="90"/>
      <c r="D53" s="90">
        <f t="shared" ref="D53:L53" si="0">D22-D40</f>
        <v>-4.3079217737008735E-3</v>
      </c>
      <c r="E53" s="90"/>
      <c r="F53" s="90">
        <f t="shared" si="0"/>
        <v>7.3445684076891005E-2</v>
      </c>
      <c r="G53" s="90"/>
      <c r="H53" s="90">
        <f t="shared" si="0"/>
        <v>7.8776534428869116E-2</v>
      </c>
      <c r="I53" s="90"/>
      <c r="J53" s="90">
        <f t="shared" si="0"/>
        <v>-1.4950449166694413E-2</v>
      </c>
      <c r="K53" s="90"/>
      <c r="L53" s="90">
        <f t="shared" si="0"/>
        <v>8.6680255919819871E-3</v>
      </c>
      <c r="M53" s="90"/>
    </row>
    <row r="54" spans="1:13" x14ac:dyDescent="0.25">
      <c r="B54" s="90">
        <f>B23-B41</f>
        <v>8.6980152138578348E-2</v>
      </c>
      <c r="C54" s="90"/>
      <c r="D54" s="90">
        <f t="shared" ref="C54:L54" si="1">D23-D41</f>
        <v>-2.4498817948529039E-2</v>
      </c>
      <c r="E54" s="90"/>
      <c r="F54" s="90">
        <f t="shared" si="1"/>
        <v>0.1021765453979544</v>
      </c>
      <c r="G54" s="90"/>
      <c r="H54" s="90">
        <f t="shared" si="1"/>
        <v>9.5468172192446604E-2</v>
      </c>
      <c r="I54" s="90"/>
      <c r="J54" s="90">
        <f t="shared" si="1"/>
        <v>-1.0707574950047774E-2</v>
      </c>
      <c r="K54" s="90"/>
      <c r="L54" s="90">
        <f t="shared" si="1"/>
        <v>7.9973096935885293E-2</v>
      </c>
    </row>
    <row r="55" spans="1:13" x14ac:dyDescent="0.25">
      <c r="B55" s="90">
        <f>B24-B42</f>
        <v>0.22435396750639527</v>
      </c>
      <c r="C55" s="90"/>
      <c r="D55" s="90">
        <f t="shared" ref="C55:L55" si="2">D24-D42</f>
        <v>0.22209690849226607</v>
      </c>
      <c r="E55" s="90"/>
      <c r="F55" s="90">
        <f t="shared" si="2"/>
        <v>0.29589930052762875</v>
      </c>
      <c r="G55" s="90"/>
      <c r="H55" s="90">
        <f t="shared" si="2"/>
        <v>0.25957238283038858</v>
      </c>
      <c r="I55" s="90"/>
      <c r="J55" s="90">
        <f t="shared" si="2"/>
        <v>0.29493978807870003</v>
      </c>
      <c r="K55" s="90"/>
      <c r="L55" s="90">
        <f t="shared" si="2"/>
        <v>0.18801518726565092</v>
      </c>
      <c r="M55" s="90">
        <f>AVERAGE(B55:L55)</f>
        <v>0.24747958911683829</v>
      </c>
    </row>
    <row r="56" spans="1:13" x14ac:dyDescent="0.25">
      <c r="B56">
        <f>-B55/B24</f>
        <v>1.1938338987878652</v>
      </c>
      <c r="D56">
        <f t="shared" ref="C56:M56" si="3">D55/D24</f>
        <v>0.73855306627372197</v>
      </c>
      <c r="F56">
        <f t="shared" si="3"/>
        <v>0.37528484696298292</v>
      </c>
      <c r="H56">
        <f>-H55/H24</f>
        <v>1.1726106516242365</v>
      </c>
      <c r="J56">
        <f t="shared" si="3"/>
        <v>0.92076394111365667</v>
      </c>
      <c r="L56">
        <f t="shared" si="3"/>
        <v>0.2343282846961596</v>
      </c>
      <c r="M56" s="90">
        <f>AVERAGE(B56:L56)</f>
        <v>0.77256244824310383</v>
      </c>
    </row>
  </sheetData>
  <mergeCells count="220">
    <mergeCell ref="B49:C49"/>
    <mergeCell ref="D49:E49"/>
    <mergeCell ref="F49:G49"/>
    <mergeCell ref="H49:I49"/>
    <mergeCell ref="J49:K49"/>
    <mergeCell ref="L49:M49"/>
    <mergeCell ref="B50:C50"/>
    <mergeCell ref="D50:E50"/>
    <mergeCell ref="F50:G50"/>
    <mergeCell ref="H50:I50"/>
    <mergeCell ref="J50:K50"/>
    <mergeCell ref="L50:M50"/>
    <mergeCell ref="B47:C47"/>
    <mergeCell ref="D47:E47"/>
    <mergeCell ref="F47:G47"/>
    <mergeCell ref="H47:I47"/>
    <mergeCell ref="J47:K47"/>
    <mergeCell ref="L47:M47"/>
    <mergeCell ref="B48:C48"/>
    <mergeCell ref="D48:E48"/>
    <mergeCell ref="F48:G48"/>
    <mergeCell ref="H48:I48"/>
    <mergeCell ref="J48:K48"/>
    <mergeCell ref="L48:M48"/>
    <mergeCell ref="B45:C45"/>
    <mergeCell ref="D45:E45"/>
    <mergeCell ref="F45:G45"/>
    <mergeCell ref="H45:I45"/>
    <mergeCell ref="J45:K45"/>
    <mergeCell ref="L45:M45"/>
    <mergeCell ref="B46:C46"/>
    <mergeCell ref="D46:E46"/>
    <mergeCell ref="F46:G46"/>
    <mergeCell ref="H46:I46"/>
    <mergeCell ref="J46:K46"/>
    <mergeCell ref="L46:M46"/>
    <mergeCell ref="B43:C43"/>
    <mergeCell ref="D43:E43"/>
    <mergeCell ref="F43:G43"/>
    <mergeCell ref="H43:I43"/>
    <mergeCell ref="J43:K43"/>
    <mergeCell ref="L43:M43"/>
    <mergeCell ref="B44:C44"/>
    <mergeCell ref="D44:E44"/>
    <mergeCell ref="F44:G44"/>
    <mergeCell ref="H44:I44"/>
    <mergeCell ref="J44:K44"/>
    <mergeCell ref="L44:M44"/>
    <mergeCell ref="Q32:R32"/>
    <mergeCell ref="S32:T32"/>
    <mergeCell ref="U32:V32"/>
    <mergeCell ref="W32:X32"/>
    <mergeCell ref="Y32:Z32"/>
    <mergeCell ref="AA32:AB32"/>
    <mergeCell ref="B37:C37"/>
    <mergeCell ref="D37:E37"/>
    <mergeCell ref="F37:G37"/>
    <mergeCell ref="H37:I37"/>
    <mergeCell ref="J37:K37"/>
    <mergeCell ref="L37:M37"/>
    <mergeCell ref="Q30:R30"/>
    <mergeCell ref="S30:T30"/>
    <mergeCell ref="U30:V30"/>
    <mergeCell ref="W30:X30"/>
    <mergeCell ref="Y30:Z30"/>
    <mergeCell ref="AA30:AB30"/>
    <mergeCell ref="Q31:R31"/>
    <mergeCell ref="S31:T31"/>
    <mergeCell ref="U31:V31"/>
    <mergeCell ref="W31:X31"/>
    <mergeCell ref="Y31:Z31"/>
    <mergeCell ref="AA31:AB31"/>
    <mergeCell ref="Q28:R28"/>
    <mergeCell ref="S28:T28"/>
    <mergeCell ref="U28:V28"/>
    <mergeCell ref="W28:X28"/>
    <mergeCell ref="Y28:Z28"/>
    <mergeCell ref="AA28:AB28"/>
    <mergeCell ref="Q29:R29"/>
    <mergeCell ref="S29:T29"/>
    <mergeCell ref="U29:V29"/>
    <mergeCell ref="W29:X29"/>
    <mergeCell ref="Y29:Z29"/>
    <mergeCell ref="AA29:AB29"/>
    <mergeCell ref="Q26:R26"/>
    <mergeCell ref="S26:T26"/>
    <mergeCell ref="U26:V26"/>
    <mergeCell ref="W26:X26"/>
    <mergeCell ref="Y26:Z26"/>
    <mergeCell ref="AA26:AB26"/>
    <mergeCell ref="Q27:R27"/>
    <mergeCell ref="S27:T27"/>
    <mergeCell ref="U27:V27"/>
    <mergeCell ref="W27:X27"/>
    <mergeCell ref="Y27:Z27"/>
    <mergeCell ref="AA27:AB27"/>
    <mergeCell ref="W19:X19"/>
    <mergeCell ref="Y19:Z19"/>
    <mergeCell ref="AA19:AB19"/>
    <mergeCell ref="Q25:R25"/>
    <mergeCell ref="S25:T25"/>
    <mergeCell ref="U25:V25"/>
    <mergeCell ref="W25:X25"/>
    <mergeCell ref="Y25:Z25"/>
    <mergeCell ref="AA25:AB25"/>
    <mergeCell ref="L7:M7"/>
    <mergeCell ref="B8:C8"/>
    <mergeCell ref="D8:E8"/>
    <mergeCell ref="F8:G8"/>
    <mergeCell ref="H8:I8"/>
    <mergeCell ref="J8:K8"/>
    <mergeCell ref="Q19:R19"/>
    <mergeCell ref="S19:T19"/>
    <mergeCell ref="U19:V19"/>
    <mergeCell ref="F11:G11"/>
    <mergeCell ref="F14:G14"/>
    <mergeCell ref="D11:E11"/>
    <mergeCell ref="D14:E14"/>
    <mergeCell ref="B14:C14"/>
    <mergeCell ref="B11:C11"/>
    <mergeCell ref="B12:C12"/>
    <mergeCell ref="D12:E12"/>
    <mergeCell ref="F12:G12"/>
    <mergeCell ref="F13:G13"/>
    <mergeCell ref="D13:E13"/>
    <mergeCell ref="B13:C13"/>
    <mergeCell ref="L11:M11"/>
    <mergeCell ref="L14:M14"/>
    <mergeCell ref="J11:K11"/>
    <mergeCell ref="J14:K14"/>
    <mergeCell ref="H11:I11"/>
    <mergeCell ref="H14:I14"/>
    <mergeCell ref="H12:I12"/>
    <mergeCell ref="J12:K12"/>
    <mergeCell ref="L12:M12"/>
    <mergeCell ref="L13:M13"/>
    <mergeCell ref="J13:K13"/>
    <mergeCell ref="H13:I13"/>
    <mergeCell ref="L1:M1"/>
    <mergeCell ref="B1:C1"/>
    <mergeCell ref="D1:E1"/>
    <mergeCell ref="F1:G1"/>
    <mergeCell ref="H1:I1"/>
    <mergeCell ref="J1:K1"/>
    <mergeCell ref="L10:M10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8:M8"/>
    <mergeCell ref="B7:C7"/>
    <mergeCell ref="D7:E7"/>
    <mergeCell ref="F7:G7"/>
    <mergeCell ref="H7:I7"/>
    <mergeCell ref="J7:K7"/>
    <mergeCell ref="L19:M19"/>
    <mergeCell ref="B25:C25"/>
    <mergeCell ref="D25:E25"/>
    <mergeCell ref="F25:G25"/>
    <mergeCell ref="H25:I25"/>
    <mergeCell ref="J25:K25"/>
    <mergeCell ref="L25:M25"/>
    <mergeCell ref="B19:C19"/>
    <mergeCell ref="D19:E19"/>
    <mergeCell ref="F19:G19"/>
    <mergeCell ref="H19:I19"/>
    <mergeCell ref="J19:K19"/>
    <mergeCell ref="L26:M26"/>
    <mergeCell ref="B27:C27"/>
    <mergeCell ref="D27:E27"/>
    <mergeCell ref="F27:G27"/>
    <mergeCell ref="H27:I27"/>
    <mergeCell ref="J27:K27"/>
    <mergeCell ref="L27:M27"/>
    <mergeCell ref="B26:C26"/>
    <mergeCell ref="D26:E26"/>
    <mergeCell ref="F26:G26"/>
    <mergeCell ref="H26:I26"/>
    <mergeCell ref="J26:K26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P9:P10"/>
    <mergeCell ref="P3:P4"/>
    <mergeCell ref="P5:P6"/>
    <mergeCell ref="P7:P8"/>
    <mergeCell ref="L32:M32"/>
    <mergeCell ref="B32:C32"/>
    <mergeCell ref="D32:E32"/>
    <mergeCell ref="F32:G32"/>
    <mergeCell ref="H32:I32"/>
    <mergeCell ref="J32:K32"/>
    <mergeCell ref="L30:M30"/>
    <mergeCell ref="B31:C31"/>
    <mergeCell ref="D31:E31"/>
    <mergeCell ref="F31:G31"/>
    <mergeCell ref="H31:I31"/>
    <mergeCell ref="J31:K31"/>
    <mergeCell ref="L31:M31"/>
    <mergeCell ref="B30:C30"/>
    <mergeCell ref="D30:E30"/>
    <mergeCell ref="F30:G30"/>
    <mergeCell ref="H30:I30"/>
    <mergeCell ref="J30:K30"/>
    <mergeCell ref="L28:M28"/>
    <mergeCell ref="B29:C29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8CA0270-6195-4487-8C40-08B79C465407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B7:M7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M18"/>
  <sheetViews>
    <sheetView workbookViewId="0">
      <selection activeCell="I31" sqref="I31"/>
    </sheetView>
  </sheetViews>
  <sheetFormatPr defaultRowHeight="15" x14ac:dyDescent="0.25"/>
  <cols>
    <col min="1" max="1" width="19.85546875" customWidth="1"/>
  </cols>
  <sheetData>
    <row r="1" spans="1:13" x14ac:dyDescent="0.25">
      <c r="A1" s="1"/>
      <c r="B1" s="40" t="s">
        <v>0</v>
      </c>
      <c r="C1" s="40"/>
      <c r="D1" s="40" t="s">
        <v>1</v>
      </c>
      <c r="E1" s="40"/>
      <c r="F1" s="40" t="s">
        <v>2</v>
      </c>
      <c r="G1" s="40"/>
      <c r="H1" s="40" t="s">
        <v>3</v>
      </c>
      <c r="I1" s="40"/>
      <c r="J1" s="40" t="s">
        <v>4</v>
      </c>
      <c r="K1" s="40"/>
      <c r="L1" s="40" t="s">
        <v>5</v>
      </c>
      <c r="M1" s="40"/>
    </row>
    <row r="2" spans="1:13" x14ac:dyDescent="0.25">
      <c r="A2" s="3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</row>
    <row r="3" spans="1:13" x14ac:dyDescent="0.25">
      <c r="A3" s="12" t="s">
        <v>34</v>
      </c>
      <c r="B3" s="2">
        <v>7.5861230389656781E-2</v>
      </c>
      <c r="C3" s="2">
        <v>5.5282159079933738E-2</v>
      </c>
      <c r="D3" s="2">
        <v>0.29033118119180695</v>
      </c>
      <c r="E3" s="2">
        <v>1.7539052721887494E-15</v>
      </c>
      <c r="F3" s="2">
        <v>0.29057384727302454</v>
      </c>
      <c r="G3" s="2">
        <v>2.3613872425418764E-26</v>
      </c>
      <c r="H3" s="2">
        <v>0.33051055754187936</v>
      </c>
      <c r="I3" s="2">
        <v>1.2028071488575313E-31</v>
      </c>
      <c r="J3" s="2">
        <v>0.20121465812454326</v>
      </c>
      <c r="K3" s="2">
        <v>3.7977283494617442E-5</v>
      </c>
      <c r="L3" s="2">
        <v>0.12338430745658072</v>
      </c>
      <c r="M3" s="2">
        <v>4.4091000330962289E-3</v>
      </c>
    </row>
    <row r="4" spans="1:13" x14ac:dyDescent="0.25">
      <c r="A4" s="12" t="s">
        <v>8</v>
      </c>
      <c r="B4" s="1">
        <v>1.0856331282969454</v>
      </c>
      <c r="C4" s="1">
        <v>0</v>
      </c>
      <c r="D4" s="1">
        <v>0.98434232279559553</v>
      </c>
      <c r="E4" s="1">
        <v>0</v>
      </c>
      <c r="F4" s="1">
        <v>1.0087717519970585</v>
      </c>
      <c r="G4" s="1">
        <v>0</v>
      </c>
      <c r="H4" s="1">
        <v>1.0214522921063209</v>
      </c>
      <c r="I4" s="1">
        <v>0</v>
      </c>
      <c r="J4" s="1">
        <v>0.9681516568543499</v>
      </c>
      <c r="K4" s="1">
        <v>0</v>
      </c>
      <c r="L4" s="1">
        <v>1.0935155842158568</v>
      </c>
      <c r="M4" s="1">
        <v>0</v>
      </c>
    </row>
    <row r="5" spans="1:13" x14ac:dyDescent="0.25">
      <c r="A5" s="12" t="s">
        <v>9</v>
      </c>
      <c r="B5" s="1">
        <v>1.0308977562726276</v>
      </c>
      <c r="C5" s="1">
        <v>0</v>
      </c>
      <c r="D5" s="1">
        <v>0.80202451761793769</v>
      </c>
      <c r="E5" s="1">
        <v>2.1882023386744528E-225</v>
      </c>
      <c r="F5" s="1">
        <v>0.92199216650216154</v>
      </c>
      <c r="G5" s="1">
        <v>0</v>
      </c>
      <c r="H5" s="1">
        <v>-0.11465281807299897</v>
      </c>
      <c r="I5" s="1">
        <v>5.4775272212059853E-14</v>
      </c>
      <c r="J5" s="1">
        <v>-0.13151642517182441</v>
      </c>
      <c r="K5" s="1">
        <v>1.4876009527176283E-8</v>
      </c>
      <c r="L5" s="1">
        <v>3.2567652648510725E-3</v>
      </c>
      <c r="M5" s="1">
        <v>0.85110505751367138</v>
      </c>
    </row>
    <row r="6" spans="1:13" x14ac:dyDescent="0.25">
      <c r="A6" s="12" t="s">
        <v>10</v>
      </c>
      <c r="B6" s="1">
        <v>-0.18861713992884691</v>
      </c>
      <c r="C6" s="1">
        <v>2.4782039557795904E-18</v>
      </c>
      <c r="D6" s="1">
        <v>0.28934671082743252</v>
      </c>
      <c r="E6" s="1">
        <v>4.3101477386171054E-29</v>
      </c>
      <c r="F6" s="1">
        <v>0.76406735466565212</v>
      </c>
      <c r="G6" s="1">
        <v>0</v>
      </c>
      <c r="H6" s="1">
        <v>-0.22989038948611989</v>
      </c>
      <c r="I6" s="1">
        <v>3.1531634576722253E-73</v>
      </c>
      <c r="J6" s="1">
        <v>0.2920708738319841</v>
      </c>
      <c r="K6" s="1">
        <v>7.3972433192133121E-25</v>
      </c>
      <c r="L6" s="1">
        <v>0.81344035937288062</v>
      </c>
      <c r="M6" s="1">
        <v>6.740079438380764E-269</v>
      </c>
    </row>
    <row r="7" spans="1:13" x14ac:dyDescent="0.25">
      <c r="A7" s="4" t="s">
        <v>23</v>
      </c>
      <c r="B7" s="4">
        <v>1.0040969643725256E-2</v>
      </c>
      <c r="C7" s="4">
        <v>6.9329252843668582E-5</v>
      </c>
      <c r="D7" s="4">
        <v>4.8092484889743414E-3</v>
      </c>
      <c r="E7" s="4">
        <v>4.7195747843148256E-2</v>
      </c>
      <c r="F7" s="4" t="s">
        <v>35</v>
      </c>
      <c r="G7" s="4" t="s">
        <v>35</v>
      </c>
      <c r="H7" s="4">
        <v>3.6062594374288177E-3</v>
      </c>
      <c r="I7" s="4">
        <v>1.987974523527206E-5</v>
      </c>
      <c r="J7" s="4" t="s">
        <v>35</v>
      </c>
      <c r="K7" s="4" t="s">
        <v>35</v>
      </c>
      <c r="L7" s="4">
        <v>1.1657973789453553E-2</v>
      </c>
      <c r="M7" s="4">
        <v>1.1616184338855457E-4</v>
      </c>
    </row>
    <row r="8" spans="1:13" x14ac:dyDescent="0.25">
      <c r="A8" s="5" t="s">
        <v>24</v>
      </c>
      <c r="B8" s="5" t="s">
        <v>35</v>
      </c>
      <c r="C8" s="5" t="s">
        <v>35</v>
      </c>
      <c r="D8" s="5" t="s">
        <v>35</v>
      </c>
      <c r="E8" s="5" t="s">
        <v>35</v>
      </c>
      <c r="F8" s="5">
        <v>3.7110363985149264E-3</v>
      </c>
      <c r="G8" s="5">
        <v>2.0669781068915075E-3</v>
      </c>
      <c r="H8" s="5" t="s">
        <v>35</v>
      </c>
      <c r="I8" s="5" t="s">
        <v>35</v>
      </c>
      <c r="J8">
        <v>4.2968271839332857E-3</v>
      </c>
      <c r="K8">
        <v>7.6744049726352711E-4</v>
      </c>
      <c r="L8" s="5">
        <v>-2.170897391571234E-3</v>
      </c>
      <c r="M8" s="5">
        <v>3.0990613890044674E-2</v>
      </c>
    </row>
    <row r="9" spans="1:13" x14ac:dyDescent="0.25">
      <c r="A9" s="6" t="s">
        <v>25</v>
      </c>
      <c r="B9">
        <v>-9.956219106101321E-3</v>
      </c>
      <c r="C9">
        <v>2.8577289787714002E-3</v>
      </c>
      <c r="D9" s="6" t="s">
        <v>35</v>
      </c>
      <c r="E9" s="6" t="s">
        <v>35</v>
      </c>
      <c r="F9" s="6" t="s">
        <v>35</v>
      </c>
      <c r="G9" s="6" t="s">
        <v>35</v>
      </c>
      <c r="H9" s="6" t="s">
        <v>35</v>
      </c>
      <c r="I9" s="6" t="s">
        <v>35</v>
      </c>
      <c r="J9" s="6" t="s">
        <v>35</v>
      </c>
      <c r="K9" s="6" t="s">
        <v>35</v>
      </c>
      <c r="L9" s="6">
        <v>-1.052761411202245E-2</v>
      </c>
      <c r="M9" s="6">
        <v>5.2630947739401813E-3</v>
      </c>
    </row>
    <row r="10" spans="1:13" x14ac:dyDescent="0.25">
      <c r="A10" s="9" t="s">
        <v>26</v>
      </c>
      <c r="B10" s="43">
        <v>3.0640659256164593E-9</v>
      </c>
      <c r="C10" s="43">
        <v>3.0640659256164593E-9</v>
      </c>
      <c r="D10" s="43">
        <v>1.6767375384990856E-6</v>
      </c>
      <c r="E10" s="43">
        <v>1.6767375384990856E-6</v>
      </c>
      <c r="F10" s="43">
        <v>6.1761029552917103E-21</v>
      </c>
      <c r="G10" s="43">
        <v>6.1761029552917103E-21</v>
      </c>
      <c r="H10" s="43">
        <v>4.2075464390718426E-7</v>
      </c>
      <c r="I10" s="43">
        <v>4.2075464390718426E-7</v>
      </c>
      <c r="J10" s="43">
        <v>1.8195051567260619E-10</v>
      </c>
      <c r="K10" s="43">
        <v>1.8195051567260619E-10</v>
      </c>
      <c r="L10" s="43">
        <v>2.0001116159649487E-11</v>
      </c>
      <c r="M10" s="43">
        <v>2.0001116159649487E-11</v>
      </c>
    </row>
    <row r="11" spans="1:13" x14ac:dyDescent="0.25">
      <c r="A11" s="5" t="s">
        <v>15</v>
      </c>
      <c r="B11" s="41">
        <v>8.2133225584278026E-3</v>
      </c>
      <c r="C11" s="41">
        <v>8.2133225584278026E-3</v>
      </c>
      <c r="D11" s="41">
        <v>1.5926061525540316E-3</v>
      </c>
      <c r="E11" s="41">
        <v>1.5926061525540316E-3</v>
      </c>
      <c r="F11" s="41">
        <v>7.6388485219697612E-11</v>
      </c>
      <c r="G11" s="41">
        <v>7.6388485219697612E-11</v>
      </c>
      <c r="H11" s="41">
        <v>0.33955409020936894</v>
      </c>
      <c r="I11" s="41">
        <v>0.33955409020936894</v>
      </c>
      <c r="J11" s="41">
        <v>3.8686167432709494E-9</v>
      </c>
      <c r="K11" s="41">
        <v>3.8686167432709494E-9</v>
      </c>
      <c r="L11" s="41">
        <v>7.7958118924925076E-3</v>
      </c>
      <c r="M11" s="41">
        <v>7.7958118924925076E-3</v>
      </c>
    </row>
    <row r="12" spans="1:13" x14ac:dyDescent="0.25">
      <c r="A12" s="5" t="s">
        <v>16</v>
      </c>
      <c r="B12" s="40">
        <v>1.7669941577787132E-6</v>
      </c>
      <c r="C12" s="40">
        <v>1.7669941577787132E-6</v>
      </c>
      <c r="D12" s="40">
        <v>1.7688207867425084E-19</v>
      </c>
      <c r="E12" s="40">
        <v>1.7688207867425084E-19</v>
      </c>
      <c r="F12" s="40">
        <v>3.16348904093468E-20</v>
      </c>
      <c r="G12" s="40">
        <v>3.16348904093468E-20</v>
      </c>
      <c r="H12" s="40">
        <v>3.7766091262417427E-5</v>
      </c>
      <c r="I12" s="40">
        <v>3.7766091262417427E-5</v>
      </c>
      <c r="J12" s="40">
        <v>3.0143367681844809E-8</v>
      </c>
      <c r="K12" s="40">
        <v>3.0143367681844809E-8</v>
      </c>
      <c r="L12" s="40">
        <v>7.7465664290060057E-5</v>
      </c>
      <c r="M12" s="40">
        <v>7.7465664290060057E-5</v>
      </c>
    </row>
    <row r="13" spans="1:13" x14ac:dyDescent="0.25">
      <c r="A13" s="6" t="s">
        <v>14</v>
      </c>
      <c r="B13" s="42">
        <v>0.20287556551538205</v>
      </c>
      <c r="C13" s="42">
        <v>0.20287556551538205</v>
      </c>
      <c r="D13" s="42">
        <v>0.75856376324707564</v>
      </c>
      <c r="E13" s="42">
        <v>0.75856376324707564</v>
      </c>
      <c r="F13" s="42">
        <v>2.098597859873183E-2</v>
      </c>
      <c r="G13" s="42">
        <v>2.098597859873183E-2</v>
      </c>
      <c r="H13" s="42">
        <v>1.883749879492241E-8</v>
      </c>
      <c r="I13" s="42">
        <v>1.883749879492241E-8</v>
      </c>
      <c r="J13" s="42">
        <v>1.9602617944713521E-11</v>
      </c>
      <c r="K13" s="42">
        <v>1.9602617944713521E-11</v>
      </c>
      <c r="L13" s="42">
        <v>9.8384119956476293E-2</v>
      </c>
      <c r="M13" s="42">
        <v>9.8384119956476293E-2</v>
      </c>
    </row>
    <row r="14" spans="1:13" x14ac:dyDescent="0.25">
      <c r="A14" s="7" t="s">
        <v>11</v>
      </c>
      <c r="B14" s="41">
        <v>0.97330535669778773</v>
      </c>
      <c r="C14" s="41">
        <v>0.97330535669778773</v>
      </c>
      <c r="D14" s="41">
        <v>0.97688938536749881</v>
      </c>
      <c r="E14" s="41">
        <v>0.97688938536749881</v>
      </c>
      <c r="F14" s="41">
        <v>0.99216805033396838</v>
      </c>
      <c r="G14" s="41">
        <v>0.99216805033396838</v>
      </c>
      <c r="H14" s="41">
        <v>0.97972139065037112</v>
      </c>
      <c r="I14" s="41">
        <v>0.97972139065037112</v>
      </c>
      <c r="J14" s="41">
        <v>0.95171795042123553</v>
      </c>
      <c r="K14" s="41">
        <v>0.95171795042123553</v>
      </c>
      <c r="L14" s="41">
        <v>0.96787881735592418</v>
      </c>
      <c r="M14" s="41">
        <v>0.96787881735592418</v>
      </c>
    </row>
    <row r="15" spans="1:13" x14ac:dyDescent="0.25">
      <c r="A15" s="7" t="s">
        <v>12</v>
      </c>
      <c r="B15" s="40">
        <v>0.97318837754221277</v>
      </c>
      <c r="C15" s="40">
        <v>0.97318837754221277</v>
      </c>
      <c r="D15" s="40">
        <v>0.97680843750538848</v>
      </c>
      <c r="E15" s="40">
        <v>0.97680843750538848</v>
      </c>
      <c r="F15" s="40">
        <v>0.99214061793583863</v>
      </c>
      <c r="G15" s="40">
        <v>0.99214061793583863</v>
      </c>
      <c r="H15" s="40">
        <v>0.97965036224634439</v>
      </c>
      <c r="I15" s="40">
        <v>0.97965036224634439</v>
      </c>
      <c r="J15" s="40">
        <v>0.95154883641220311</v>
      </c>
      <c r="K15" s="40">
        <v>0.95154883641220311</v>
      </c>
      <c r="L15" s="40">
        <v>0.96770975849990271</v>
      </c>
      <c r="M15" s="40">
        <v>0.96770975849990271</v>
      </c>
    </row>
    <row r="16" spans="1:13" x14ac:dyDescent="0.25">
      <c r="A16" s="7" t="s">
        <v>32</v>
      </c>
      <c r="B16" s="40">
        <v>3725.2864000487575</v>
      </c>
      <c r="C16" s="40">
        <v>3725.2864000487575</v>
      </c>
      <c r="D16" s="40">
        <v>3399.0582908503729</v>
      </c>
      <c r="E16" s="40">
        <v>3399.0582908503729</v>
      </c>
      <c r="F16" s="40">
        <v>2506.5491970453668</v>
      </c>
      <c r="G16" s="40">
        <v>2506.5491970453668</v>
      </c>
      <c r="H16" s="40">
        <v>2611.3440409339814</v>
      </c>
      <c r="I16" s="40">
        <v>2611.3440409339814</v>
      </c>
      <c r="J16" s="40">
        <v>3754.1659881357727</v>
      </c>
      <c r="K16" s="40">
        <v>3754.1659881357727</v>
      </c>
      <c r="L16" s="40">
        <v>3836.4652586316461</v>
      </c>
      <c r="M16" s="40">
        <v>3836.4652586316461</v>
      </c>
    </row>
    <row r="17" spans="1:13" x14ac:dyDescent="0.25">
      <c r="A17" s="7" t="s">
        <v>33</v>
      </c>
      <c r="B17" s="40">
        <v>3760.6007358686629</v>
      </c>
      <c r="C17" s="40">
        <v>3760.6007358686629</v>
      </c>
      <c r="D17" s="40">
        <v>3429.3277215531493</v>
      </c>
      <c r="E17" s="40">
        <v>3429.3277215531493</v>
      </c>
      <c r="F17" s="40">
        <v>2536.9738919733009</v>
      </c>
      <c r="G17" s="40">
        <v>2536.9738919733009</v>
      </c>
      <c r="H17" s="40">
        <v>2641.6134716367578</v>
      </c>
      <c r="I17" s="40">
        <v>2641.6134716367578</v>
      </c>
      <c r="J17" s="40">
        <v>3784.4354188385491</v>
      </c>
      <c r="K17" s="40">
        <v>3784.4354188385491</v>
      </c>
      <c r="L17" s="40">
        <v>3876.8244995686809</v>
      </c>
      <c r="M17" s="40">
        <v>3876.8244995686809</v>
      </c>
    </row>
    <row r="18" spans="1:13" x14ac:dyDescent="0.25">
      <c r="A18" s="8" t="s">
        <v>13</v>
      </c>
      <c r="B18" s="42">
        <v>1147</v>
      </c>
      <c r="C18" s="42">
        <v>1147</v>
      </c>
      <c r="D18" s="42">
        <v>1147</v>
      </c>
      <c r="E18" s="42">
        <v>1147</v>
      </c>
      <c r="F18" s="42">
        <v>1147</v>
      </c>
      <c r="G18" s="42">
        <v>1147</v>
      </c>
      <c r="H18" s="42">
        <v>1147</v>
      </c>
      <c r="I18" s="42">
        <v>1147</v>
      </c>
      <c r="J18" s="42">
        <v>1147</v>
      </c>
      <c r="K18" s="42">
        <v>1147</v>
      </c>
      <c r="L18" s="42">
        <v>1147</v>
      </c>
      <c r="M18" s="42">
        <v>1147</v>
      </c>
    </row>
  </sheetData>
  <mergeCells count="60">
    <mergeCell ref="H17:I17"/>
    <mergeCell ref="H16:I16"/>
    <mergeCell ref="J16:K16"/>
    <mergeCell ref="J17:K17"/>
    <mergeCell ref="L17:M17"/>
    <mergeCell ref="L16:M16"/>
    <mergeCell ref="B16:C16"/>
    <mergeCell ref="B17:C17"/>
    <mergeCell ref="D17:E17"/>
    <mergeCell ref="D16:E16"/>
    <mergeCell ref="F16:G16"/>
    <mergeCell ref="F17:G17"/>
    <mergeCell ref="B10:C10"/>
    <mergeCell ref="D10:E10"/>
    <mergeCell ref="F10:G10"/>
    <mergeCell ref="H10:I10"/>
    <mergeCell ref="J10:K10"/>
    <mergeCell ref="L10:M10"/>
    <mergeCell ref="B18:C18"/>
    <mergeCell ref="D18:E18"/>
    <mergeCell ref="F18:G18"/>
    <mergeCell ref="H18:I18"/>
    <mergeCell ref="J18:K18"/>
    <mergeCell ref="L18:M18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3:C13"/>
    <mergeCell ref="D13:E13"/>
    <mergeCell ref="F13:G13"/>
    <mergeCell ref="H13:I13"/>
    <mergeCell ref="J13:K13"/>
    <mergeCell ref="L13:M13"/>
    <mergeCell ref="L12:M12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F34D416-A593-46D8-A835-913F6C969CA2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B11:M11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P24"/>
  <sheetViews>
    <sheetView workbookViewId="0">
      <selection activeCell="B1" sqref="B1:C18"/>
    </sheetView>
  </sheetViews>
  <sheetFormatPr defaultRowHeight="15" x14ac:dyDescent="0.25"/>
  <cols>
    <col min="1" max="1" width="19.85546875" customWidth="1"/>
  </cols>
  <sheetData>
    <row r="1" spans="1:16" x14ac:dyDescent="0.25">
      <c r="A1" s="1"/>
      <c r="B1" s="40" t="s">
        <v>0</v>
      </c>
      <c r="C1" s="40"/>
      <c r="D1" s="40" t="s">
        <v>1</v>
      </c>
      <c r="E1" s="40"/>
      <c r="F1" s="40" t="s">
        <v>2</v>
      </c>
      <c r="G1" s="40"/>
      <c r="H1" s="40" t="s">
        <v>3</v>
      </c>
      <c r="I1" s="40"/>
      <c r="J1" s="40" t="s">
        <v>4</v>
      </c>
      <c r="K1" s="40"/>
      <c r="L1" s="40" t="s">
        <v>5</v>
      </c>
      <c r="M1" s="40"/>
    </row>
    <row r="2" spans="1:16" x14ac:dyDescent="0.25">
      <c r="A2" s="3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11" t="s">
        <v>6</v>
      </c>
      <c r="M2" s="3" t="s">
        <v>7</v>
      </c>
    </row>
    <row r="3" spans="1:16" x14ac:dyDescent="0.25">
      <c r="A3" s="12" t="s">
        <v>34</v>
      </c>
      <c r="B3" s="2">
        <v>6.4334037560490567E-2</v>
      </c>
      <c r="C3" s="2">
        <v>0.11691446676078426</v>
      </c>
      <c r="D3" s="2">
        <v>0.30883438968782667</v>
      </c>
      <c r="E3" s="2">
        <v>2.7235517447777257E-17</v>
      </c>
      <c r="F3" s="2">
        <v>0.23973326211523022</v>
      </c>
      <c r="G3" s="2">
        <v>1.2058979990694196E-22</v>
      </c>
      <c r="H3" s="2">
        <v>0.31261823025897834</v>
      </c>
      <c r="I3" s="2">
        <v>2.933982382307776E-29</v>
      </c>
      <c r="J3" s="2">
        <v>0.16575657754669948</v>
      </c>
      <c r="K3" s="2">
        <v>1.2419640758233873E-4</v>
      </c>
      <c r="L3" s="2">
        <v>0.15293615544873521</v>
      </c>
      <c r="M3" s="10">
        <v>1.7660180014332402E-4</v>
      </c>
      <c r="N3" s="5"/>
      <c r="O3" s="2"/>
      <c r="P3" s="2"/>
    </row>
    <row r="4" spans="1:16" x14ac:dyDescent="0.25">
      <c r="A4" s="5" t="s">
        <v>8</v>
      </c>
      <c r="B4" s="5">
        <v>1.0772062354932281</v>
      </c>
      <c r="C4" s="5">
        <v>0</v>
      </c>
      <c r="D4" s="5">
        <v>0.98711863097883423</v>
      </c>
      <c r="E4" s="5">
        <v>0</v>
      </c>
      <c r="F4" s="5">
        <v>1.0098385821941307</v>
      </c>
      <c r="G4" s="5">
        <v>0</v>
      </c>
      <c r="H4" s="5">
        <v>1.0174375952572596</v>
      </c>
      <c r="I4" s="5">
        <v>0</v>
      </c>
      <c r="J4" s="5">
        <v>0.97176012354875052</v>
      </c>
      <c r="K4" s="5">
        <v>0</v>
      </c>
      <c r="L4" s="5">
        <v>1.0805308417037121</v>
      </c>
      <c r="M4" s="5">
        <v>0</v>
      </c>
      <c r="N4" s="5"/>
      <c r="O4" s="5"/>
      <c r="P4" s="5"/>
    </row>
    <row r="5" spans="1:16" x14ac:dyDescent="0.25">
      <c r="A5" s="5" t="s">
        <v>9</v>
      </c>
      <c r="B5" s="5">
        <v>1.0310287826001927</v>
      </c>
      <c r="C5" s="5">
        <v>0</v>
      </c>
      <c r="D5" s="5">
        <v>0.80776522602660183</v>
      </c>
      <c r="E5" s="5">
        <v>3.9634159381248412E-281</v>
      </c>
      <c r="F5" s="5">
        <v>0.91310390826409893</v>
      </c>
      <c r="G5" s="5">
        <v>0</v>
      </c>
      <c r="H5" s="5">
        <v>-0.11541179675523079</v>
      </c>
      <c r="I5" s="5">
        <v>6.0619823916533063E-13</v>
      </c>
      <c r="J5" s="5">
        <v>-0.13219134949680039</v>
      </c>
      <c r="K5" s="5">
        <v>5.3122325163837475E-9</v>
      </c>
      <c r="L5" s="5">
        <v>2.4770382818194939E-4</v>
      </c>
      <c r="M5" s="5">
        <v>0.98928287431640816</v>
      </c>
      <c r="N5" s="5"/>
      <c r="O5" s="5"/>
      <c r="P5" s="5"/>
    </row>
    <row r="6" spans="1:16" x14ac:dyDescent="0.25">
      <c r="A6" s="6" t="s">
        <v>10</v>
      </c>
      <c r="B6" s="6">
        <v>-0.20427190857387154</v>
      </c>
      <c r="C6" s="6">
        <v>7.5695063819810795E-30</v>
      </c>
      <c r="D6" s="6">
        <v>0.31489466725060206</v>
      </c>
      <c r="E6" s="6">
        <v>2.5966963719835837E-41</v>
      </c>
      <c r="F6" s="6">
        <v>0.74840028541196446</v>
      </c>
      <c r="G6" s="6">
        <v>0</v>
      </c>
      <c r="H6" s="6">
        <v>-0.23800233531109599</v>
      </c>
      <c r="I6" s="6">
        <v>1.1847877573191176E-74</v>
      </c>
      <c r="J6" s="6">
        <v>0.28807650002089802</v>
      </c>
      <c r="K6" s="6">
        <v>7.7120658794448843E-29</v>
      </c>
      <c r="L6" s="6">
        <v>0.79665573053817096</v>
      </c>
      <c r="M6" s="6">
        <v>5.4517402169022637E-242</v>
      </c>
      <c r="N6" s="5"/>
      <c r="O6" s="5"/>
      <c r="P6" s="5"/>
    </row>
    <row r="7" spans="1:16" x14ac:dyDescent="0.25">
      <c r="A7" s="5" t="s">
        <v>17</v>
      </c>
      <c r="B7" s="5">
        <v>1.7051911024277145E-3</v>
      </c>
      <c r="C7" s="5">
        <v>5.7331774311739922E-3</v>
      </c>
      <c r="D7" s="14" t="s">
        <v>35</v>
      </c>
      <c r="E7" s="14" t="s">
        <v>35</v>
      </c>
      <c r="F7" s="14" t="s">
        <v>35</v>
      </c>
      <c r="G7" s="14" t="s">
        <v>35</v>
      </c>
      <c r="H7" s="14" t="s">
        <v>35</v>
      </c>
      <c r="I7" s="14" t="s">
        <v>35</v>
      </c>
      <c r="J7" s="14" t="s">
        <v>35</v>
      </c>
      <c r="K7" s="14" t="s">
        <v>35</v>
      </c>
      <c r="L7" s="14" t="s">
        <v>35</v>
      </c>
      <c r="M7" s="14" t="s">
        <v>35</v>
      </c>
      <c r="N7" s="5"/>
      <c r="O7" s="5"/>
      <c r="P7" s="5"/>
    </row>
    <row r="8" spans="1:16" x14ac:dyDescent="0.25">
      <c r="A8" s="5" t="s">
        <v>18</v>
      </c>
      <c r="B8" s="5">
        <v>1.4552971557331537E-3</v>
      </c>
      <c r="C8" s="5">
        <v>2.8468291663093961E-2</v>
      </c>
      <c r="D8" s="5">
        <v>3.2385260142385724E-3</v>
      </c>
      <c r="E8" s="5">
        <v>1.6163916250887397E-3</v>
      </c>
      <c r="F8" s="5">
        <v>1.0840949994076522E-3</v>
      </c>
      <c r="G8" s="5">
        <v>4.8517023007558016E-2</v>
      </c>
      <c r="H8" s="5">
        <v>2.4522152377848424E-3</v>
      </c>
      <c r="I8" s="5">
        <v>4.368776024640178E-6</v>
      </c>
      <c r="J8" s="14" t="s">
        <v>35</v>
      </c>
      <c r="K8" s="14" t="s">
        <v>35</v>
      </c>
      <c r="L8" s="5">
        <v>2.4702967895420826E-3</v>
      </c>
      <c r="M8" s="5">
        <v>1.1221332555357998E-3</v>
      </c>
      <c r="N8" s="5"/>
      <c r="O8" s="5"/>
      <c r="P8" s="5"/>
    </row>
    <row r="9" spans="1:16" x14ac:dyDescent="0.25">
      <c r="A9" s="6" t="s">
        <v>19</v>
      </c>
      <c r="B9" s="13" t="s">
        <v>35</v>
      </c>
      <c r="C9" s="13" t="s">
        <v>35</v>
      </c>
      <c r="D9" s="6">
        <v>-2.8885911763399702E-3</v>
      </c>
      <c r="E9" s="6">
        <v>3.7181963021301789E-3</v>
      </c>
      <c r="F9" s="6">
        <v>5.0114356040929127E-3</v>
      </c>
      <c r="G9" s="6">
        <v>9.4077172579120328E-14</v>
      </c>
      <c r="H9" s="6">
        <v>1.464741347431638E-3</v>
      </c>
      <c r="I9" s="6">
        <v>8.9305318680034035E-5</v>
      </c>
      <c r="J9" s="6">
        <v>4.3018235599800942E-3</v>
      </c>
      <c r="K9" s="6">
        <v>3.6355882436031066E-5</v>
      </c>
      <c r="L9" s="13" t="s">
        <v>35</v>
      </c>
      <c r="M9" s="13" t="s">
        <v>35</v>
      </c>
      <c r="N9" s="5"/>
      <c r="O9" s="5"/>
      <c r="P9" s="5"/>
    </row>
    <row r="10" spans="1:16" x14ac:dyDescent="0.25">
      <c r="A10" s="6" t="s">
        <v>27</v>
      </c>
      <c r="B10" s="43">
        <v>3.6053933999562501E-5</v>
      </c>
      <c r="C10" s="43">
        <v>3.6053933999562501E-5</v>
      </c>
      <c r="D10" s="43">
        <v>3.847525428961839E-7</v>
      </c>
      <c r="E10" s="43">
        <v>3.847525428961839E-7</v>
      </c>
      <c r="F10" s="43">
        <v>1.7108700638047141E-33</v>
      </c>
      <c r="G10" s="43">
        <v>1.7108700638047141E-33</v>
      </c>
      <c r="H10" s="43">
        <v>5.1014430611585551E-9</v>
      </c>
      <c r="I10" s="43">
        <v>5.1014430611585551E-9</v>
      </c>
      <c r="J10" s="43">
        <v>8.2533028407861056E-9</v>
      </c>
      <c r="K10" s="43">
        <v>8.2533028407861056E-9</v>
      </c>
      <c r="L10" s="43">
        <v>8.424663100732508E-3</v>
      </c>
      <c r="M10" s="43">
        <v>8.424663100732508E-3</v>
      </c>
      <c r="N10" s="5"/>
      <c r="O10" s="40"/>
      <c r="P10" s="40"/>
    </row>
    <row r="11" spans="1:16" x14ac:dyDescent="0.25">
      <c r="A11" s="5" t="s">
        <v>15</v>
      </c>
      <c r="B11" s="41">
        <v>1.4944479904626321E-3</v>
      </c>
      <c r="C11" s="41">
        <v>1.4944479904626321E-3</v>
      </c>
      <c r="D11" s="41">
        <v>8.5369340310246793E-13</v>
      </c>
      <c r="E11" s="41">
        <v>8.5369340310246793E-13</v>
      </c>
      <c r="F11" s="41">
        <v>2.8785529038104066E-6</v>
      </c>
      <c r="G11" s="41">
        <v>2.8785529038104066E-6</v>
      </c>
      <c r="H11" s="41">
        <v>0.38852199538120735</v>
      </c>
      <c r="I11" s="41">
        <v>0.38852199538120735</v>
      </c>
      <c r="J11" s="41">
        <v>5.3164880204046468E-10</v>
      </c>
      <c r="K11" s="41">
        <v>5.3164880204046468E-10</v>
      </c>
      <c r="L11" s="41">
        <v>0.1782373823584622</v>
      </c>
      <c r="M11" s="41">
        <v>0.1782373823584622</v>
      </c>
      <c r="N11" s="5"/>
      <c r="O11" s="40"/>
      <c r="P11" s="40"/>
    </row>
    <row r="12" spans="1:16" x14ac:dyDescent="0.25">
      <c r="A12" s="5" t="s">
        <v>16</v>
      </c>
      <c r="B12" s="40">
        <v>1.6687278936043477E-3</v>
      </c>
      <c r="C12" s="40">
        <v>1.6687278936043477E-3</v>
      </c>
      <c r="D12" s="40">
        <v>3.0747523036189537E-18</v>
      </c>
      <c r="E12" s="40">
        <v>3.0747523036189537E-18</v>
      </c>
      <c r="F12" s="40">
        <v>1.0108847864423838E-13</v>
      </c>
      <c r="G12" s="40">
        <v>1.0108847864423838E-13</v>
      </c>
      <c r="H12" s="40">
        <v>3.5247635718282157E-5</v>
      </c>
      <c r="I12" s="40">
        <v>3.5247635718282157E-5</v>
      </c>
      <c r="J12" s="40">
        <v>7.0484179736532994E-10</v>
      </c>
      <c r="K12" s="40">
        <v>7.0484179736532994E-10</v>
      </c>
      <c r="L12" s="40">
        <v>3.7037700262921749E-3</v>
      </c>
      <c r="M12" s="40">
        <v>3.7037700262921749E-3</v>
      </c>
      <c r="N12" s="5"/>
      <c r="O12" s="40"/>
      <c r="P12" s="40"/>
    </row>
    <row r="13" spans="1:16" x14ac:dyDescent="0.25">
      <c r="A13" s="6" t="s">
        <v>14</v>
      </c>
      <c r="B13" s="42">
        <v>0.5025171684554568</v>
      </c>
      <c r="C13" s="42">
        <v>0.5025171684554568</v>
      </c>
      <c r="D13" s="42">
        <v>0.75317931728441745</v>
      </c>
      <c r="E13" s="42">
        <v>0.75317931728441745</v>
      </c>
      <c r="F13" s="42">
        <v>1.3943004013253999E-2</v>
      </c>
      <c r="G13" s="42">
        <v>1.3943004013253999E-2</v>
      </c>
      <c r="H13" s="42">
        <v>6.4133765066086799E-8</v>
      </c>
      <c r="I13" s="42">
        <v>6.4133765066086799E-8</v>
      </c>
      <c r="J13" s="42">
        <v>2.7643792076747494E-10</v>
      </c>
      <c r="K13" s="42">
        <v>2.7643792076747494E-10</v>
      </c>
      <c r="L13" s="42">
        <v>0.47922190626430811</v>
      </c>
      <c r="M13" s="42">
        <v>0.47922190626430811</v>
      </c>
      <c r="N13" s="5"/>
      <c r="O13" s="40"/>
      <c r="P13" s="40"/>
    </row>
    <row r="14" spans="1:16" x14ac:dyDescent="0.25">
      <c r="A14" s="7" t="s">
        <v>11</v>
      </c>
      <c r="B14" s="41">
        <v>0.97286315448106497</v>
      </c>
      <c r="C14" s="41">
        <v>0.97286315448106497</v>
      </c>
      <c r="D14" s="41">
        <v>0.97702303400939294</v>
      </c>
      <c r="E14" s="41">
        <v>0.97702303400939294</v>
      </c>
      <c r="F14" s="41">
        <v>0.99258760198900098</v>
      </c>
      <c r="G14" s="41">
        <v>0.99258760198900098</v>
      </c>
      <c r="H14" s="41">
        <v>0.97994412950609122</v>
      </c>
      <c r="I14" s="41">
        <v>0.97994412950609122</v>
      </c>
      <c r="J14" s="41">
        <v>0.95140236245891419</v>
      </c>
      <c r="K14" s="41">
        <v>0.95140236245891419</v>
      </c>
      <c r="L14" s="41">
        <v>0.96656007171451008</v>
      </c>
      <c r="M14" s="41">
        <v>0.96656007171451008</v>
      </c>
      <c r="N14" s="5"/>
      <c r="O14" s="40"/>
      <c r="P14" s="40"/>
    </row>
    <row r="15" spans="1:16" x14ac:dyDescent="0.25">
      <c r="A15" s="7" t="s">
        <v>12</v>
      </c>
      <c r="B15" s="40">
        <v>0.97274423754189343</v>
      </c>
      <c r="C15" s="40">
        <v>0.97274423754189343</v>
      </c>
      <c r="D15" s="40">
        <v>0.97692234616543761</v>
      </c>
      <c r="E15" s="40">
        <v>0.97692234616543761</v>
      </c>
      <c r="F15" s="40">
        <v>0.99255511996441292</v>
      </c>
      <c r="G15" s="40">
        <v>0.99255511996441292</v>
      </c>
      <c r="H15" s="40">
        <v>0.97985624225589885</v>
      </c>
      <c r="I15" s="40">
        <v>0.97985624225589885</v>
      </c>
      <c r="J15" s="40">
        <v>0.95123214306297343</v>
      </c>
      <c r="K15" s="40">
        <v>0.95123214306297343</v>
      </c>
      <c r="L15" s="40">
        <v>0.9664429441198148</v>
      </c>
      <c r="M15" s="40">
        <v>0.9664429441198148</v>
      </c>
      <c r="N15" s="5"/>
      <c r="O15" s="40"/>
      <c r="P15" s="40"/>
    </row>
    <row r="16" spans="1:16" x14ac:dyDescent="0.25">
      <c r="A16" s="7" t="s">
        <v>32</v>
      </c>
      <c r="B16" s="40">
        <v>3744.1310340258005</v>
      </c>
      <c r="C16" s="40">
        <v>3744.1310340258005</v>
      </c>
      <c r="D16" s="40">
        <v>3394.4059380956915</v>
      </c>
      <c r="E16" s="40">
        <v>3394.4059380956915</v>
      </c>
      <c r="F16" s="40">
        <v>2445.3982751389804</v>
      </c>
      <c r="G16" s="40">
        <v>2445.3982751389804</v>
      </c>
      <c r="H16" s="40">
        <v>2600.6757697386747</v>
      </c>
      <c r="I16" s="40">
        <v>2600.6757697386747</v>
      </c>
      <c r="J16" s="40">
        <v>3761.638775960123</v>
      </c>
      <c r="K16" s="40">
        <v>3761.638775960123</v>
      </c>
      <c r="L16" s="40">
        <v>3878.6147298643532</v>
      </c>
      <c r="M16" s="40">
        <v>3878.6147298643532</v>
      </c>
      <c r="N16" s="5"/>
      <c r="O16" s="40"/>
      <c r="P16" s="40"/>
    </row>
    <row r="17" spans="1:16" x14ac:dyDescent="0.25">
      <c r="A17" s="7" t="s">
        <v>33</v>
      </c>
      <c r="B17" s="40">
        <v>3779.445369845706</v>
      </c>
      <c r="C17" s="40">
        <v>3779.445369845706</v>
      </c>
      <c r="D17" s="40">
        <v>3429.7202739155969</v>
      </c>
      <c r="E17" s="40">
        <v>3429.7202739155969</v>
      </c>
      <c r="F17" s="40">
        <v>2480.7126109588858</v>
      </c>
      <c r="G17" s="40">
        <v>2480.7126109588858</v>
      </c>
      <c r="H17" s="40">
        <v>2635.9901055585801</v>
      </c>
      <c r="I17" s="40">
        <v>2635.9901055585801</v>
      </c>
      <c r="J17" s="40">
        <v>3791.9082066628994</v>
      </c>
      <c r="K17" s="40">
        <v>3791.9082066628994</v>
      </c>
      <c r="L17" s="40">
        <v>3908.8841605671296</v>
      </c>
      <c r="M17" s="40">
        <v>3908.8841605671296</v>
      </c>
      <c r="N17" s="5"/>
      <c r="O17" s="40"/>
      <c r="P17" s="40"/>
    </row>
    <row r="18" spans="1:16" x14ac:dyDescent="0.25">
      <c r="A18" s="8" t="s">
        <v>13</v>
      </c>
      <c r="B18" s="42">
        <v>1147</v>
      </c>
      <c r="C18" s="42">
        <v>1147</v>
      </c>
      <c r="D18" s="42">
        <v>1147</v>
      </c>
      <c r="E18" s="42">
        <v>1147</v>
      </c>
      <c r="F18" s="42">
        <v>1147</v>
      </c>
      <c r="G18" s="42">
        <v>1147</v>
      </c>
      <c r="H18" s="42">
        <v>1147</v>
      </c>
      <c r="I18" s="42">
        <v>1147</v>
      </c>
      <c r="J18" s="42">
        <v>1147</v>
      </c>
      <c r="K18" s="42">
        <v>1147</v>
      </c>
      <c r="L18" s="42">
        <v>1147</v>
      </c>
      <c r="M18" s="42">
        <v>1147</v>
      </c>
      <c r="N18" s="5"/>
      <c r="O18" s="40"/>
      <c r="P18" s="40"/>
    </row>
    <row r="19" spans="1:16" x14ac:dyDescent="0.25">
      <c r="O19" s="5"/>
      <c r="P19" s="5"/>
    </row>
    <row r="20" spans="1:16" x14ac:dyDescent="0.25">
      <c r="O20" s="5"/>
      <c r="P20" s="5"/>
    </row>
    <row r="24" spans="1:16" x14ac:dyDescent="0.25">
      <c r="O24" s="5"/>
    </row>
  </sheetData>
  <mergeCells count="69">
    <mergeCell ref="D16:E16"/>
    <mergeCell ref="F16:G16"/>
    <mergeCell ref="H16:I16"/>
    <mergeCell ref="L17:M17"/>
    <mergeCell ref="J17:K17"/>
    <mergeCell ref="H17:I17"/>
    <mergeCell ref="F17:G17"/>
    <mergeCell ref="D17:E17"/>
    <mergeCell ref="L10:M10"/>
    <mergeCell ref="B14:C14"/>
    <mergeCell ref="D14:E14"/>
    <mergeCell ref="F14:G14"/>
    <mergeCell ref="H14:I14"/>
    <mergeCell ref="J14:K14"/>
    <mergeCell ref="L14:M14"/>
    <mergeCell ref="B13:C13"/>
    <mergeCell ref="D13:E13"/>
    <mergeCell ref="F13:G13"/>
    <mergeCell ref="H13:I13"/>
    <mergeCell ref="J13:K13"/>
    <mergeCell ref="L13:M13"/>
    <mergeCell ref="B12:C12"/>
    <mergeCell ref="D12:E12"/>
    <mergeCell ref="L18:M18"/>
    <mergeCell ref="B15:C15"/>
    <mergeCell ref="D15:E15"/>
    <mergeCell ref="F15:G15"/>
    <mergeCell ref="H15:I15"/>
    <mergeCell ref="J15:K15"/>
    <mergeCell ref="L15:M15"/>
    <mergeCell ref="B18:C18"/>
    <mergeCell ref="D18:E18"/>
    <mergeCell ref="F18:G18"/>
    <mergeCell ref="H18:I18"/>
    <mergeCell ref="J18:K18"/>
    <mergeCell ref="J16:K16"/>
    <mergeCell ref="L16:M16"/>
    <mergeCell ref="B17:C17"/>
    <mergeCell ref="B16:C16"/>
    <mergeCell ref="F12:G12"/>
    <mergeCell ref="H12:I12"/>
    <mergeCell ref="J12:K12"/>
    <mergeCell ref="L12:M12"/>
    <mergeCell ref="L11:M11"/>
    <mergeCell ref="L1:M1"/>
    <mergeCell ref="B11:C11"/>
    <mergeCell ref="D11:E11"/>
    <mergeCell ref="F11:G11"/>
    <mergeCell ref="H11:I11"/>
    <mergeCell ref="J11:K11"/>
    <mergeCell ref="B10:C10"/>
    <mergeCell ref="D10:E10"/>
    <mergeCell ref="F10:G10"/>
    <mergeCell ref="H10:I10"/>
    <mergeCell ref="B1:C1"/>
    <mergeCell ref="D1:E1"/>
    <mergeCell ref="F1:G1"/>
    <mergeCell ref="H1:I1"/>
    <mergeCell ref="J1:K1"/>
    <mergeCell ref="J10:K10"/>
    <mergeCell ref="O15:P15"/>
    <mergeCell ref="O16:P16"/>
    <mergeCell ref="O17:P17"/>
    <mergeCell ref="O18:P18"/>
    <mergeCell ref="O10:P10"/>
    <mergeCell ref="O11:P11"/>
    <mergeCell ref="O12:P12"/>
    <mergeCell ref="O13:P13"/>
    <mergeCell ref="O14:P14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F39330A-AD3F-44F5-BF58-E01F46507B27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B11:M11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M23"/>
  <sheetViews>
    <sheetView workbookViewId="0">
      <selection activeCell="B1" sqref="B1:C23"/>
    </sheetView>
  </sheetViews>
  <sheetFormatPr defaultRowHeight="15" x14ac:dyDescent="0.25"/>
  <cols>
    <col min="1" max="1" width="19.85546875" customWidth="1"/>
  </cols>
  <sheetData>
    <row r="1" spans="1:13" x14ac:dyDescent="0.25">
      <c r="A1" s="1"/>
      <c r="B1" s="40" t="s">
        <v>0</v>
      </c>
      <c r="C1" s="40"/>
      <c r="D1" s="40" t="s">
        <v>1</v>
      </c>
      <c r="E1" s="40"/>
      <c r="F1" s="40" t="s">
        <v>2</v>
      </c>
      <c r="G1" s="40"/>
      <c r="H1" s="40" t="s">
        <v>3</v>
      </c>
      <c r="I1" s="40"/>
      <c r="J1" s="40" t="s">
        <v>4</v>
      </c>
      <c r="K1" s="40"/>
      <c r="L1" s="40" t="s">
        <v>5</v>
      </c>
      <c r="M1" s="40"/>
    </row>
    <row r="2" spans="1:13" x14ac:dyDescent="0.25">
      <c r="A2" s="3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</row>
    <row r="3" spans="1:13" x14ac:dyDescent="0.25">
      <c r="A3" s="15" t="s">
        <v>34</v>
      </c>
      <c r="B3" s="10">
        <v>8.3328005573879965E-3</v>
      </c>
      <c r="C3" s="10">
        <v>0.85098842096326377</v>
      </c>
      <c r="D3" s="10">
        <v>0.28466715180954555</v>
      </c>
      <c r="E3" s="10">
        <v>1.2713435315990203E-16</v>
      </c>
      <c r="F3" s="10">
        <v>0.24987339550816795</v>
      </c>
      <c r="G3" s="10">
        <v>1.2251662533221104E-23</v>
      </c>
      <c r="H3" s="10">
        <v>0.29529147450838622</v>
      </c>
      <c r="I3" s="10">
        <v>3.3970273455698173E-23</v>
      </c>
      <c r="J3" s="10">
        <v>0.20121465812454326</v>
      </c>
      <c r="K3" s="10">
        <v>3.7977283494617442E-5</v>
      </c>
      <c r="L3" s="10">
        <v>8.4814176097807906E-2</v>
      </c>
      <c r="M3" s="10">
        <v>6.1466816124270844E-2</v>
      </c>
    </row>
    <row r="4" spans="1:13" x14ac:dyDescent="0.25">
      <c r="A4" s="5" t="s">
        <v>8</v>
      </c>
      <c r="B4" s="5">
        <v>1.0843821851378703</v>
      </c>
      <c r="C4" s="5">
        <v>0</v>
      </c>
      <c r="D4" s="5">
        <v>0.99276310994377259</v>
      </c>
      <c r="E4" s="5">
        <v>0</v>
      </c>
      <c r="F4" s="5">
        <v>1.0095126489309809</v>
      </c>
      <c r="G4" s="5">
        <v>0</v>
      </c>
      <c r="H4" s="5">
        <v>1.0205751986394298</v>
      </c>
      <c r="I4" s="5">
        <v>0</v>
      </c>
      <c r="J4" s="5">
        <v>0.9681516568543499</v>
      </c>
      <c r="K4" s="5">
        <v>0</v>
      </c>
      <c r="L4" s="5">
        <v>1.095303370088387</v>
      </c>
      <c r="M4" s="5">
        <v>0</v>
      </c>
    </row>
    <row r="5" spans="1:13" x14ac:dyDescent="0.25">
      <c r="A5" s="5" t="s">
        <v>9</v>
      </c>
      <c r="B5" s="5">
        <v>1.0348202648414146</v>
      </c>
      <c r="C5" s="5">
        <v>0</v>
      </c>
      <c r="D5" s="5">
        <v>0.79815231999353442</v>
      </c>
      <c r="E5" s="5">
        <v>1.0829884189214064E-223</v>
      </c>
      <c r="F5" s="5">
        <v>0.91269999539586799</v>
      </c>
      <c r="G5" s="5">
        <v>0</v>
      </c>
      <c r="H5" s="5">
        <v>-0.11871223367925576</v>
      </c>
      <c r="I5" s="5">
        <v>7.9586544821067937E-12</v>
      </c>
      <c r="J5" s="5">
        <v>-0.13151642517182441</v>
      </c>
      <c r="K5" s="5">
        <v>1.4876009527176283E-8</v>
      </c>
      <c r="L5" s="5">
        <v>8.4344151436167563E-3</v>
      </c>
      <c r="M5" s="5">
        <v>0.62278407885105258</v>
      </c>
    </row>
    <row r="6" spans="1:13" x14ac:dyDescent="0.25">
      <c r="A6" s="6" t="s">
        <v>10</v>
      </c>
      <c r="B6" s="6">
        <v>-0.20851004012965496</v>
      </c>
      <c r="C6" s="6">
        <v>1.7226660699391586E-31</v>
      </c>
      <c r="D6" s="6">
        <v>0.3050930048914513</v>
      </c>
      <c r="E6" s="6">
        <v>1.1325453100202155E-34</v>
      </c>
      <c r="F6" s="6">
        <v>0.74695777504265592</v>
      </c>
      <c r="G6" s="6">
        <v>0</v>
      </c>
      <c r="H6" s="6">
        <v>-0.24198452443926108</v>
      </c>
      <c r="I6" s="6">
        <v>5.70136428717814E-77</v>
      </c>
      <c r="J6" s="6">
        <v>0.2920708738319841</v>
      </c>
      <c r="K6" s="6">
        <v>7.3972433192133121E-25</v>
      </c>
      <c r="L6" s="6">
        <v>0.81316575681288705</v>
      </c>
      <c r="M6" s="6">
        <v>4.016385528882544E-277</v>
      </c>
    </row>
    <row r="7" spans="1:13" x14ac:dyDescent="0.25">
      <c r="A7" s="5" t="s">
        <v>17</v>
      </c>
      <c r="B7" s="5" t="s">
        <v>35</v>
      </c>
      <c r="C7" s="5" t="s">
        <v>35</v>
      </c>
      <c r="D7" s="5" t="s">
        <v>35</v>
      </c>
      <c r="E7" s="5" t="s">
        <v>35</v>
      </c>
      <c r="F7" s="5" t="s">
        <v>35</v>
      </c>
      <c r="G7" s="5" t="s">
        <v>35</v>
      </c>
      <c r="H7" s="5" t="s">
        <v>35</v>
      </c>
      <c r="I7" s="5" t="s">
        <v>35</v>
      </c>
      <c r="J7" s="5" t="s">
        <v>35</v>
      </c>
      <c r="K7" s="5" t="s">
        <v>35</v>
      </c>
      <c r="L7" s="5">
        <v>1.8876643351650349E-3</v>
      </c>
      <c r="M7" s="5">
        <v>3.4384097186658774E-2</v>
      </c>
    </row>
    <row r="8" spans="1:13" x14ac:dyDescent="0.25">
      <c r="A8" s="5" t="s">
        <v>18</v>
      </c>
      <c r="B8" s="5" t="s">
        <v>35</v>
      </c>
      <c r="C8" s="5" t="s">
        <v>35</v>
      </c>
      <c r="D8" s="5" t="s">
        <v>35</v>
      </c>
      <c r="E8" s="5" t="s">
        <v>35</v>
      </c>
      <c r="F8" s="5" t="s">
        <v>35</v>
      </c>
      <c r="G8" s="5" t="s">
        <v>35</v>
      </c>
      <c r="H8" s="5">
        <v>1.4688079002120622E-3</v>
      </c>
      <c r="I8" s="5">
        <v>4.0824204950331358E-2</v>
      </c>
      <c r="J8" s="5" t="s">
        <v>35</v>
      </c>
      <c r="K8" s="5" t="s">
        <v>35</v>
      </c>
      <c r="L8" s="5" t="s">
        <v>35</v>
      </c>
      <c r="M8" s="5" t="s">
        <v>35</v>
      </c>
    </row>
    <row r="9" spans="1:13" x14ac:dyDescent="0.25">
      <c r="A9" s="6" t="s">
        <v>19</v>
      </c>
      <c r="B9" s="6">
        <v>5.5963890837799823E-3</v>
      </c>
      <c r="C9" s="6">
        <v>7.5818426479249993E-3</v>
      </c>
      <c r="D9" s="6" t="s">
        <v>35</v>
      </c>
      <c r="E9" s="6" t="s">
        <v>35</v>
      </c>
      <c r="F9" s="6">
        <v>4.9214459168868052E-3</v>
      </c>
      <c r="G9" s="6">
        <v>5.5868602239842473E-13</v>
      </c>
      <c r="H9" s="6">
        <v>4.6394193365987156E-3</v>
      </c>
      <c r="I9" s="6">
        <v>4.6368058312695081E-4</v>
      </c>
      <c r="J9" s="6" t="s">
        <v>35</v>
      </c>
      <c r="K9" s="6" t="s">
        <v>35</v>
      </c>
      <c r="L9" s="6" t="s">
        <v>35</v>
      </c>
      <c r="M9" s="6" t="s">
        <v>35</v>
      </c>
    </row>
    <row r="10" spans="1:13" x14ac:dyDescent="0.25">
      <c r="A10" s="5" t="s">
        <v>23</v>
      </c>
      <c r="B10" s="5">
        <v>7.2948042942029686E-3</v>
      </c>
      <c r="C10" s="5">
        <v>1.8671043335864428E-2</v>
      </c>
      <c r="D10" s="5">
        <v>6.4887252573101115E-3</v>
      </c>
      <c r="E10" s="5">
        <v>1.0842309636295608E-4</v>
      </c>
      <c r="F10" s="5" t="s">
        <v>35</v>
      </c>
      <c r="G10" s="5" t="s">
        <v>35</v>
      </c>
      <c r="H10" s="5" t="s">
        <v>35</v>
      </c>
      <c r="I10" s="5" t="s">
        <v>35</v>
      </c>
      <c r="J10" s="5" t="s">
        <v>35</v>
      </c>
      <c r="K10" s="5" t="s">
        <v>35</v>
      </c>
      <c r="L10" s="5">
        <v>9.6443856423310097E-3</v>
      </c>
      <c r="M10" s="5">
        <v>1.5442261198511712E-3</v>
      </c>
    </row>
    <row r="11" spans="1:13" x14ac:dyDescent="0.25">
      <c r="A11" s="5" t="s">
        <v>24</v>
      </c>
      <c r="B11" s="5">
        <v>-4.4126147741821329E-3</v>
      </c>
      <c r="C11" s="5">
        <v>3.9013496515401425E-2</v>
      </c>
      <c r="D11" s="5">
        <v>-2.9990760957096614E-3</v>
      </c>
      <c r="E11" s="5">
        <v>8.8662602331623735E-2</v>
      </c>
      <c r="F11" s="5" t="s">
        <v>35</v>
      </c>
      <c r="G11" s="5" t="s">
        <v>35</v>
      </c>
      <c r="H11" s="5">
        <v>-3.5861492786062894E-3</v>
      </c>
      <c r="I11" s="5">
        <v>4.0366263038215146E-3</v>
      </c>
      <c r="J11" s="5">
        <v>4.2968271839332857E-3</v>
      </c>
      <c r="K11" s="5">
        <v>7.6744049726352711E-4</v>
      </c>
      <c r="L11" s="5">
        <v>-4.1557595331171227E-3</v>
      </c>
      <c r="M11" s="5">
        <v>7.1007729159027156E-3</v>
      </c>
    </row>
    <row r="12" spans="1:13" x14ac:dyDescent="0.25">
      <c r="A12" s="6" t="s">
        <v>25</v>
      </c>
      <c r="B12" s="6">
        <v>-8.3548546667759713E-3</v>
      </c>
      <c r="C12" s="6">
        <v>1.5189403687352037E-2</v>
      </c>
      <c r="D12" s="6" t="s">
        <v>35</v>
      </c>
      <c r="E12" s="6" t="s">
        <v>35</v>
      </c>
      <c r="F12" s="6">
        <v>1.9950335275651489E-3</v>
      </c>
      <c r="G12" s="6">
        <v>4.2441617367944239E-2</v>
      </c>
      <c r="H12" s="6">
        <v>2.6058949122138727E-3</v>
      </c>
      <c r="I12" s="6">
        <v>5.8272448105365108E-3</v>
      </c>
      <c r="J12" s="6" t="s">
        <v>35</v>
      </c>
      <c r="K12" s="6" t="s">
        <v>35</v>
      </c>
      <c r="L12" s="6">
        <v>-8.9249926641411809E-3</v>
      </c>
      <c r="M12" s="6">
        <v>2.3697697949797106E-2</v>
      </c>
    </row>
    <row r="13" spans="1:13" x14ac:dyDescent="0.25">
      <c r="A13" s="5" t="s">
        <v>27</v>
      </c>
      <c r="B13" s="41">
        <v>3.6754081684368939E-5</v>
      </c>
      <c r="C13" s="41">
        <v>3.6754081684368939E-5</v>
      </c>
      <c r="D13" s="41" t="s">
        <v>35</v>
      </c>
      <c r="E13" s="41">
        <v>-1</v>
      </c>
      <c r="F13" s="41">
        <v>1.5975353917188723E-28</v>
      </c>
      <c r="G13" s="41">
        <v>1.5975353917188723E-28</v>
      </c>
      <c r="H13" s="41">
        <v>1.9624932474984264E-9</v>
      </c>
      <c r="I13" s="41">
        <v>1.9624932474984264E-9</v>
      </c>
      <c r="J13" s="41" t="s">
        <v>35</v>
      </c>
      <c r="K13" s="41"/>
      <c r="L13" s="41">
        <v>7.2607028850831794E-3</v>
      </c>
      <c r="M13" s="41">
        <v>7.2607028850831794E-3</v>
      </c>
    </row>
    <row r="14" spans="1:13" x14ac:dyDescent="0.25">
      <c r="A14" s="7" t="s">
        <v>26</v>
      </c>
      <c r="B14" s="40">
        <v>4.6505250449033777E-9</v>
      </c>
      <c r="C14" s="40">
        <v>4.6505250449033777E-9</v>
      </c>
      <c r="D14" s="40">
        <v>4.100476986367705E-11</v>
      </c>
      <c r="E14" s="40">
        <v>4.100476986367705E-11</v>
      </c>
      <c r="F14" s="40">
        <v>8.0645952880367862E-3</v>
      </c>
      <c r="G14" s="40">
        <v>8.0645952880367862E-3</v>
      </c>
      <c r="H14" s="40">
        <v>1.4616140283706991E-5</v>
      </c>
      <c r="I14" s="40">
        <v>1.4616140283706991E-5</v>
      </c>
      <c r="J14" s="40">
        <v>1.8195051567260619E-10</v>
      </c>
      <c r="K14" s="40">
        <v>1.8195051567260619E-10</v>
      </c>
      <c r="L14" s="40">
        <v>2.0600455477536862E-12</v>
      </c>
      <c r="M14" s="40">
        <v>2.0600455477536862E-12</v>
      </c>
    </row>
    <row r="15" spans="1:13" x14ac:dyDescent="0.25">
      <c r="A15" s="6" t="s">
        <v>28</v>
      </c>
      <c r="B15" s="42">
        <v>3.3706973328032869E-12</v>
      </c>
      <c r="C15" s="42">
        <v>3.3706973328032869E-12</v>
      </c>
      <c r="D15" s="42" t="s">
        <v>35</v>
      </c>
      <c r="E15" s="42">
        <v>-1</v>
      </c>
      <c r="F15" s="42">
        <v>4.6359034119576903E-34</v>
      </c>
      <c r="G15" s="42">
        <v>4.6359034119576903E-34</v>
      </c>
      <c r="H15" s="42">
        <v>2.3444316188654784E-12</v>
      </c>
      <c r="I15" s="42">
        <v>2.3444316188654784E-12</v>
      </c>
      <c r="J15" s="42" t="s">
        <v>35</v>
      </c>
      <c r="K15" s="42"/>
      <c r="L15" s="42">
        <v>2.8782686262362154E-12</v>
      </c>
      <c r="M15" s="42">
        <v>2.8782686262362154E-12</v>
      </c>
    </row>
    <row r="16" spans="1:13" x14ac:dyDescent="0.25">
      <c r="A16" s="5" t="s">
        <v>15</v>
      </c>
      <c r="B16" s="41">
        <v>0.75600436332776799</v>
      </c>
      <c r="C16" s="41">
        <v>0.75600436332776799</v>
      </c>
      <c r="D16" s="41">
        <v>5.6305649901287689E-8</v>
      </c>
      <c r="E16" s="41">
        <v>5.6305649901287689E-8</v>
      </c>
      <c r="F16" s="41">
        <v>1.1850802085043138E-5</v>
      </c>
      <c r="G16" s="41">
        <v>1.1850802085043138E-5</v>
      </c>
      <c r="H16" s="41">
        <v>5.1552596710393674E-2</v>
      </c>
      <c r="I16" s="41">
        <v>5.1552596710393674E-2</v>
      </c>
      <c r="J16" s="41">
        <v>3.8686167432709494E-9</v>
      </c>
      <c r="K16" s="41">
        <v>3.8686167432709494E-9</v>
      </c>
      <c r="L16" s="41">
        <v>0.21590029521610951</v>
      </c>
      <c r="M16" s="41">
        <v>0.21590029521610951</v>
      </c>
    </row>
    <row r="17" spans="1:13" x14ac:dyDescent="0.25">
      <c r="A17" s="5" t="s">
        <v>16</v>
      </c>
      <c r="B17" s="40">
        <v>2.8234804289324481E-6</v>
      </c>
      <c r="C17" s="40">
        <v>2.8234804289324481E-6</v>
      </c>
      <c r="D17" s="40">
        <v>2.2037932837385786E-20</v>
      </c>
      <c r="E17" s="40">
        <v>2.2037932837385786E-20</v>
      </c>
      <c r="F17" s="40">
        <v>3.7130544675825117E-9</v>
      </c>
      <c r="G17" s="40">
        <v>3.7130544675825117E-9</v>
      </c>
      <c r="H17" s="40">
        <v>8.8663719061743559E-7</v>
      </c>
      <c r="I17" s="40">
        <v>8.8663719061743559E-7</v>
      </c>
      <c r="J17" s="40">
        <v>3.0143367681844809E-8</v>
      </c>
      <c r="K17" s="40">
        <v>3.0143367681844809E-8</v>
      </c>
      <c r="L17" s="40">
        <v>1.2722250375600337E-3</v>
      </c>
      <c r="M17" s="40">
        <v>1.2722250375600337E-3</v>
      </c>
    </row>
    <row r="18" spans="1:13" x14ac:dyDescent="0.25">
      <c r="A18" s="6" t="s">
        <v>14</v>
      </c>
      <c r="B18" s="42">
        <v>0.47212340311122064</v>
      </c>
      <c r="C18" s="42">
        <v>0.47212340311122064</v>
      </c>
      <c r="D18" s="42">
        <v>0.88461627644537999</v>
      </c>
      <c r="E18" s="42">
        <v>0.88461627644537999</v>
      </c>
      <c r="F18" s="42">
        <v>4.1417603507456621E-3</v>
      </c>
      <c r="G18" s="42">
        <v>4.1417603507456621E-3</v>
      </c>
      <c r="H18" s="42">
        <v>9.4073931760116329E-8</v>
      </c>
      <c r="I18" s="42">
        <v>9.4073931760116329E-8</v>
      </c>
      <c r="J18" s="42">
        <v>1.9602617944713521E-11</v>
      </c>
      <c r="K18" s="42">
        <v>1.9602617944713521E-11</v>
      </c>
      <c r="L18" s="42">
        <v>0.14475439703475751</v>
      </c>
      <c r="M18" s="42">
        <v>0.14475439703475751</v>
      </c>
    </row>
    <row r="19" spans="1:13" x14ac:dyDescent="0.25">
      <c r="A19" s="7" t="s">
        <v>11</v>
      </c>
      <c r="B19" s="41">
        <v>0.9738511065807729</v>
      </c>
      <c r="C19" s="41">
        <v>0.9738511065807729</v>
      </c>
      <c r="D19" s="41">
        <v>0.97738847991763333</v>
      </c>
      <c r="E19" s="41">
        <v>0.97738847991763333</v>
      </c>
      <c r="F19" s="41">
        <v>0.99260454802870046</v>
      </c>
      <c r="G19" s="41">
        <v>0.99260454802870046</v>
      </c>
      <c r="H19" s="41">
        <v>0.98033240215565798</v>
      </c>
      <c r="I19" s="41">
        <v>0.98033240215565798</v>
      </c>
      <c r="J19" s="41">
        <v>0.95171795042123553</v>
      </c>
      <c r="K19" s="41">
        <v>0.95171795042123553</v>
      </c>
      <c r="L19" s="41">
        <v>0.96808151930629471</v>
      </c>
      <c r="M19" s="41">
        <v>0.96808151930629471</v>
      </c>
    </row>
    <row r="20" spans="1:13" x14ac:dyDescent="0.25">
      <c r="A20" s="7" t="s">
        <v>12</v>
      </c>
      <c r="B20" s="40">
        <v>0.97366728307694705</v>
      </c>
      <c r="C20" s="40">
        <v>0.97366728307694705</v>
      </c>
      <c r="D20" s="40">
        <v>0.97728939350184729</v>
      </c>
      <c r="E20" s="40">
        <v>0.97728939350184729</v>
      </c>
      <c r="F20" s="40">
        <v>0.99257214026370788</v>
      </c>
      <c r="G20" s="40">
        <v>0.99257214026370788</v>
      </c>
      <c r="H20" s="40">
        <v>0.98021153017592977</v>
      </c>
      <c r="I20" s="40">
        <v>0.98021153017592977</v>
      </c>
      <c r="J20" s="40">
        <v>0.95154883641220311</v>
      </c>
      <c r="K20" s="40">
        <v>0.95154883641220311</v>
      </c>
      <c r="L20" s="40">
        <v>0.9678853565627864</v>
      </c>
      <c r="M20" s="40">
        <v>0.9678853565627864</v>
      </c>
    </row>
    <row r="21" spans="1:13" x14ac:dyDescent="0.25">
      <c r="A21" s="7" t="s">
        <v>32</v>
      </c>
      <c r="B21" s="40">
        <v>3707.5939142065959</v>
      </c>
      <c r="C21" s="40">
        <v>3707.5939142065959</v>
      </c>
      <c r="D21" s="40">
        <v>3376.0164072447624</v>
      </c>
      <c r="E21" s="40">
        <v>3376.0164072447624</v>
      </c>
      <c r="F21" s="40">
        <v>2442.7730302798232</v>
      </c>
      <c r="G21" s="40">
        <v>2442.7730302798232</v>
      </c>
      <c r="H21" s="40">
        <v>2582.2526062449015</v>
      </c>
      <c r="I21" s="40">
        <v>2582.2526062449015</v>
      </c>
      <c r="J21" s="40">
        <v>3754.1659881357727</v>
      </c>
      <c r="K21" s="40">
        <v>3754.1659881357727</v>
      </c>
      <c r="L21" s="40">
        <v>3831.2041363390099</v>
      </c>
      <c r="M21" s="40">
        <v>3831.2041363390099</v>
      </c>
    </row>
    <row r="22" spans="1:13" x14ac:dyDescent="0.25">
      <c r="A22" s="7" t="s">
        <v>33</v>
      </c>
      <c r="B22" s="40">
        <v>3758.0429653778897</v>
      </c>
      <c r="C22" s="40">
        <v>3758.0429653778897</v>
      </c>
      <c r="D22" s="40">
        <v>3411.3307430646678</v>
      </c>
      <c r="E22" s="40">
        <v>3411.3307430646678</v>
      </c>
      <c r="F22" s="40">
        <v>2478.0873660997286</v>
      </c>
      <c r="G22" s="40">
        <v>2478.0873660997286</v>
      </c>
      <c r="H22" s="40">
        <v>2627.6567522990658</v>
      </c>
      <c r="I22" s="40">
        <v>2627.6567522990658</v>
      </c>
      <c r="J22" s="40">
        <v>3784.4354188385491</v>
      </c>
      <c r="K22" s="40">
        <v>3784.4354188385491</v>
      </c>
      <c r="L22" s="40">
        <v>3876.6082823931742</v>
      </c>
      <c r="M22" s="40">
        <v>3876.6082823931742</v>
      </c>
    </row>
    <row r="23" spans="1:13" x14ac:dyDescent="0.25">
      <c r="A23" s="8" t="s">
        <v>13</v>
      </c>
      <c r="B23" s="42">
        <v>1147</v>
      </c>
      <c r="C23" s="42">
        <v>1147</v>
      </c>
      <c r="D23" s="42">
        <v>1147</v>
      </c>
      <c r="E23" s="42">
        <v>1147</v>
      </c>
      <c r="F23" s="42">
        <v>1147</v>
      </c>
      <c r="G23" s="42">
        <v>1147</v>
      </c>
      <c r="H23" s="42">
        <v>1147</v>
      </c>
      <c r="I23" s="42">
        <v>1147</v>
      </c>
      <c r="J23" s="42">
        <v>1147</v>
      </c>
      <c r="K23" s="42">
        <v>1147</v>
      </c>
      <c r="L23" s="42">
        <v>1147</v>
      </c>
      <c r="M23" s="42">
        <v>1147</v>
      </c>
    </row>
  </sheetData>
  <mergeCells count="72">
    <mergeCell ref="L22:M22"/>
    <mergeCell ref="J22:K22"/>
    <mergeCell ref="H22:I22"/>
    <mergeCell ref="F22:G22"/>
    <mergeCell ref="D22:E22"/>
    <mergeCell ref="B22:C22"/>
    <mergeCell ref="B21:C21"/>
    <mergeCell ref="D21:E21"/>
    <mergeCell ref="F21:G21"/>
    <mergeCell ref="H21:I21"/>
    <mergeCell ref="J21:K21"/>
    <mergeCell ref="L21:M21"/>
    <mergeCell ref="L15:M15"/>
    <mergeCell ref="J15:K15"/>
    <mergeCell ref="H15:I15"/>
    <mergeCell ref="L18:M18"/>
    <mergeCell ref="L17:M17"/>
    <mergeCell ref="L16:M16"/>
    <mergeCell ref="F15:G15"/>
    <mergeCell ref="D15:E15"/>
    <mergeCell ref="B15:C15"/>
    <mergeCell ref="B14:C14"/>
    <mergeCell ref="D14:E14"/>
    <mergeCell ref="F14:G14"/>
    <mergeCell ref="H14:I14"/>
    <mergeCell ref="J14:K14"/>
    <mergeCell ref="L14:M14"/>
    <mergeCell ref="B23:C23"/>
    <mergeCell ref="D23:E23"/>
    <mergeCell ref="F23:G23"/>
    <mergeCell ref="H23:I23"/>
    <mergeCell ref="J23:K23"/>
    <mergeCell ref="L23:M23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B17:C17"/>
    <mergeCell ref="D17:E17"/>
    <mergeCell ref="F17:G17"/>
    <mergeCell ref="H17:I17"/>
    <mergeCell ref="J17:K17"/>
    <mergeCell ref="B16:C16"/>
    <mergeCell ref="D16:E16"/>
    <mergeCell ref="F16:G16"/>
    <mergeCell ref="H16:I16"/>
    <mergeCell ref="J16:K16"/>
    <mergeCell ref="L13:M13"/>
    <mergeCell ref="B1:C1"/>
    <mergeCell ref="D1:E1"/>
    <mergeCell ref="F1:G1"/>
    <mergeCell ref="H1:I1"/>
    <mergeCell ref="J1:K1"/>
    <mergeCell ref="L1:M1"/>
    <mergeCell ref="B13:C13"/>
    <mergeCell ref="D13:E13"/>
    <mergeCell ref="F13:G13"/>
    <mergeCell ref="H13:I13"/>
    <mergeCell ref="J13:K1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E3A4FC9-E8FD-4815-9E9E-3C33F2C90EE7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B16:M16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1:M23"/>
  <sheetViews>
    <sheetView topLeftCell="A13" workbookViewId="0">
      <selection activeCell="A26" sqref="A26:M48"/>
    </sheetView>
  </sheetViews>
  <sheetFormatPr defaultRowHeight="15" x14ac:dyDescent="0.25"/>
  <cols>
    <col min="1" max="1" width="19.85546875" customWidth="1"/>
  </cols>
  <sheetData>
    <row r="1" spans="1:13" x14ac:dyDescent="0.25">
      <c r="A1" s="1"/>
      <c r="B1" s="40" t="s">
        <v>0</v>
      </c>
      <c r="C1" s="40"/>
      <c r="D1" s="40" t="s">
        <v>1</v>
      </c>
      <c r="E1" s="40"/>
      <c r="F1" s="40" t="s">
        <v>2</v>
      </c>
      <c r="G1" s="40"/>
      <c r="H1" s="40" t="s">
        <v>3</v>
      </c>
      <c r="I1" s="40"/>
      <c r="J1" s="40" t="s">
        <v>4</v>
      </c>
      <c r="K1" s="40"/>
      <c r="L1" s="40" t="s">
        <v>5</v>
      </c>
      <c r="M1" s="40"/>
    </row>
    <row r="2" spans="1:13" x14ac:dyDescent="0.25">
      <c r="A2" s="3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</row>
    <row r="3" spans="1:13" x14ac:dyDescent="0.25">
      <c r="A3" s="12" t="s">
        <v>34</v>
      </c>
      <c r="B3" s="2">
        <v>0.11324862775226244</v>
      </c>
      <c r="C3" s="2">
        <v>4.3795121623601647E-3</v>
      </c>
      <c r="D3" s="2">
        <v>0.39634023208098335</v>
      </c>
      <c r="E3" s="2">
        <v>1.3077352799926396E-30</v>
      </c>
      <c r="F3" s="2">
        <v>0.30060364589303867</v>
      </c>
      <c r="G3" s="2">
        <v>1.9303513902389025E-29</v>
      </c>
      <c r="H3" s="2">
        <v>0.32537262042337606</v>
      </c>
      <c r="I3" s="2">
        <v>1.2015729969834428E-30</v>
      </c>
      <c r="J3" s="2">
        <v>0.22957973840152188</v>
      </c>
      <c r="K3" s="2">
        <v>6.0410015351937539E-7</v>
      </c>
      <c r="L3" s="2">
        <v>0.1726408178046531</v>
      </c>
      <c r="M3" s="2">
        <v>1.9011708341962446E-5</v>
      </c>
    </row>
    <row r="4" spans="1:13" x14ac:dyDescent="0.25">
      <c r="A4" s="5" t="s">
        <v>8</v>
      </c>
      <c r="B4" s="5">
        <v>1.0839899278460621</v>
      </c>
      <c r="C4" s="5">
        <v>0</v>
      </c>
      <c r="D4" s="5">
        <v>0.95387805998267661</v>
      </c>
      <c r="E4" s="5">
        <v>0</v>
      </c>
      <c r="F4" s="5">
        <v>1.0045020895757653</v>
      </c>
      <c r="G4" s="5">
        <v>0</v>
      </c>
      <c r="H4" s="5">
        <v>1.0158062698882049</v>
      </c>
      <c r="I4" s="5">
        <v>0</v>
      </c>
      <c r="J4" s="5">
        <v>0.93960962768919276</v>
      </c>
      <c r="K4" s="5">
        <v>0</v>
      </c>
      <c r="L4" s="5">
        <v>1.0807418858113216</v>
      </c>
      <c r="M4" s="5">
        <v>0</v>
      </c>
    </row>
    <row r="5" spans="1:13" x14ac:dyDescent="0.25">
      <c r="A5" s="5" t="s">
        <v>9</v>
      </c>
      <c r="B5" s="5">
        <v>1.0270425178658231</v>
      </c>
      <c r="C5" s="5">
        <v>0</v>
      </c>
      <c r="D5" s="5">
        <v>0.80794167949574625</v>
      </c>
      <c r="E5" s="5">
        <v>1.521657271059751E-252</v>
      </c>
      <c r="F5" s="5">
        <v>0.91402651165326854</v>
      </c>
      <c r="G5" s="5">
        <v>0</v>
      </c>
      <c r="H5" s="5">
        <v>-0.11473320913954245</v>
      </c>
      <c r="I5" s="5">
        <v>2.7682440648400587E-12</v>
      </c>
      <c r="J5" s="5">
        <v>-0.12252818575769657</v>
      </c>
      <c r="K5" s="5">
        <v>2.304807142072087E-6</v>
      </c>
      <c r="L5" s="5">
        <v>-1.6427987425165316E-3</v>
      </c>
      <c r="M5" s="5">
        <v>0.93725382016755365</v>
      </c>
    </row>
    <row r="6" spans="1:13" x14ac:dyDescent="0.25">
      <c r="A6" s="6" t="s">
        <v>10</v>
      </c>
      <c r="B6" s="6">
        <v>-0.21691767561207179</v>
      </c>
      <c r="C6" s="6">
        <v>1.9188626539667603E-33</v>
      </c>
      <c r="D6" s="6">
        <v>0.30898954794249239</v>
      </c>
      <c r="E6" s="6">
        <v>4.2755975148874022E-42</v>
      </c>
      <c r="F6" s="6">
        <v>0.73867338655520232</v>
      </c>
      <c r="G6" s="6">
        <v>0</v>
      </c>
      <c r="H6" s="6">
        <v>-0.24178664752269688</v>
      </c>
      <c r="I6" s="6">
        <v>1.3803442217092933E-69</v>
      </c>
      <c r="J6" s="6">
        <v>0.28493890181728793</v>
      </c>
      <c r="K6" s="6">
        <v>5.4780079319449216E-28</v>
      </c>
      <c r="L6" s="6">
        <v>0.7982350352903429</v>
      </c>
      <c r="M6" s="6">
        <v>9.7595822471058402E-243</v>
      </c>
    </row>
    <row r="7" spans="1:13" x14ac:dyDescent="0.25">
      <c r="A7" s="5" t="s">
        <v>17</v>
      </c>
      <c r="B7" s="5" t="s">
        <v>35</v>
      </c>
      <c r="C7" s="5" t="s">
        <v>35</v>
      </c>
      <c r="D7" s="5" t="s">
        <v>35</v>
      </c>
      <c r="E7" s="5" t="s">
        <v>35</v>
      </c>
      <c r="F7" s="5">
        <v>-7.5020994572199773E-4</v>
      </c>
      <c r="G7" s="5">
        <v>8.5741994897956073E-2</v>
      </c>
      <c r="H7" s="5" t="s">
        <v>35</v>
      </c>
      <c r="I7" s="5" t="s">
        <v>35</v>
      </c>
      <c r="J7" s="5" t="s">
        <v>35</v>
      </c>
      <c r="K7" s="5" t="s">
        <v>35</v>
      </c>
      <c r="L7" s="5" t="s">
        <v>35</v>
      </c>
      <c r="M7" s="5" t="s">
        <v>35</v>
      </c>
    </row>
    <row r="8" spans="1:13" x14ac:dyDescent="0.25">
      <c r="A8" s="5" t="s">
        <v>18</v>
      </c>
      <c r="B8" s="5" t="s">
        <v>35</v>
      </c>
      <c r="C8" s="5" t="s">
        <v>35</v>
      </c>
      <c r="D8" s="5" t="s">
        <v>35</v>
      </c>
      <c r="E8" s="5" t="s">
        <v>35</v>
      </c>
      <c r="F8" s="5">
        <v>2.0663966152862268E-3</v>
      </c>
      <c r="G8" s="5">
        <v>4.660957934098432E-7</v>
      </c>
      <c r="H8" s="5">
        <v>2.6626986290918726E-3</v>
      </c>
      <c r="I8" s="5">
        <v>1.4793867510665178E-6</v>
      </c>
      <c r="J8" s="5" t="s">
        <v>35</v>
      </c>
      <c r="K8" s="5" t="s">
        <v>35</v>
      </c>
      <c r="L8" s="5" t="s">
        <v>35</v>
      </c>
      <c r="M8" s="5" t="s">
        <v>35</v>
      </c>
    </row>
    <row r="9" spans="1:13" x14ac:dyDescent="0.25">
      <c r="A9" s="6" t="s">
        <v>19</v>
      </c>
      <c r="B9" s="6" t="s">
        <v>35</v>
      </c>
      <c r="C9" s="6" t="s">
        <v>35</v>
      </c>
      <c r="D9" s="6">
        <v>-6.8922074305328091E-3</v>
      </c>
      <c r="E9" s="6">
        <v>1.3965281674908379E-5</v>
      </c>
      <c r="F9" s="6" t="s">
        <v>35</v>
      </c>
      <c r="G9" s="6" t="s">
        <v>35</v>
      </c>
      <c r="H9" s="6" t="s">
        <v>35</v>
      </c>
      <c r="I9" s="6" t="s">
        <v>35</v>
      </c>
      <c r="J9" s="6" t="s">
        <v>35</v>
      </c>
      <c r="K9" s="6" t="s">
        <v>35</v>
      </c>
      <c r="L9" s="6" t="s">
        <v>35</v>
      </c>
      <c r="M9" s="6" t="s">
        <v>35</v>
      </c>
    </row>
    <row r="10" spans="1:13" x14ac:dyDescent="0.25">
      <c r="A10" s="5" t="s">
        <v>20</v>
      </c>
      <c r="B10" s="5">
        <v>-6.1850373672579247E-5</v>
      </c>
      <c r="C10" s="5">
        <v>7.3627723437935805E-2</v>
      </c>
      <c r="D10" s="5">
        <v>1.4901735568797927E-4</v>
      </c>
      <c r="E10" s="5">
        <v>5.821515061599173E-4</v>
      </c>
      <c r="F10" s="5" t="s">
        <v>35</v>
      </c>
      <c r="G10" s="5" t="s">
        <v>35</v>
      </c>
      <c r="H10" s="5" t="s">
        <v>35</v>
      </c>
      <c r="I10" s="5" t="s">
        <v>35</v>
      </c>
      <c r="J10" s="5">
        <v>1.4508958611881607E-4</v>
      </c>
      <c r="K10" s="5">
        <v>3.2961418152987346E-10</v>
      </c>
      <c r="L10" s="5" t="s">
        <v>35</v>
      </c>
      <c r="M10" s="5" t="s">
        <v>35</v>
      </c>
    </row>
    <row r="11" spans="1:13" x14ac:dyDescent="0.25">
      <c r="A11" s="5" t="s">
        <v>21</v>
      </c>
      <c r="B11" s="5">
        <v>5.2181744129584293E-5</v>
      </c>
      <c r="C11" s="5">
        <v>3.0224128614073013E-3</v>
      </c>
      <c r="D11" s="5">
        <v>1.3076278494367574E-4</v>
      </c>
      <c r="E11" s="5">
        <v>1.0031444712709818E-10</v>
      </c>
      <c r="F11" s="5" t="s">
        <v>35</v>
      </c>
      <c r="G11" s="5" t="s">
        <v>35</v>
      </c>
      <c r="H11" s="5" t="s">
        <v>35</v>
      </c>
      <c r="I11" s="5" t="s">
        <v>35</v>
      </c>
      <c r="J11" s="5" t="s">
        <v>35</v>
      </c>
      <c r="K11" s="5" t="s">
        <v>35</v>
      </c>
      <c r="L11" s="5">
        <v>7.6471783794665124E-5</v>
      </c>
      <c r="M11" s="5">
        <v>2.0752448894815591E-3</v>
      </c>
    </row>
    <row r="12" spans="1:13" x14ac:dyDescent="0.25">
      <c r="A12" s="6" t="s">
        <v>22</v>
      </c>
      <c r="B12" s="6">
        <v>1.6132464020316971E-4</v>
      </c>
      <c r="C12" s="6">
        <v>1.359401595666382E-5</v>
      </c>
      <c r="D12" s="6" t="s">
        <v>35</v>
      </c>
      <c r="E12" s="6" t="s">
        <v>35</v>
      </c>
      <c r="F12" s="6">
        <v>1.9837362540504392E-4</v>
      </c>
      <c r="G12" s="6">
        <v>3.4937628314590061E-23</v>
      </c>
      <c r="H12" s="6">
        <v>5.5823981797538557E-5</v>
      </c>
      <c r="I12" s="6">
        <v>8.7377856325548743E-6</v>
      </c>
      <c r="J12" s="6" t="s">
        <v>35</v>
      </c>
      <c r="K12" s="6" t="s">
        <v>35</v>
      </c>
      <c r="L12" s="6" t="s">
        <v>35</v>
      </c>
      <c r="M12" s="6" t="s">
        <v>35</v>
      </c>
    </row>
    <row r="13" spans="1:13" x14ac:dyDescent="0.25">
      <c r="A13" s="5" t="s">
        <v>27</v>
      </c>
      <c r="B13" s="41" t="s">
        <v>35</v>
      </c>
      <c r="C13" s="41"/>
      <c r="D13" s="41">
        <v>1.5500894341262291E-17</v>
      </c>
      <c r="E13" s="41">
        <v>1.5500894341262291E-17</v>
      </c>
      <c r="F13" s="41">
        <v>4.6327206831838703E-5</v>
      </c>
      <c r="G13" s="41">
        <v>4.6327206831838703E-5</v>
      </c>
      <c r="H13" s="41">
        <v>8.4913544477729406E-7</v>
      </c>
      <c r="I13" s="41">
        <v>8.4913544477729406E-7</v>
      </c>
      <c r="J13" s="41" t="s">
        <v>35</v>
      </c>
      <c r="K13" s="41"/>
      <c r="L13" s="41" t="s">
        <v>35</v>
      </c>
      <c r="M13" s="41"/>
    </row>
    <row r="14" spans="1:13" x14ac:dyDescent="0.25">
      <c r="A14" s="5" t="s">
        <v>29</v>
      </c>
      <c r="B14" s="40">
        <v>6.3222594812631036E-7</v>
      </c>
      <c r="C14" s="40">
        <v>6.3222594812631036E-7</v>
      </c>
      <c r="D14" s="40">
        <v>2.6948893542971633E-20</v>
      </c>
      <c r="E14" s="40">
        <v>2.6948893542971633E-20</v>
      </c>
      <c r="F14" s="40">
        <v>1.5837364570756868E-30</v>
      </c>
      <c r="G14" s="40">
        <v>1.5837364570756868E-30</v>
      </c>
      <c r="H14" s="40">
        <v>1.5837364570756868E-30</v>
      </c>
      <c r="I14" s="40">
        <v>1.5837364570756868E-30</v>
      </c>
      <c r="J14" s="40">
        <v>4.6336252467913338E-18</v>
      </c>
      <c r="K14" s="40">
        <v>4.6336252467913338E-18</v>
      </c>
      <c r="L14" s="40">
        <v>9.1782880305462805E-3</v>
      </c>
      <c r="M14" s="40">
        <v>9.1782880305462805E-3</v>
      </c>
    </row>
    <row r="15" spans="1:13" x14ac:dyDescent="0.25">
      <c r="A15" s="6" t="s">
        <v>30</v>
      </c>
      <c r="B15" s="42" t="s">
        <v>35</v>
      </c>
      <c r="C15" s="42"/>
      <c r="D15" s="42">
        <v>4.3248910082613475E-22</v>
      </c>
      <c r="E15" s="42">
        <v>4.3248910082613475E-22</v>
      </c>
      <c r="F15" s="42">
        <v>5.3870116303951479E-39</v>
      </c>
      <c r="G15" s="42">
        <v>5.3870116303951479E-39</v>
      </c>
      <c r="H15" s="42">
        <v>2.2544226877781539E-32</v>
      </c>
      <c r="I15" s="42">
        <v>2.2544226877781539E-32</v>
      </c>
      <c r="J15" s="42" t="s">
        <v>35</v>
      </c>
      <c r="K15" s="42"/>
      <c r="L15" s="42" t="s">
        <v>35</v>
      </c>
      <c r="M15" s="42"/>
    </row>
    <row r="16" spans="1:13" x14ac:dyDescent="0.25">
      <c r="A16" s="5" t="s">
        <v>15</v>
      </c>
      <c r="B16" s="41">
        <v>3.6271903650813277E-6</v>
      </c>
      <c r="C16" s="41">
        <v>3.6271903650813277E-6</v>
      </c>
      <c r="D16" s="41">
        <v>1.9703924072938242E-3</v>
      </c>
      <c r="E16" s="41">
        <v>1.9703924072938242E-3</v>
      </c>
      <c r="F16" s="41">
        <v>0.18272742739908443</v>
      </c>
      <c r="G16" s="41">
        <v>0.18272742739908443</v>
      </c>
      <c r="H16" s="41">
        <v>0.39374873487206213</v>
      </c>
      <c r="I16" s="41">
        <v>0.39374873487206213</v>
      </c>
      <c r="J16" s="41">
        <v>0.10769450588108524</v>
      </c>
      <c r="K16" s="41">
        <v>0.10769450588108524</v>
      </c>
      <c r="L16" s="41">
        <v>0.17722448106909711</v>
      </c>
      <c r="M16" s="41">
        <v>0.17722448106909711</v>
      </c>
    </row>
    <row r="17" spans="1:13" x14ac:dyDescent="0.25">
      <c r="A17" s="5" t="s">
        <v>16</v>
      </c>
      <c r="B17" s="40">
        <v>1.0693590526702118E-4</v>
      </c>
      <c r="C17" s="40">
        <v>1.0693590526702118E-4</v>
      </c>
      <c r="D17" s="40">
        <v>7.010223713801074E-5</v>
      </c>
      <c r="E17" s="40">
        <v>7.010223713801074E-5</v>
      </c>
      <c r="F17" s="40">
        <v>3.3303296974024334E-8</v>
      </c>
      <c r="G17" s="40">
        <v>3.3303296974024334E-8</v>
      </c>
      <c r="H17" s="40">
        <v>1.8422215735561403E-4</v>
      </c>
      <c r="I17" s="40">
        <v>1.8422215735561403E-4</v>
      </c>
      <c r="J17" s="40">
        <v>8.3725736500243398E-4</v>
      </c>
      <c r="K17" s="40">
        <v>8.3725736500243398E-4</v>
      </c>
      <c r="L17" s="40">
        <v>1.1309149006458084E-3</v>
      </c>
      <c r="M17" s="40">
        <v>1.1309149006458084E-3</v>
      </c>
    </row>
    <row r="18" spans="1:13" x14ac:dyDescent="0.25">
      <c r="A18" s="6" t="s">
        <v>14</v>
      </c>
      <c r="B18" s="42">
        <v>0.43747346092529132</v>
      </c>
      <c r="C18" s="42">
        <v>0.43747346092529132</v>
      </c>
      <c r="D18" s="42">
        <v>0.45506114988578428</v>
      </c>
      <c r="E18" s="42">
        <v>0.45506114988578428</v>
      </c>
      <c r="F18" s="42">
        <v>1.1721897362238639E-2</v>
      </c>
      <c r="G18" s="42">
        <v>1.1721897362238639E-2</v>
      </c>
      <c r="H18" s="42">
        <v>5.8038561141698186E-8</v>
      </c>
      <c r="I18" s="42">
        <v>5.8038561141698186E-8</v>
      </c>
      <c r="J18" s="42">
        <v>5.169848247370365E-7</v>
      </c>
      <c r="K18" s="42">
        <v>5.169848247370365E-7</v>
      </c>
      <c r="L18" s="42">
        <v>0.46654743802299614</v>
      </c>
      <c r="M18" s="42">
        <v>0.46654743802299614</v>
      </c>
    </row>
    <row r="19" spans="1:13" x14ac:dyDescent="0.25">
      <c r="A19" s="7" t="s">
        <v>11</v>
      </c>
      <c r="B19" s="41">
        <v>0.97312736237153108</v>
      </c>
      <c r="C19" s="41">
        <v>0.97312736237153108</v>
      </c>
      <c r="D19" s="41">
        <v>0.97844868624425574</v>
      </c>
      <c r="E19" s="41">
        <v>0.97844868624425574</v>
      </c>
      <c r="F19" s="41">
        <v>0.99278106348485573</v>
      </c>
      <c r="G19" s="41">
        <v>0.99278106348485573</v>
      </c>
      <c r="H19" s="41">
        <v>0.98001773859517805</v>
      </c>
      <c r="I19" s="41">
        <v>0.98001773859517805</v>
      </c>
      <c r="J19" s="41">
        <v>0.95315042030242914</v>
      </c>
      <c r="K19" s="41">
        <v>0.95315042030242914</v>
      </c>
      <c r="L19" s="41">
        <v>0.9665555863825761</v>
      </c>
      <c r="M19" s="41">
        <v>0.9665555863825761</v>
      </c>
    </row>
    <row r="20" spans="1:13" x14ac:dyDescent="0.25">
      <c r="A20" s="7" t="s">
        <v>12</v>
      </c>
      <c r="B20" s="40">
        <v>0.97298592743664436</v>
      </c>
      <c r="C20" s="40">
        <v>0.97298592743664436</v>
      </c>
      <c r="D20" s="40">
        <v>0.9783352582771202</v>
      </c>
      <c r="E20" s="40">
        <v>0.9783352582771202</v>
      </c>
      <c r="F20" s="40">
        <v>0.99274306908214449</v>
      </c>
      <c r="G20" s="40">
        <v>0.99274306908214449</v>
      </c>
      <c r="H20" s="40">
        <v>0.97993017390891679</v>
      </c>
      <c r="I20" s="40">
        <v>0.97993017390891679</v>
      </c>
      <c r="J20" s="40">
        <v>0.95298632370103664</v>
      </c>
      <c r="K20" s="40">
        <v>0.95298632370103664</v>
      </c>
      <c r="L20" s="40">
        <v>0.96643844307743632</v>
      </c>
      <c r="M20" s="40">
        <v>0.96643844307743632</v>
      </c>
    </row>
    <row r="21" spans="1:13" x14ac:dyDescent="0.25">
      <c r="A21" s="7" t="s">
        <v>32</v>
      </c>
      <c r="B21" s="40">
        <v>3734.9089726362522</v>
      </c>
      <c r="C21" s="40">
        <v>3734.9089726362522</v>
      </c>
      <c r="D21" s="40">
        <v>3322.9343282171321</v>
      </c>
      <c r="E21" s="40">
        <v>3322.9343282171321</v>
      </c>
      <c r="F21" s="40">
        <v>2417.0643000017458</v>
      </c>
      <c r="G21" s="40">
        <v>2417.0643000017458</v>
      </c>
      <c r="H21" s="40">
        <v>2596.4583042225445</v>
      </c>
      <c r="I21" s="40">
        <v>2596.4583042225445</v>
      </c>
      <c r="J21" s="40">
        <v>3719.6208602470542</v>
      </c>
      <c r="K21" s="40">
        <v>3719.6208602470542</v>
      </c>
      <c r="L21" s="40">
        <v>3878.7685678356816</v>
      </c>
      <c r="M21" s="40">
        <v>3878.7685678356816</v>
      </c>
    </row>
    <row r="22" spans="1:13" x14ac:dyDescent="0.25">
      <c r="A22" s="7" t="s">
        <v>33</v>
      </c>
      <c r="B22" s="40">
        <v>3775.2682135732871</v>
      </c>
      <c r="C22" s="40">
        <v>3775.2682135732871</v>
      </c>
      <c r="D22" s="40">
        <v>3363.293569154167</v>
      </c>
      <c r="E22" s="40">
        <v>3363.293569154167</v>
      </c>
      <c r="F22" s="40">
        <v>2457.4235409387807</v>
      </c>
      <c r="G22" s="40">
        <v>2457.4235409387807</v>
      </c>
      <c r="H22" s="40">
        <v>2631.7726400424499</v>
      </c>
      <c r="I22" s="40">
        <v>2631.7726400424499</v>
      </c>
      <c r="J22" s="40">
        <v>3749.8902909498306</v>
      </c>
      <c r="K22" s="40">
        <v>3749.8902909498306</v>
      </c>
      <c r="L22" s="40">
        <v>3909.0379985384579</v>
      </c>
      <c r="M22" s="40">
        <v>3909.0379985384579</v>
      </c>
    </row>
    <row r="23" spans="1:13" x14ac:dyDescent="0.25">
      <c r="A23" s="8" t="s">
        <v>13</v>
      </c>
      <c r="B23" s="42">
        <v>1147</v>
      </c>
      <c r="C23" s="42">
        <v>1147</v>
      </c>
      <c r="D23" s="42">
        <v>1147</v>
      </c>
      <c r="E23" s="42">
        <v>1147</v>
      </c>
      <c r="F23" s="42">
        <v>1147</v>
      </c>
      <c r="G23" s="42">
        <v>1147</v>
      </c>
      <c r="H23" s="42">
        <v>1147</v>
      </c>
      <c r="I23" s="42">
        <v>1147</v>
      </c>
      <c r="J23" s="42">
        <v>1147</v>
      </c>
      <c r="K23" s="42">
        <v>1147</v>
      </c>
      <c r="L23" s="42">
        <v>1147</v>
      </c>
      <c r="M23" s="42">
        <v>1147</v>
      </c>
    </row>
  </sheetData>
  <mergeCells count="72">
    <mergeCell ref="D21:E21"/>
    <mergeCell ref="F21:G21"/>
    <mergeCell ref="H21:I21"/>
    <mergeCell ref="L22:M22"/>
    <mergeCell ref="J22:K22"/>
    <mergeCell ref="H22:I22"/>
    <mergeCell ref="F22:G22"/>
    <mergeCell ref="D22:E22"/>
    <mergeCell ref="J13:K13"/>
    <mergeCell ref="L13:M13"/>
    <mergeCell ref="B14:C14"/>
    <mergeCell ref="D14:E14"/>
    <mergeCell ref="F14:G14"/>
    <mergeCell ref="H14:I14"/>
    <mergeCell ref="J14:K14"/>
    <mergeCell ref="L14:M14"/>
    <mergeCell ref="L23:M23"/>
    <mergeCell ref="B20:C20"/>
    <mergeCell ref="D20:E20"/>
    <mergeCell ref="F20:G20"/>
    <mergeCell ref="H20:I20"/>
    <mergeCell ref="J20:K20"/>
    <mergeCell ref="L20:M20"/>
    <mergeCell ref="B23:C23"/>
    <mergeCell ref="D23:E23"/>
    <mergeCell ref="F23:G23"/>
    <mergeCell ref="H23:I23"/>
    <mergeCell ref="J23:K23"/>
    <mergeCell ref="J21:K21"/>
    <mergeCell ref="L21:M21"/>
    <mergeCell ref="B22:C22"/>
    <mergeCell ref="B21:C21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19:C19"/>
    <mergeCell ref="D19:E19"/>
    <mergeCell ref="L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5:M15"/>
    <mergeCell ref="B1:C1"/>
    <mergeCell ref="D1:E1"/>
    <mergeCell ref="F1:G1"/>
    <mergeCell ref="H1:I1"/>
    <mergeCell ref="J1:K1"/>
    <mergeCell ref="L1:M1"/>
    <mergeCell ref="B15:C15"/>
    <mergeCell ref="D15:E15"/>
    <mergeCell ref="F15:G15"/>
    <mergeCell ref="H15:I15"/>
    <mergeCell ref="J15:K15"/>
    <mergeCell ref="B13:C13"/>
    <mergeCell ref="D13:E13"/>
    <mergeCell ref="F13:G13"/>
    <mergeCell ref="H13:I1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60DE2FD-B16B-451F-9884-63305161E735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B16:M16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A1:N60"/>
  <sheetViews>
    <sheetView tabSelected="1" topLeftCell="A33" zoomScale="130" zoomScaleNormal="130" workbookViewId="0">
      <selection activeCell="D46" sqref="D41:D46"/>
    </sheetView>
  </sheetViews>
  <sheetFormatPr defaultRowHeight="15" x14ac:dyDescent="0.25"/>
  <cols>
    <col min="1" max="1" width="19.85546875" customWidth="1"/>
  </cols>
  <sheetData>
    <row r="1" spans="1:14" x14ac:dyDescent="0.25">
      <c r="A1" s="1"/>
      <c r="B1" s="40" t="s">
        <v>0</v>
      </c>
      <c r="C1" s="40"/>
      <c r="D1" s="40" t="s">
        <v>1</v>
      </c>
      <c r="E1" s="40"/>
      <c r="F1" s="40" t="s">
        <v>2</v>
      </c>
      <c r="G1" s="40"/>
      <c r="H1" s="40" t="s">
        <v>3</v>
      </c>
      <c r="I1" s="40"/>
      <c r="J1" s="40" t="s">
        <v>4</v>
      </c>
      <c r="K1" s="40"/>
      <c r="L1" s="40" t="s">
        <v>5</v>
      </c>
      <c r="M1" s="40"/>
    </row>
    <row r="2" spans="1:14" x14ac:dyDescent="0.25">
      <c r="A2" s="3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</row>
    <row r="3" spans="1:14" x14ac:dyDescent="0.25">
      <c r="A3" s="12" t="s">
        <v>34</v>
      </c>
      <c r="B3" s="2">
        <v>5.5365326989861088E-2</v>
      </c>
      <c r="C3" s="2">
        <v>0.18659217151023194</v>
      </c>
      <c r="D3" s="2">
        <v>0.37267552633997902</v>
      </c>
      <c r="E3" s="2">
        <v>2.6728754602737166E-31</v>
      </c>
      <c r="F3" s="2">
        <v>0.3021177632910606</v>
      </c>
      <c r="G3" s="2">
        <v>9.6345042952189673E-34</v>
      </c>
      <c r="H3" s="2">
        <v>0.34126919516628812</v>
      </c>
      <c r="I3" s="2">
        <v>6.4142190629673329E-35</v>
      </c>
      <c r="J3" s="2">
        <v>0.22957973840152188</v>
      </c>
      <c r="K3" s="2">
        <v>6.0410015351937539E-7</v>
      </c>
      <c r="L3" s="2">
        <v>8.4814176097807906E-2</v>
      </c>
      <c r="M3" s="2">
        <v>6.1466816124270844E-2</v>
      </c>
    </row>
    <row r="4" spans="1:14" x14ac:dyDescent="0.25">
      <c r="A4" s="5" t="s">
        <v>8</v>
      </c>
      <c r="B4" s="5">
        <v>1.0805651554995406</v>
      </c>
      <c r="C4" s="5">
        <v>0</v>
      </c>
      <c r="D4" s="5">
        <v>0.95989156070236015</v>
      </c>
      <c r="E4" s="5">
        <v>0</v>
      </c>
      <c r="F4" s="5">
        <v>1.0059053271948479</v>
      </c>
      <c r="G4" s="5">
        <v>0</v>
      </c>
      <c r="H4" s="5">
        <v>1.0103118347763143</v>
      </c>
      <c r="I4" s="5">
        <v>0</v>
      </c>
      <c r="J4" s="5">
        <v>0.93960962768919276</v>
      </c>
      <c r="K4" s="5">
        <v>0</v>
      </c>
      <c r="L4" s="5">
        <v>1.095303370088387</v>
      </c>
      <c r="M4" s="5">
        <v>0</v>
      </c>
      <c r="N4" s="5"/>
    </row>
    <row r="5" spans="1:14" x14ac:dyDescent="0.25">
      <c r="A5" s="5" t="s">
        <v>9</v>
      </c>
      <c r="B5" s="5">
        <v>1.0390299114852319</v>
      </c>
      <c r="C5" s="5">
        <v>0</v>
      </c>
      <c r="D5" s="5">
        <v>0.80830145681569232</v>
      </c>
      <c r="E5" s="5">
        <v>3.5693869532221255E-278</v>
      </c>
      <c r="F5" s="5">
        <v>0.91630913138673753</v>
      </c>
      <c r="G5" s="5">
        <v>0</v>
      </c>
      <c r="H5" s="5">
        <v>-0.1165691886817352</v>
      </c>
      <c r="I5" s="5">
        <v>9.1948572803647198E-12</v>
      </c>
      <c r="J5" s="5">
        <v>-0.12252818575769657</v>
      </c>
      <c r="K5" s="5">
        <v>2.304807142072087E-6</v>
      </c>
      <c r="L5" s="5">
        <v>8.4344151436167563E-3</v>
      </c>
      <c r="M5" s="5">
        <v>0.62278407885105258</v>
      </c>
    </row>
    <row r="6" spans="1:14" x14ac:dyDescent="0.25">
      <c r="A6" s="6" t="s">
        <v>10</v>
      </c>
      <c r="B6" s="6">
        <v>-0.21986941803749427</v>
      </c>
      <c r="C6" s="6">
        <v>1.1891578948856505E-36</v>
      </c>
      <c r="D6" s="6">
        <v>0.30676153557787728</v>
      </c>
      <c r="E6" s="6">
        <v>3.3852284235245416E-52</v>
      </c>
      <c r="F6" s="6">
        <v>0.73378256001659758</v>
      </c>
      <c r="G6" s="6">
        <v>0</v>
      </c>
      <c r="H6" s="6">
        <v>-0.25236532701558617</v>
      </c>
      <c r="I6" s="6">
        <v>3.4784332134546821E-86</v>
      </c>
      <c r="J6" s="6">
        <v>0.28493890181728793</v>
      </c>
      <c r="K6" s="6">
        <v>5.4780079319449216E-28</v>
      </c>
      <c r="L6" s="6">
        <v>0.81316575681288705</v>
      </c>
      <c r="M6" s="6">
        <v>4.016385528882544E-277</v>
      </c>
    </row>
    <row r="7" spans="1:14" x14ac:dyDescent="0.25">
      <c r="A7" s="5" t="s">
        <v>17</v>
      </c>
      <c r="B7" s="5">
        <v>1.6029630839687543E-3</v>
      </c>
      <c r="C7" s="5">
        <v>9.3672128873923885E-2</v>
      </c>
      <c r="D7" s="5" t="s">
        <v>35</v>
      </c>
      <c r="E7" s="5" t="s">
        <v>35</v>
      </c>
      <c r="F7" s="5" t="s">
        <v>35</v>
      </c>
      <c r="G7" s="5" t="s">
        <v>35</v>
      </c>
      <c r="H7" s="5" t="s">
        <v>35</v>
      </c>
      <c r="I7" s="5" t="s">
        <v>35</v>
      </c>
      <c r="J7" s="5" t="s">
        <v>35</v>
      </c>
      <c r="K7" s="5" t="s">
        <v>35</v>
      </c>
      <c r="L7" s="5">
        <v>1.8876643351650349E-3</v>
      </c>
      <c r="M7" s="5">
        <v>3.4384097186658774E-2</v>
      </c>
    </row>
    <row r="8" spans="1:14" x14ac:dyDescent="0.25">
      <c r="A8" s="5" t="s">
        <v>18</v>
      </c>
      <c r="B8" s="5" t="s">
        <v>35</v>
      </c>
      <c r="C8" s="5" t="s">
        <v>35</v>
      </c>
      <c r="D8" s="5" t="s">
        <v>35</v>
      </c>
      <c r="E8" s="5" t="s">
        <v>35</v>
      </c>
      <c r="F8" s="5" t="s">
        <v>35</v>
      </c>
      <c r="G8" s="5" t="s">
        <v>35</v>
      </c>
      <c r="H8" s="5">
        <v>2.3002092700445415E-3</v>
      </c>
      <c r="I8" s="5">
        <v>1.1414880278362689E-2</v>
      </c>
      <c r="J8" s="5" t="s">
        <v>35</v>
      </c>
      <c r="K8" s="5" t="s">
        <v>35</v>
      </c>
      <c r="L8" s="5" t="s">
        <v>35</v>
      </c>
      <c r="M8" s="5" t="s">
        <v>35</v>
      </c>
    </row>
    <row r="9" spans="1:14" x14ac:dyDescent="0.25">
      <c r="A9" s="6" t="s">
        <v>19</v>
      </c>
      <c r="B9" s="6" t="s">
        <v>35</v>
      </c>
      <c r="C9" s="6" t="s">
        <v>35</v>
      </c>
      <c r="D9" s="6">
        <v>-7.3604734697238113E-3</v>
      </c>
      <c r="E9" s="6">
        <v>1.4771093524850766E-7</v>
      </c>
      <c r="F9" s="6" t="s">
        <v>35</v>
      </c>
      <c r="G9" s="6" t="s">
        <v>35</v>
      </c>
      <c r="H9" s="6" t="s">
        <v>35</v>
      </c>
      <c r="I9" s="6" t="s">
        <v>35</v>
      </c>
      <c r="J9" s="6" t="s">
        <v>35</v>
      </c>
      <c r="K9" s="6" t="s">
        <v>35</v>
      </c>
      <c r="L9" s="6" t="s">
        <v>35</v>
      </c>
      <c r="M9" s="6" t="s">
        <v>35</v>
      </c>
    </row>
    <row r="10" spans="1:14" x14ac:dyDescent="0.25">
      <c r="A10" s="5" t="s">
        <v>20</v>
      </c>
      <c r="B10" s="5" t="s">
        <v>35</v>
      </c>
      <c r="C10" s="5" t="s">
        <v>35</v>
      </c>
      <c r="D10" s="5">
        <v>1.3876857941112568E-4</v>
      </c>
      <c r="E10" s="5">
        <v>7.1361251520741457E-4</v>
      </c>
      <c r="F10" s="5" t="s">
        <v>35</v>
      </c>
      <c r="G10" s="5" t="s">
        <v>35</v>
      </c>
      <c r="H10" s="5">
        <v>3.4437937308866267E-5</v>
      </c>
      <c r="I10" s="5">
        <v>1.5427360558483849E-2</v>
      </c>
      <c r="J10" s="5">
        <v>1.4508958611881607E-4</v>
      </c>
      <c r="K10" s="5">
        <v>3.2961418152987346E-10</v>
      </c>
      <c r="L10" s="5" t="s">
        <v>35</v>
      </c>
      <c r="M10" s="5" t="s">
        <v>35</v>
      </c>
    </row>
    <row r="11" spans="1:14" x14ac:dyDescent="0.25">
      <c r="A11" s="5" t="s">
        <v>21</v>
      </c>
      <c r="B11" s="5" t="s">
        <v>35</v>
      </c>
      <c r="C11" s="5" t="s">
        <v>35</v>
      </c>
      <c r="D11" s="5" t="s">
        <v>35</v>
      </c>
      <c r="E11" s="5" t="s">
        <v>35</v>
      </c>
      <c r="F11" s="5" t="s">
        <v>35</v>
      </c>
      <c r="G11" s="5" t="s">
        <v>35</v>
      </c>
      <c r="H11" s="5" t="s">
        <v>35</v>
      </c>
      <c r="I11" s="5" t="s">
        <v>35</v>
      </c>
      <c r="J11" s="5" t="s">
        <v>35</v>
      </c>
      <c r="K11" s="5" t="s">
        <v>35</v>
      </c>
      <c r="L11" s="5" t="s">
        <v>35</v>
      </c>
      <c r="M11" s="5" t="s">
        <v>35</v>
      </c>
    </row>
    <row r="12" spans="1:14" x14ac:dyDescent="0.25">
      <c r="A12" s="6" t="s">
        <v>22</v>
      </c>
      <c r="B12" s="6">
        <v>2.2437174341971366E-4</v>
      </c>
      <c r="C12" s="6">
        <v>5.5273027055250805E-5</v>
      </c>
      <c r="D12" s="6" t="s">
        <v>35</v>
      </c>
      <c r="E12" s="6" t="s">
        <v>35</v>
      </c>
      <c r="F12" s="6">
        <v>2.4996598781972331E-4</v>
      </c>
      <c r="G12" s="6">
        <v>1.0309981417976194E-11</v>
      </c>
      <c r="H12" s="6">
        <v>1.7204257961042903E-4</v>
      </c>
      <c r="I12" s="6">
        <v>1.2868729824704549E-7</v>
      </c>
      <c r="J12" s="6" t="s">
        <v>35</v>
      </c>
      <c r="K12" s="6" t="s">
        <v>35</v>
      </c>
      <c r="L12" s="6" t="s">
        <v>35</v>
      </c>
      <c r="M12" s="6" t="s">
        <v>35</v>
      </c>
    </row>
    <row r="13" spans="1:14" x14ac:dyDescent="0.25">
      <c r="A13" s="5" t="s">
        <v>23</v>
      </c>
      <c r="B13" s="5">
        <v>7.6013411312495756E-3</v>
      </c>
      <c r="C13" s="5">
        <v>9.0115648400712449E-3</v>
      </c>
      <c r="D13" s="5">
        <v>6.4649125653772873E-3</v>
      </c>
      <c r="E13" s="5">
        <v>1.8423431515362009E-3</v>
      </c>
      <c r="F13" s="5" t="s">
        <v>35</v>
      </c>
      <c r="G13" s="5" t="s">
        <v>35</v>
      </c>
      <c r="H13" s="5" t="s">
        <v>35</v>
      </c>
      <c r="I13" s="5" t="s">
        <v>35</v>
      </c>
      <c r="J13" s="5" t="s">
        <v>35</v>
      </c>
      <c r="K13" s="5" t="s">
        <v>35</v>
      </c>
      <c r="L13" s="5">
        <v>9.6443856423310097E-3</v>
      </c>
      <c r="M13" s="5">
        <v>1.5442261198511712E-3</v>
      </c>
    </row>
    <row r="14" spans="1:14" x14ac:dyDescent="0.25">
      <c r="A14" s="5" t="s">
        <v>24</v>
      </c>
      <c r="B14" s="5">
        <v>-5.8691875365078326E-3</v>
      </c>
      <c r="C14" s="5">
        <v>4.7705197579624263E-3</v>
      </c>
      <c r="D14" s="5">
        <v>-5.8691875365078326E-3</v>
      </c>
      <c r="E14" s="5">
        <v>4.7705197579624263E-3</v>
      </c>
      <c r="F14" s="5">
        <v>-2.7218549168809172E-3</v>
      </c>
      <c r="G14" s="5">
        <v>1.3293292649039608E-2</v>
      </c>
      <c r="H14" s="5">
        <v>-5.1597847712909995E-3</v>
      </c>
      <c r="I14" s="5">
        <v>4.1428636337702641E-5</v>
      </c>
      <c r="J14" s="5" t="s">
        <v>35</v>
      </c>
      <c r="K14" s="5" t="s">
        <v>35</v>
      </c>
      <c r="L14" s="5">
        <v>-4.1557595331171227E-3</v>
      </c>
      <c r="M14" s="5">
        <v>7.1007729159027156E-3</v>
      </c>
    </row>
    <row r="15" spans="1:14" x14ac:dyDescent="0.25">
      <c r="A15" s="6" t="s">
        <v>25</v>
      </c>
      <c r="B15" s="6">
        <v>-7.357566299173746E-3</v>
      </c>
      <c r="C15" s="6">
        <v>2.9704489593438986E-2</v>
      </c>
      <c r="D15" s="6">
        <v>-7.357566299173746E-3</v>
      </c>
      <c r="E15" s="6">
        <v>2.9704489593438986E-2</v>
      </c>
      <c r="F15" s="6">
        <v>3.7347440408647889E-3</v>
      </c>
      <c r="G15" s="6">
        <v>3.6114924049449677E-4</v>
      </c>
      <c r="H15" s="6">
        <v>3.11683863886663E-3</v>
      </c>
      <c r="I15" s="6">
        <v>1.0284006146261194E-2</v>
      </c>
      <c r="J15" s="6" t="s">
        <v>35</v>
      </c>
      <c r="K15" s="6" t="s">
        <v>35</v>
      </c>
      <c r="L15" s="6">
        <v>-8.9249926641411809E-3</v>
      </c>
      <c r="M15" s="6">
        <v>2.3697697949797106E-2</v>
      </c>
    </row>
    <row r="16" spans="1:14" x14ac:dyDescent="0.25">
      <c r="A16" s="5" t="s">
        <v>27</v>
      </c>
      <c r="B16" s="41">
        <v>1.5764398651609373E-2</v>
      </c>
      <c r="C16" s="41">
        <v>1.5764398651609373E-2</v>
      </c>
      <c r="D16" s="41">
        <v>2.5213394950304425E-19</v>
      </c>
      <c r="E16" s="41">
        <v>2.5213394950304425E-19</v>
      </c>
      <c r="F16" s="41" t="s">
        <v>35</v>
      </c>
      <c r="G16" s="41"/>
      <c r="H16" s="41">
        <v>2.6658857103030025E-4</v>
      </c>
      <c r="I16" s="41"/>
      <c r="J16" s="41" t="s">
        <v>35</v>
      </c>
      <c r="K16" s="41" t="s">
        <v>35</v>
      </c>
      <c r="L16" s="41">
        <v>7.2607028850831794E-3</v>
      </c>
      <c r="M16" s="41">
        <v>7.2607028850831794E-3</v>
      </c>
    </row>
    <row r="17" spans="1:13" x14ac:dyDescent="0.25">
      <c r="A17" s="5" t="s">
        <v>29</v>
      </c>
      <c r="B17" s="40">
        <v>5.3927675796306813E-7</v>
      </c>
      <c r="C17" s="40">
        <v>5.3927675796306813E-7</v>
      </c>
      <c r="D17" s="40">
        <v>9.4039410511416791E-15</v>
      </c>
      <c r="E17" s="40">
        <v>9.4039410511416791E-15</v>
      </c>
      <c r="F17" s="40">
        <v>4.4538743653089219E-22</v>
      </c>
      <c r="G17" s="40"/>
      <c r="H17" s="40">
        <v>3.9525158555718283E-11</v>
      </c>
      <c r="I17" s="40"/>
      <c r="J17" s="40">
        <v>4.6336252467913338E-18</v>
      </c>
      <c r="K17" s="40"/>
      <c r="L17" s="40" t="s">
        <v>35</v>
      </c>
      <c r="M17" s="40"/>
    </row>
    <row r="18" spans="1:13" x14ac:dyDescent="0.25">
      <c r="A18" s="7" t="s">
        <v>26</v>
      </c>
      <c r="B18" s="40">
        <v>1.7881436331733964E-10</v>
      </c>
      <c r="C18" s="40">
        <v>1.7881436331733964E-10</v>
      </c>
      <c r="D18" s="40">
        <v>2.4978009675046415E-10</v>
      </c>
      <c r="E18" s="40">
        <v>2.4978009675046415E-10</v>
      </c>
      <c r="F18" s="40">
        <v>1.2091649818389801E-6</v>
      </c>
      <c r="G18" s="40"/>
      <c r="H18" s="40">
        <v>1.2091649818389801E-6</v>
      </c>
      <c r="I18" s="40"/>
      <c r="J18" s="40" t="s">
        <v>35</v>
      </c>
      <c r="K18" s="40" t="s">
        <v>35</v>
      </c>
      <c r="L18" s="40">
        <v>2.0600455477536862E-12</v>
      </c>
      <c r="M18" s="40">
        <v>2.0600455477536862E-12</v>
      </c>
    </row>
    <row r="19" spans="1:13" x14ac:dyDescent="0.25">
      <c r="A19" s="5" t="s">
        <v>30</v>
      </c>
      <c r="B19" s="40">
        <v>3.5765629057135118E-7</v>
      </c>
      <c r="C19" s="40">
        <v>3.5765629057135118E-7</v>
      </c>
      <c r="D19" s="40">
        <v>5.4272892970287398E-20</v>
      </c>
      <c r="E19" s="40">
        <v>5.4272892970287398E-20</v>
      </c>
      <c r="F19" s="40" t="s">
        <v>35</v>
      </c>
      <c r="G19" s="40"/>
      <c r="H19" s="40">
        <v>7.2121232916443165E-13</v>
      </c>
      <c r="I19" s="40"/>
      <c r="J19" s="40" t="s">
        <v>35</v>
      </c>
      <c r="K19" s="40" t="s">
        <v>35</v>
      </c>
      <c r="L19" s="40" t="s">
        <v>35</v>
      </c>
      <c r="M19" s="40"/>
    </row>
    <row r="20" spans="1:13" x14ac:dyDescent="0.25">
      <c r="A20" s="6" t="s">
        <v>31</v>
      </c>
      <c r="B20" s="42">
        <v>3.9858148356256728E-14</v>
      </c>
      <c r="C20" s="42">
        <v>3.9858148356256728E-14</v>
      </c>
      <c r="D20" s="42">
        <v>4.7898512045140793E-24</v>
      </c>
      <c r="E20" s="42">
        <v>4.7898512045140793E-24</v>
      </c>
      <c r="F20" s="42">
        <v>1.4315633420881899E-40</v>
      </c>
      <c r="G20" s="42"/>
      <c r="H20" s="42">
        <v>8.6622144454210218E-16</v>
      </c>
      <c r="I20" s="42"/>
      <c r="J20" s="42" t="s">
        <v>35</v>
      </c>
      <c r="K20" s="42" t="s">
        <v>35</v>
      </c>
      <c r="L20" s="42" t="s">
        <v>35</v>
      </c>
      <c r="M20" s="42"/>
    </row>
    <row r="21" spans="1:13" x14ac:dyDescent="0.25">
      <c r="A21" s="5" t="s">
        <v>15</v>
      </c>
      <c r="B21" s="41">
        <v>0.40860054306932325</v>
      </c>
      <c r="C21" s="41">
        <v>0.40860054306932325</v>
      </c>
      <c r="D21" s="41">
        <v>0.25776153161445131</v>
      </c>
      <c r="E21" s="41">
        <v>0.25776153161445131</v>
      </c>
      <c r="F21" s="41">
        <v>0.31519212191575258</v>
      </c>
      <c r="G21" s="41"/>
      <c r="H21" s="41">
        <v>0.25025070960390572</v>
      </c>
      <c r="I21" s="41"/>
      <c r="J21" s="41">
        <v>0.10769450588108524</v>
      </c>
      <c r="K21" s="41"/>
      <c r="L21" s="41">
        <v>0.21590029521610951</v>
      </c>
      <c r="M21" s="41">
        <v>0.21590029521610951</v>
      </c>
    </row>
    <row r="22" spans="1:13" x14ac:dyDescent="0.25">
      <c r="A22" s="5" t="s">
        <v>16</v>
      </c>
      <c r="B22" s="40">
        <v>6.1449522871655994E-5</v>
      </c>
      <c r="C22" s="40">
        <v>6.1449522871655994E-5</v>
      </c>
      <c r="D22" s="40">
        <v>7.2571243859196753E-4</v>
      </c>
      <c r="E22" s="40">
        <v>7.2571243859196753E-4</v>
      </c>
      <c r="F22" s="40">
        <v>1.9713817923597255E-3</v>
      </c>
      <c r="G22" s="40"/>
      <c r="H22" s="40">
        <v>1.0187091546366024E-4</v>
      </c>
      <c r="I22" s="40"/>
      <c r="J22" s="40">
        <v>8.3725736500243398E-4</v>
      </c>
      <c r="K22" s="40"/>
      <c r="L22" s="40">
        <v>1.2722250375600337E-3</v>
      </c>
      <c r="M22" s="40">
        <v>1.2722250375600337E-3</v>
      </c>
    </row>
    <row r="23" spans="1:13" x14ac:dyDescent="0.25">
      <c r="A23" s="6" t="s">
        <v>14</v>
      </c>
      <c r="B23" s="42">
        <v>0.69159115862651765</v>
      </c>
      <c r="C23" s="42">
        <v>0.69159115862651765</v>
      </c>
      <c r="D23" s="42">
        <v>0.25855615126264991</v>
      </c>
      <c r="E23" s="42">
        <v>0.25855615126264991</v>
      </c>
      <c r="F23" s="42">
        <v>3.4425765367821826E-3</v>
      </c>
      <c r="G23" s="42"/>
      <c r="H23" s="42">
        <v>9.4361875730894107E-8</v>
      </c>
      <c r="I23" s="42"/>
      <c r="J23" s="42">
        <v>5.169848247370365E-7</v>
      </c>
      <c r="K23" s="42"/>
      <c r="L23" s="42">
        <v>0.14475439703475751</v>
      </c>
      <c r="M23" s="42">
        <v>0.14475439703475751</v>
      </c>
    </row>
    <row r="24" spans="1:13" x14ac:dyDescent="0.25">
      <c r="A24" s="7" t="s">
        <v>11</v>
      </c>
      <c r="B24" s="41">
        <v>0.97406312980724308</v>
      </c>
      <c r="C24" s="41">
        <v>0.97406312980724308</v>
      </c>
      <c r="D24" s="41">
        <v>0.97861976282749319</v>
      </c>
      <c r="E24" s="41">
        <v>0.97861976282749319</v>
      </c>
      <c r="F24" s="41">
        <v>0.99282708945702969</v>
      </c>
      <c r="G24" s="41"/>
      <c r="H24" s="41">
        <v>0.98066646224820697</v>
      </c>
      <c r="I24" s="41"/>
      <c r="J24" s="41">
        <v>0.95315042030242914</v>
      </c>
      <c r="K24" s="41"/>
      <c r="L24" s="41">
        <v>0.96808151930629471</v>
      </c>
      <c r="M24" s="41">
        <v>0.96808151930629471</v>
      </c>
    </row>
    <row r="25" spans="1:13" x14ac:dyDescent="0.25">
      <c r="A25" s="7" t="s">
        <v>12</v>
      </c>
      <c r="B25" s="40">
        <v>0.97388079680061557</v>
      </c>
      <c r="C25" s="40">
        <v>0.97388079680061557</v>
      </c>
      <c r="D25" s="40">
        <v>0.97850723526342731</v>
      </c>
      <c r="E25" s="40">
        <v>0.97850723526342731</v>
      </c>
      <c r="F25" s="40">
        <v>0.99278933729627716</v>
      </c>
      <c r="G25" s="40"/>
      <c r="H25" s="40">
        <v>0.98053054985627874</v>
      </c>
      <c r="I25" s="40"/>
      <c r="J25" s="40">
        <v>0.95298632370103664</v>
      </c>
      <c r="K25" s="40"/>
      <c r="L25" s="40">
        <v>0.9678853565627864</v>
      </c>
      <c r="M25" s="40">
        <v>0.9678853565627864</v>
      </c>
    </row>
    <row r="26" spans="1:13" x14ac:dyDescent="0.25">
      <c r="A26" s="7" t="s">
        <v>32</v>
      </c>
      <c r="B26" s="40">
        <v>3698.2557777503921</v>
      </c>
      <c r="C26" s="40">
        <v>3698.2557777503921</v>
      </c>
      <c r="D26" s="40">
        <v>3313.792991583814</v>
      </c>
      <c r="E26" s="40">
        <v>3313.792991583814</v>
      </c>
      <c r="F26" s="40">
        <v>2409.7279282561558</v>
      </c>
      <c r="G26" s="40"/>
      <c r="H26" s="40">
        <v>2564.6031118811625</v>
      </c>
      <c r="I26" s="40"/>
      <c r="J26" s="40">
        <v>3719.6208602470542</v>
      </c>
      <c r="K26" s="40"/>
      <c r="L26" s="40">
        <v>3831.2041363390099</v>
      </c>
      <c r="M26" s="40">
        <v>3831.2041363390099</v>
      </c>
    </row>
    <row r="27" spans="1:13" x14ac:dyDescent="0.25">
      <c r="A27" s="7" t="s">
        <v>33</v>
      </c>
      <c r="B27" s="40">
        <v>3748.7048289216859</v>
      </c>
      <c r="C27" s="40">
        <v>3748.7048289216859</v>
      </c>
      <c r="D27" s="40">
        <v>3354.1522325208489</v>
      </c>
      <c r="E27" s="40">
        <v>3354.1522325208489</v>
      </c>
      <c r="F27" s="40">
        <v>2450.0871691931907</v>
      </c>
      <c r="G27" s="40"/>
      <c r="H27" s="40">
        <v>2615.0521630524563</v>
      </c>
      <c r="I27" s="40"/>
      <c r="J27" s="40">
        <v>3749.8902909498306</v>
      </c>
      <c r="K27" s="40"/>
      <c r="L27" s="40">
        <v>3869.9345931277512</v>
      </c>
      <c r="M27" s="40">
        <v>3869.9345931277512</v>
      </c>
    </row>
    <row r="28" spans="1:13" x14ac:dyDescent="0.25">
      <c r="A28" s="8" t="s">
        <v>13</v>
      </c>
      <c r="B28" s="42">
        <v>1147</v>
      </c>
      <c r="C28" s="42">
        <v>1147</v>
      </c>
      <c r="D28" s="42">
        <v>1147</v>
      </c>
      <c r="E28" s="42">
        <v>1147</v>
      </c>
      <c r="F28" s="42">
        <v>1147</v>
      </c>
      <c r="G28" s="42"/>
      <c r="H28" s="42">
        <v>1147</v>
      </c>
      <c r="I28" s="42"/>
      <c r="J28" s="42">
        <v>1147</v>
      </c>
      <c r="K28" s="42"/>
      <c r="L28" s="42">
        <v>1147</v>
      </c>
      <c r="M28" s="42">
        <v>1147</v>
      </c>
    </row>
    <row r="31" spans="1:13" x14ac:dyDescent="0.25">
      <c r="A31" t="s">
        <v>36</v>
      </c>
    </row>
    <row r="33" spans="1:13" x14ac:dyDescent="0.25">
      <c r="A33" s="18"/>
      <c r="B33" s="40" t="s">
        <v>0</v>
      </c>
      <c r="C33" s="40"/>
      <c r="D33" s="40" t="s">
        <v>1</v>
      </c>
      <c r="E33" s="40"/>
      <c r="F33" s="40" t="s">
        <v>2</v>
      </c>
      <c r="G33" s="40"/>
      <c r="H33" s="40" t="s">
        <v>3</v>
      </c>
      <c r="I33" s="40"/>
      <c r="J33" s="40" t="s">
        <v>4</v>
      </c>
      <c r="K33" s="40"/>
      <c r="L33" s="40" t="s">
        <v>5</v>
      </c>
      <c r="M33" s="40"/>
    </row>
    <row r="34" spans="1:13" x14ac:dyDescent="0.25">
      <c r="A34" s="19"/>
      <c r="B34" s="19" t="s">
        <v>6</v>
      </c>
      <c r="C34" s="19" t="s">
        <v>7</v>
      </c>
      <c r="D34" s="19" t="s">
        <v>6</v>
      </c>
      <c r="E34" s="19" t="s">
        <v>7</v>
      </c>
      <c r="F34" s="19" t="s">
        <v>6</v>
      </c>
      <c r="G34" s="19" t="s">
        <v>7</v>
      </c>
      <c r="H34" s="19" t="s">
        <v>6</v>
      </c>
      <c r="I34" s="19" t="s">
        <v>7</v>
      </c>
      <c r="J34" s="19" t="s">
        <v>6</v>
      </c>
      <c r="K34" s="19" t="s">
        <v>7</v>
      </c>
      <c r="L34" s="19" t="s">
        <v>6</v>
      </c>
      <c r="M34" s="19" t="s">
        <v>7</v>
      </c>
    </row>
    <row r="35" spans="1:13" x14ac:dyDescent="0.25">
      <c r="A35" s="12" t="s">
        <v>34</v>
      </c>
      <c r="B35" s="67">
        <v>5.5365326989861088E-2</v>
      </c>
      <c r="C35" s="67">
        <v>0.18659217151023194</v>
      </c>
      <c r="D35" s="67">
        <v>0.37267552633997902</v>
      </c>
      <c r="E35" s="80">
        <v>2.6728754602737166E-31</v>
      </c>
      <c r="F35" s="67">
        <v>0.3021177632910606</v>
      </c>
      <c r="G35" s="80">
        <v>9.6345042952189673E-34</v>
      </c>
      <c r="H35" s="67">
        <v>0.34126919516628812</v>
      </c>
      <c r="I35" s="80">
        <v>6.4142190629673329E-35</v>
      </c>
      <c r="J35" s="67">
        <v>0.22957973840152188</v>
      </c>
      <c r="K35" s="80">
        <v>6.0410015351937539E-7</v>
      </c>
      <c r="L35" s="67">
        <v>8.4814176097807906E-2</v>
      </c>
      <c r="M35" s="67">
        <v>6.1466816124270844E-2</v>
      </c>
    </row>
    <row r="36" spans="1:13" x14ac:dyDescent="0.25">
      <c r="A36" s="5" t="s">
        <v>8</v>
      </c>
      <c r="B36" s="77">
        <v>1.0805651554995406</v>
      </c>
      <c r="C36" s="5">
        <v>0</v>
      </c>
      <c r="D36" s="77">
        <v>0.95989156070236015</v>
      </c>
      <c r="E36" s="5">
        <v>0</v>
      </c>
      <c r="F36" s="77">
        <v>1.0059053271948479</v>
      </c>
      <c r="G36" s="5">
        <v>0</v>
      </c>
      <c r="H36" s="77">
        <v>1.0103118347763143</v>
      </c>
      <c r="I36" s="5">
        <v>0</v>
      </c>
      <c r="J36" s="77">
        <v>0.93960962768919276</v>
      </c>
      <c r="K36" s="5">
        <v>0</v>
      </c>
      <c r="L36" s="77">
        <v>1.095303370088387</v>
      </c>
      <c r="M36" s="5">
        <v>0</v>
      </c>
    </row>
    <row r="37" spans="1:13" x14ac:dyDescent="0.25">
      <c r="A37" s="5" t="s">
        <v>9</v>
      </c>
      <c r="B37" s="77">
        <v>1.0390299114852319</v>
      </c>
      <c r="C37" s="5">
        <v>0</v>
      </c>
      <c r="D37" s="77">
        <v>0.80830145681569232</v>
      </c>
      <c r="E37" s="86">
        <v>3.5693869532221255E-278</v>
      </c>
      <c r="F37" s="77">
        <v>0.91630913138673753</v>
      </c>
      <c r="G37" s="5">
        <v>0</v>
      </c>
      <c r="H37" s="77">
        <v>-0.1165691886817352</v>
      </c>
      <c r="I37" s="86">
        <v>9.1948572803647198E-12</v>
      </c>
      <c r="J37" s="77">
        <v>-0.12252818575769657</v>
      </c>
      <c r="K37" s="86">
        <v>2.304807142072087E-6</v>
      </c>
      <c r="L37" s="77">
        <v>8.4344151436167563E-3</v>
      </c>
      <c r="M37" s="77">
        <v>0.62278407885105258</v>
      </c>
    </row>
    <row r="38" spans="1:13" x14ac:dyDescent="0.25">
      <c r="A38" s="6" t="s">
        <v>10</v>
      </c>
      <c r="B38" s="78">
        <v>-0.21986941803749427</v>
      </c>
      <c r="C38" s="81">
        <v>1.1891578948856505E-36</v>
      </c>
      <c r="D38" s="78">
        <v>0.30676153557787728</v>
      </c>
      <c r="E38" s="81">
        <v>3.3852284235245416E-52</v>
      </c>
      <c r="F38" s="78">
        <v>0.73378256001659758</v>
      </c>
      <c r="G38" s="6">
        <v>0</v>
      </c>
      <c r="H38" s="78">
        <v>-0.25236532701558617</v>
      </c>
      <c r="I38" s="81">
        <v>3.4784332134546821E-86</v>
      </c>
      <c r="J38" s="78">
        <v>0.28493890181728793</v>
      </c>
      <c r="K38" s="81">
        <v>5.4780079319449216E-28</v>
      </c>
      <c r="L38" s="78">
        <v>0.81316575681288705</v>
      </c>
      <c r="M38" s="6">
        <v>4.016385528882544E-277</v>
      </c>
    </row>
    <row r="39" spans="1:13" x14ac:dyDescent="0.25">
      <c r="A39" s="5" t="s">
        <v>17</v>
      </c>
      <c r="B39" s="83">
        <v>1.6029630839687499E-3</v>
      </c>
      <c r="C39" s="77">
        <v>9.3672128873923885E-2</v>
      </c>
      <c r="D39" s="5" t="s">
        <v>35</v>
      </c>
      <c r="E39" s="5" t="s">
        <v>35</v>
      </c>
      <c r="F39" s="5" t="s">
        <v>35</v>
      </c>
      <c r="G39" s="5" t="s">
        <v>35</v>
      </c>
      <c r="H39" s="5" t="s">
        <v>35</v>
      </c>
      <c r="I39" s="5" t="s">
        <v>35</v>
      </c>
      <c r="J39" s="5" t="s">
        <v>35</v>
      </c>
      <c r="K39" s="5" t="s">
        <v>35</v>
      </c>
      <c r="L39" s="5">
        <v>1.8876643351650349E-3</v>
      </c>
      <c r="M39" s="77">
        <v>3.4384097186658774E-2</v>
      </c>
    </row>
    <row r="40" spans="1:13" x14ac:dyDescent="0.25">
      <c r="A40" s="5" t="s">
        <v>18</v>
      </c>
      <c r="B40" s="5" t="s">
        <v>35</v>
      </c>
      <c r="C40" s="5" t="s">
        <v>35</v>
      </c>
      <c r="D40" s="5" t="s">
        <v>35</v>
      </c>
      <c r="E40" s="5" t="s">
        <v>35</v>
      </c>
      <c r="F40" s="5" t="s">
        <v>35</v>
      </c>
      <c r="G40" s="5" t="s">
        <v>35</v>
      </c>
      <c r="H40" s="83">
        <v>2.3002092700445415E-3</v>
      </c>
      <c r="I40" s="77">
        <v>1.1414880278362689E-2</v>
      </c>
      <c r="J40" s="5" t="s">
        <v>35</v>
      </c>
      <c r="K40" s="5" t="s">
        <v>35</v>
      </c>
      <c r="L40" s="5" t="s">
        <v>35</v>
      </c>
      <c r="M40" s="5" t="s">
        <v>35</v>
      </c>
    </row>
    <row r="41" spans="1:13" x14ac:dyDescent="0.25">
      <c r="A41" s="6" t="s">
        <v>19</v>
      </c>
      <c r="B41" s="6" t="s">
        <v>35</v>
      </c>
      <c r="C41" s="6" t="s">
        <v>35</v>
      </c>
      <c r="D41" s="6">
        <v>-7.3604734697238113E-3</v>
      </c>
      <c r="E41" s="81">
        <v>1.4771093524850766E-7</v>
      </c>
      <c r="F41" s="6" t="s">
        <v>35</v>
      </c>
      <c r="G41" s="6" t="s">
        <v>35</v>
      </c>
      <c r="H41" s="6" t="s">
        <v>35</v>
      </c>
      <c r="I41" s="6" t="s">
        <v>35</v>
      </c>
      <c r="J41" s="6" t="s">
        <v>35</v>
      </c>
      <c r="K41" s="6" t="s">
        <v>35</v>
      </c>
      <c r="L41" s="6" t="s">
        <v>35</v>
      </c>
      <c r="M41" s="6" t="s">
        <v>35</v>
      </c>
    </row>
    <row r="42" spans="1:13" x14ac:dyDescent="0.25">
      <c r="A42" s="5" t="s">
        <v>20</v>
      </c>
      <c r="B42" s="5" t="s">
        <v>35</v>
      </c>
      <c r="C42" s="5" t="s">
        <v>35</v>
      </c>
      <c r="D42" s="5">
        <v>1.3876857941112568E-4</v>
      </c>
      <c r="E42" s="86">
        <v>7.1361251520741457E-4</v>
      </c>
      <c r="F42" s="5" t="s">
        <v>35</v>
      </c>
      <c r="G42" s="5" t="s">
        <v>35</v>
      </c>
      <c r="H42" s="86">
        <v>3.4437937308866267E-5</v>
      </c>
      <c r="I42" s="77">
        <v>1.5427360558483849E-2</v>
      </c>
      <c r="J42" s="5">
        <v>1.4508958611881607E-4</v>
      </c>
      <c r="K42" s="86">
        <v>3.2961418152987346E-10</v>
      </c>
      <c r="L42" s="5" t="s">
        <v>35</v>
      </c>
      <c r="M42" s="5" t="s">
        <v>35</v>
      </c>
    </row>
    <row r="43" spans="1:13" x14ac:dyDescent="0.25">
      <c r="A43" s="5" t="s">
        <v>21</v>
      </c>
      <c r="B43" s="5" t="s">
        <v>35</v>
      </c>
      <c r="C43" s="5" t="s">
        <v>35</v>
      </c>
      <c r="D43" s="5" t="s">
        <v>35</v>
      </c>
      <c r="E43" s="5" t="s">
        <v>35</v>
      </c>
      <c r="F43" s="5" t="s">
        <v>35</v>
      </c>
      <c r="G43" s="5" t="s">
        <v>35</v>
      </c>
      <c r="H43" s="5" t="s">
        <v>35</v>
      </c>
      <c r="I43" s="5" t="s">
        <v>35</v>
      </c>
      <c r="J43" s="5" t="s">
        <v>35</v>
      </c>
      <c r="K43" s="5" t="s">
        <v>35</v>
      </c>
      <c r="L43" s="5" t="s">
        <v>35</v>
      </c>
      <c r="M43" s="5" t="s">
        <v>35</v>
      </c>
    </row>
    <row r="44" spans="1:13" x14ac:dyDescent="0.25">
      <c r="A44" s="6" t="s">
        <v>22</v>
      </c>
      <c r="B44" s="6">
        <v>2.2437174341971366E-4</v>
      </c>
      <c r="C44" s="6">
        <v>5.5273027055250805E-5</v>
      </c>
      <c r="D44" s="6" t="s">
        <v>35</v>
      </c>
      <c r="E44" s="6" t="s">
        <v>35</v>
      </c>
      <c r="F44" s="6">
        <v>2.4996598781972331E-4</v>
      </c>
      <c r="G44" s="6">
        <v>1.0309981417976194E-11</v>
      </c>
      <c r="H44" s="6">
        <v>1.7204257961042903E-4</v>
      </c>
      <c r="I44" s="81">
        <v>1.2868729824704549E-7</v>
      </c>
      <c r="J44" s="6" t="s">
        <v>35</v>
      </c>
      <c r="K44" s="6" t="s">
        <v>35</v>
      </c>
      <c r="L44" s="6" t="s">
        <v>35</v>
      </c>
      <c r="M44" s="6" t="s">
        <v>35</v>
      </c>
    </row>
    <row r="45" spans="1:13" x14ac:dyDescent="0.25">
      <c r="A45" s="5" t="s">
        <v>23</v>
      </c>
      <c r="B45" s="83">
        <v>7.6013411312495756E-3</v>
      </c>
      <c r="C45" s="77">
        <v>9.0115648400712449E-3</v>
      </c>
      <c r="D45" s="83">
        <v>6.4649125653772873E-3</v>
      </c>
      <c r="E45" s="77">
        <v>1.8423431515362009E-3</v>
      </c>
      <c r="F45" s="83" t="s">
        <v>35</v>
      </c>
      <c r="G45" s="5" t="s">
        <v>35</v>
      </c>
      <c r="H45" s="83" t="s">
        <v>35</v>
      </c>
      <c r="I45" s="5" t="s">
        <v>35</v>
      </c>
      <c r="J45" s="5" t="s">
        <v>35</v>
      </c>
      <c r="K45" s="5" t="s">
        <v>35</v>
      </c>
      <c r="L45" s="83">
        <v>9.6443856423310097E-3</v>
      </c>
      <c r="M45" s="77">
        <v>1.5442261198511712E-3</v>
      </c>
    </row>
    <row r="46" spans="1:13" x14ac:dyDescent="0.25">
      <c r="A46" s="5" t="s">
        <v>24</v>
      </c>
      <c r="B46" s="83">
        <v>-5.8691875365078326E-3</v>
      </c>
      <c r="C46" s="77">
        <v>4.7705197579624263E-3</v>
      </c>
      <c r="D46" s="83">
        <v>-5.8691875365078326E-3</v>
      </c>
      <c r="E46" s="77">
        <v>4.7705197579624263E-3</v>
      </c>
      <c r="F46" s="83">
        <v>-2.7218549168809172E-3</v>
      </c>
      <c r="G46" s="77">
        <v>1.3293292649039608E-2</v>
      </c>
      <c r="H46" s="83">
        <v>-5.1597847712909995E-3</v>
      </c>
      <c r="I46" s="86">
        <v>4.1428636337702641E-5</v>
      </c>
      <c r="J46" s="5" t="s">
        <v>35</v>
      </c>
      <c r="K46" s="5" t="s">
        <v>35</v>
      </c>
      <c r="L46" s="83">
        <v>-4.1557595331171227E-3</v>
      </c>
      <c r="M46" s="77">
        <v>7.1007729159027156E-3</v>
      </c>
    </row>
    <row r="47" spans="1:13" x14ac:dyDescent="0.25">
      <c r="A47" s="6" t="s">
        <v>25</v>
      </c>
      <c r="B47" s="82">
        <v>-7.357566299173746E-3</v>
      </c>
      <c r="C47" s="78">
        <v>2.9704489593438986E-2</v>
      </c>
      <c r="D47" s="82">
        <v>-7.357566299173746E-3</v>
      </c>
      <c r="E47" s="78">
        <v>2.9704489593438986E-2</v>
      </c>
      <c r="F47" s="82">
        <v>3.7347440408647889E-3</v>
      </c>
      <c r="G47" s="81">
        <v>3.6114924049449677E-4</v>
      </c>
      <c r="H47" s="82">
        <v>3.11683863886663E-3</v>
      </c>
      <c r="I47" s="78">
        <v>1.0284006146261194E-2</v>
      </c>
      <c r="J47" s="6" t="s">
        <v>35</v>
      </c>
      <c r="K47" s="6" t="s">
        <v>35</v>
      </c>
      <c r="L47" s="82">
        <v>-8.9249926641411809E-3</v>
      </c>
      <c r="M47" s="78">
        <v>2.3697697949797106E-2</v>
      </c>
    </row>
    <row r="48" spans="1:13" x14ac:dyDescent="0.25">
      <c r="A48" s="5" t="s">
        <v>27</v>
      </c>
      <c r="B48" s="73">
        <v>1.5764398651609373E-2</v>
      </c>
      <c r="C48" s="73">
        <v>1.5764398651609373E-2</v>
      </c>
      <c r="D48" s="75">
        <v>2.5213394950304425E-19</v>
      </c>
      <c r="E48" s="75">
        <v>2.5213394950304425E-19</v>
      </c>
      <c r="F48" s="41" t="s">
        <v>35</v>
      </c>
      <c r="G48" s="41"/>
      <c r="H48" s="75">
        <v>2.6658857103030025E-4</v>
      </c>
      <c r="I48" s="75"/>
      <c r="J48" s="41" t="s">
        <v>35</v>
      </c>
      <c r="K48" s="41" t="s">
        <v>35</v>
      </c>
      <c r="L48" s="73">
        <v>7.2607028850831794E-3</v>
      </c>
      <c r="M48" s="73">
        <v>7.2607028850831794E-3</v>
      </c>
    </row>
    <row r="49" spans="1:13" x14ac:dyDescent="0.25">
      <c r="A49" s="5" t="s">
        <v>29</v>
      </c>
      <c r="B49" s="74">
        <v>5.3927675796306813E-7</v>
      </c>
      <c r="C49" s="74">
        <v>5.3927675796306813E-7</v>
      </c>
      <c r="D49" s="74">
        <v>9.4039410511416791E-15</v>
      </c>
      <c r="E49" s="74">
        <v>9.4039410511416791E-15</v>
      </c>
      <c r="F49" s="74">
        <v>4.4538743653089219E-22</v>
      </c>
      <c r="G49" s="74"/>
      <c r="H49" s="74">
        <v>3.9525158555718283E-11</v>
      </c>
      <c r="I49" s="74"/>
      <c r="J49" s="74">
        <v>4.6336252467913338E-18</v>
      </c>
      <c r="K49" s="74"/>
      <c r="L49" s="74" t="s">
        <v>35</v>
      </c>
      <c r="M49" s="74"/>
    </row>
    <row r="50" spans="1:13" x14ac:dyDescent="0.25">
      <c r="A50" s="7" t="s">
        <v>26</v>
      </c>
      <c r="B50" s="74">
        <v>1.7881436331733964E-10</v>
      </c>
      <c r="C50" s="74">
        <v>1.7881436331733964E-10</v>
      </c>
      <c r="D50" s="74">
        <v>2.4978009675046415E-10</v>
      </c>
      <c r="E50" s="74">
        <v>2.4978009675046415E-10</v>
      </c>
      <c r="F50" s="74">
        <v>1.2091649818389801E-6</v>
      </c>
      <c r="G50" s="74"/>
      <c r="H50" s="74">
        <v>1.2091649818389801E-6</v>
      </c>
      <c r="I50" s="74"/>
      <c r="J50" s="74" t="s">
        <v>35</v>
      </c>
      <c r="K50" s="74" t="s">
        <v>35</v>
      </c>
      <c r="L50" s="74">
        <v>2.0600455477536862E-12</v>
      </c>
      <c r="M50" s="74">
        <v>2.0600455477536862E-12</v>
      </c>
    </row>
    <row r="51" spans="1:13" x14ac:dyDescent="0.25">
      <c r="A51" s="5" t="s">
        <v>30</v>
      </c>
      <c r="B51" s="74">
        <v>3.5765629057135118E-7</v>
      </c>
      <c r="C51" s="74">
        <v>3.5765629057135118E-7</v>
      </c>
      <c r="D51" s="74">
        <v>5.4272892970287398E-20</v>
      </c>
      <c r="E51" s="74">
        <v>5.4272892970287398E-20</v>
      </c>
      <c r="F51" s="74" t="s">
        <v>35</v>
      </c>
      <c r="G51" s="74"/>
      <c r="H51" s="74">
        <v>7.2121232916443165E-13</v>
      </c>
      <c r="I51" s="74"/>
      <c r="J51" s="40" t="s">
        <v>35</v>
      </c>
      <c r="K51" s="40" t="s">
        <v>35</v>
      </c>
      <c r="L51" s="40" t="s">
        <v>35</v>
      </c>
      <c r="M51" s="40"/>
    </row>
    <row r="52" spans="1:13" x14ac:dyDescent="0.25">
      <c r="A52" s="6" t="s">
        <v>31</v>
      </c>
      <c r="B52" s="87">
        <v>3.9858148356256728E-14</v>
      </c>
      <c r="C52" s="87">
        <v>3.9858148356256728E-14</v>
      </c>
      <c r="D52" s="87">
        <v>4.7898512045140793E-24</v>
      </c>
      <c r="E52" s="87">
        <v>4.7898512045140793E-24</v>
      </c>
      <c r="F52" s="87">
        <v>1.4315633420881899E-40</v>
      </c>
      <c r="G52" s="87"/>
      <c r="H52" s="87">
        <v>8.6622144454210218E-16</v>
      </c>
      <c r="I52" s="87"/>
      <c r="J52" s="42" t="s">
        <v>35</v>
      </c>
      <c r="K52" s="42" t="s">
        <v>35</v>
      </c>
      <c r="L52" s="42" t="s">
        <v>35</v>
      </c>
      <c r="M52" s="42"/>
    </row>
    <row r="53" spans="1:13" x14ac:dyDescent="0.25">
      <c r="A53" s="5" t="s">
        <v>15</v>
      </c>
      <c r="B53" s="73">
        <v>0.40860054306932325</v>
      </c>
      <c r="C53" s="73">
        <v>0.40860054306932325</v>
      </c>
      <c r="D53" s="73">
        <v>0.25776153161445131</v>
      </c>
      <c r="E53" s="73">
        <v>0.25776153161445131</v>
      </c>
      <c r="F53" s="73">
        <v>0.31519212191575258</v>
      </c>
      <c r="G53" s="73"/>
      <c r="H53" s="73">
        <v>0.25025070960390572</v>
      </c>
      <c r="I53" s="73"/>
      <c r="J53" s="73">
        <v>0.10769450588108524</v>
      </c>
      <c r="K53" s="73"/>
      <c r="L53" s="73">
        <v>0.21590029521610951</v>
      </c>
      <c r="M53" s="73">
        <v>0.21590029521610951</v>
      </c>
    </row>
    <row r="54" spans="1:13" x14ac:dyDescent="0.25">
      <c r="A54" s="5" t="s">
        <v>16</v>
      </c>
      <c r="B54" s="74">
        <v>6.1449522871655994E-5</v>
      </c>
      <c r="C54" s="74">
        <v>6.1449522871655994E-5</v>
      </c>
      <c r="D54" s="66">
        <v>7.2571243859196753E-4</v>
      </c>
      <c r="E54" s="66">
        <v>7.2571243859196753E-4</v>
      </c>
      <c r="F54" s="66">
        <v>1.9713817923597255E-3</v>
      </c>
      <c r="G54" s="66"/>
      <c r="H54" s="74">
        <v>1.0187091546366024E-4</v>
      </c>
      <c r="I54" s="74"/>
      <c r="J54" s="66">
        <v>8.3725736500243398E-4</v>
      </c>
      <c r="K54" s="66"/>
      <c r="L54" s="66">
        <v>1.2722250375600337E-3</v>
      </c>
      <c r="M54" s="66">
        <v>1.2722250375600337E-3</v>
      </c>
    </row>
    <row r="55" spans="1:13" x14ac:dyDescent="0.25">
      <c r="A55" s="6" t="s">
        <v>14</v>
      </c>
      <c r="B55" s="72">
        <v>0.69159115862651765</v>
      </c>
      <c r="C55" s="72">
        <v>0.69159115862651765</v>
      </c>
      <c r="D55" s="72">
        <v>0.25855615126264991</v>
      </c>
      <c r="E55" s="72">
        <v>0.25855615126264991</v>
      </c>
      <c r="F55" s="72">
        <v>3.4425765367821826E-3</v>
      </c>
      <c r="G55" s="72"/>
      <c r="H55" s="87">
        <v>9.4361875730894107E-8</v>
      </c>
      <c r="I55" s="87"/>
      <c r="J55" s="87">
        <v>5.169848247370365E-7</v>
      </c>
      <c r="K55" s="87"/>
      <c r="L55" s="72">
        <v>0.14475439703475751</v>
      </c>
      <c r="M55" s="72">
        <v>0.14475439703475751</v>
      </c>
    </row>
    <row r="56" spans="1:13" x14ac:dyDescent="0.25">
      <c r="A56" s="7" t="s">
        <v>11</v>
      </c>
      <c r="B56" s="71">
        <v>0.97406312980724308</v>
      </c>
      <c r="C56" s="71">
        <v>0.97406312980724308</v>
      </c>
      <c r="D56" s="71">
        <v>0.97861976282749319</v>
      </c>
      <c r="E56" s="71">
        <v>0.97861976282749319</v>
      </c>
      <c r="F56" s="71">
        <v>0.99282708945702969</v>
      </c>
      <c r="G56" s="71"/>
      <c r="H56" s="71">
        <v>0.98066646224820697</v>
      </c>
      <c r="I56" s="71"/>
      <c r="J56" s="71">
        <v>0.95315042030242914</v>
      </c>
      <c r="K56" s="71"/>
      <c r="L56" s="71">
        <v>0.96808151930629471</v>
      </c>
      <c r="M56" s="71">
        <v>0.96808151930629471</v>
      </c>
    </row>
    <row r="57" spans="1:13" x14ac:dyDescent="0.25">
      <c r="A57" s="7" t="s">
        <v>12</v>
      </c>
      <c r="B57" s="65">
        <v>0.97388079680061557</v>
      </c>
      <c r="C57" s="65">
        <v>0.97388079680061557</v>
      </c>
      <c r="D57" s="65">
        <v>0.97850723526342731</v>
      </c>
      <c r="E57" s="65">
        <v>0.97850723526342731</v>
      </c>
      <c r="F57" s="65">
        <v>0.99278933729627716</v>
      </c>
      <c r="G57" s="65"/>
      <c r="H57" s="65">
        <v>0.98053054985627874</v>
      </c>
      <c r="I57" s="65"/>
      <c r="J57" s="65">
        <v>0.95298632370103664</v>
      </c>
      <c r="K57" s="65"/>
      <c r="L57" s="65">
        <v>0.9678853565627864</v>
      </c>
      <c r="M57" s="65">
        <v>0.9678853565627864</v>
      </c>
    </row>
    <row r="58" spans="1:13" x14ac:dyDescent="0.25">
      <c r="A58" s="7" t="s">
        <v>32</v>
      </c>
      <c r="B58" s="69">
        <v>3698.2557777503921</v>
      </c>
      <c r="C58" s="69">
        <v>3698.2557777503921</v>
      </c>
      <c r="D58" s="69">
        <v>3313.792991583814</v>
      </c>
      <c r="E58" s="69">
        <v>3313.792991583814</v>
      </c>
      <c r="F58" s="69">
        <v>2409.7279282561558</v>
      </c>
      <c r="G58" s="69"/>
      <c r="H58" s="69">
        <v>2564.6031118811625</v>
      </c>
      <c r="I58" s="69"/>
      <c r="J58" s="69">
        <v>3719.6208602470542</v>
      </c>
      <c r="K58" s="69"/>
      <c r="L58" s="69">
        <v>3831.2041363390099</v>
      </c>
      <c r="M58" s="69">
        <v>3831.2041363390099</v>
      </c>
    </row>
    <row r="59" spans="1:13" x14ac:dyDescent="0.25">
      <c r="A59" s="7" t="s">
        <v>33</v>
      </c>
      <c r="B59" s="69">
        <v>3748.7048289216859</v>
      </c>
      <c r="C59" s="69">
        <v>3748.7048289216859</v>
      </c>
      <c r="D59" s="69">
        <v>3354.1522325208489</v>
      </c>
      <c r="E59" s="69">
        <v>3354.1522325208489</v>
      </c>
      <c r="F59" s="69">
        <v>2450.0871691931907</v>
      </c>
      <c r="G59" s="69"/>
      <c r="H59" s="69">
        <v>2615.0521630524563</v>
      </c>
      <c r="I59" s="69"/>
      <c r="J59" s="69">
        <v>3749.8902909498306</v>
      </c>
      <c r="K59" s="69"/>
      <c r="L59" s="69">
        <v>3869.9345931277512</v>
      </c>
      <c r="M59" s="69">
        <v>3869.9345931277512</v>
      </c>
    </row>
    <row r="60" spans="1:13" x14ac:dyDescent="0.25">
      <c r="A60" s="8" t="s">
        <v>13</v>
      </c>
      <c r="B60" s="42">
        <v>1147</v>
      </c>
      <c r="C60" s="42">
        <v>1147</v>
      </c>
      <c r="D60" s="42">
        <v>1147</v>
      </c>
      <c r="E60" s="42">
        <v>1147</v>
      </c>
      <c r="F60" s="42">
        <v>1147</v>
      </c>
      <c r="G60" s="42"/>
      <c r="H60" s="42">
        <v>1147</v>
      </c>
      <c r="I60" s="42"/>
      <c r="J60" s="42">
        <v>1147</v>
      </c>
      <c r="K60" s="42"/>
      <c r="L60" s="42">
        <v>1147</v>
      </c>
      <c r="M60" s="42">
        <v>1147</v>
      </c>
    </row>
  </sheetData>
  <mergeCells count="168">
    <mergeCell ref="L59:M59"/>
    <mergeCell ref="B60:C60"/>
    <mergeCell ref="D60:E60"/>
    <mergeCell ref="F60:G60"/>
    <mergeCell ref="H60:I60"/>
    <mergeCell ref="J60:K60"/>
    <mergeCell ref="L60:M60"/>
    <mergeCell ref="B59:C59"/>
    <mergeCell ref="D59:E59"/>
    <mergeCell ref="F59:G59"/>
    <mergeCell ref="H59:I59"/>
    <mergeCell ref="J59:K59"/>
    <mergeCell ref="L57:M57"/>
    <mergeCell ref="B58:C58"/>
    <mergeCell ref="D58:E58"/>
    <mergeCell ref="F58:G58"/>
    <mergeCell ref="H58:I58"/>
    <mergeCell ref="J58:K58"/>
    <mergeCell ref="L58:M58"/>
    <mergeCell ref="B57:C57"/>
    <mergeCell ref="D57:E57"/>
    <mergeCell ref="F57:G57"/>
    <mergeCell ref="H57:I57"/>
    <mergeCell ref="J57:K57"/>
    <mergeCell ref="L55:M55"/>
    <mergeCell ref="B56:C56"/>
    <mergeCell ref="D56:E56"/>
    <mergeCell ref="F56:G56"/>
    <mergeCell ref="H56:I56"/>
    <mergeCell ref="J56:K56"/>
    <mergeCell ref="L56:M56"/>
    <mergeCell ref="B55:C55"/>
    <mergeCell ref="D55:E55"/>
    <mergeCell ref="F55:G55"/>
    <mergeCell ref="H55:I55"/>
    <mergeCell ref="J55:K55"/>
    <mergeCell ref="L53:M53"/>
    <mergeCell ref="B54:C54"/>
    <mergeCell ref="D54:E54"/>
    <mergeCell ref="F54:G54"/>
    <mergeCell ref="H54:I54"/>
    <mergeCell ref="J54:K54"/>
    <mergeCell ref="L54:M54"/>
    <mergeCell ref="B53:C53"/>
    <mergeCell ref="D53:E53"/>
    <mergeCell ref="F53:G53"/>
    <mergeCell ref="H53:I53"/>
    <mergeCell ref="J53:K53"/>
    <mergeCell ref="L51:M51"/>
    <mergeCell ref="B52:C52"/>
    <mergeCell ref="D52:E52"/>
    <mergeCell ref="F52:G52"/>
    <mergeCell ref="H52:I52"/>
    <mergeCell ref="J52:K52"/>
    <mergeCell ref="L52:M52"/>
    <mergeCell ref="B51:C51"/>
    <mergeCell ref="D51:E51"/>
    <mergeCell ref="F51:G51"/>
    <mergeCell ref="H51:I51"/>
    <mergeCell ref="J51:K51"/>
    <mergeCell ref="L49:M49"/>
    <mergeCell ref="B50:C50"/>
    <mergeCell ref="D50:E50"/>
    <mergeCell ref="F50:G50"/>
    <mergeCell ref="H50:I50"/>
    <mergeCell ref="J50:K50"/>
    <mergeCell ref="L50:M50"/>
    <mergeCell ref="B49:C49"/>
    <mergeCell ref="D49:E49"/>
    <mergeCell ref="F49:G49"/>
    <mergeCell ref="H49:I49"/>
    <mergeCell ref="J49:K49"/>
    <mergeCell ref="L33:M33"/>
    <mergeCell ref="B48:C48"/>
    <mergeCell ref="D48:E48"/>
    <mergeCell ref="F48:G48"/>
    <mergeCell ref="H48:I48"/>
    <mergeCell ref="J48:K48"/>
    <mergeCell ref="L48:M48"/>
    <mergeCell ref="B33:C33"/>
    <mergeCell ref="D33:E33"/>
    <mergeCell ref="F33:G33"/>
    <mergeCell ref="H33:I33"/>
    <mergeCell ref="J33:K33"/>
    <mergeCell ref="H27:I27"/>
    <mergeCell ref="F27:G27"/>
    <mergeCell ref="D27:E27"/>
    <mergeCell ref="L20:M20"/>
    <mergeCell ref="J20:K20"/>
    <mergeCell ref="H20:I20"/>
    <mergeCell ref="L23:M23"/>
    <mergeCell ref="L22:M22"/>
    <mergeCell ref="L21:M21"/>
    <mergeCell ref="H24:I24"/>
    <mergeCell ref="J24:K24"/>
    <mergeCell ref="L24:M24"/>
    <mergeCell ref="H23:I23"/>
    <mergeCell ref="J23:K23"/>
    <mergeCell ref="D22:E22"/>
    <mergeCell ref="F22:G22"/>
    <mergeCell ref="B24:C24"/>
    <mergeCell ref="F20:G20"/>
    <mergeCell ref="D20:E20"/>
    <mergeCell ref="B20:C20"/>
    <mergeCell ref="B18:C18"/>
    <mergeCell ref="D18:E18"/>
    <mergeCell ref="F18:G18"/>
    <mergeCell ref="B19:C19"/>
    <mergeCell ref="D19:E19"/>
    <mergeCell ref="F19:G19"/>
    <mergeCell ref="D24:E24"/>
    <mergeCell ref="F24:G24"/>
    <mergeCell ref="B23:C23"/>
    <mergeCell ref="D23:E23"/>
    <mergeCell ref="F23:G23"/>
    <mergeCell ref="B22:C22"/>
    <mergeCell ref="L28:M28"/>
    <mergeCell ref="B25:C25"/>
    <mergeCell ref="D25:E25"/>
    <mergeCell ref="F25:G25"/>
    <mergeCell ref="H25:I25"/>
    <mergeCell ref="J25:K25"/>
    <mergeCell ref="L25:M25"/>
    <mergeCell ref="J26:K26"/>
    <mergeCell ref="L26:M26"/>
    <mergeCell ref="B27:C27"/>
    <mergeCell ref="B26:C26"/>
    <mergeCell ref="D26:E26"/>
    <mergeCell ref="F26:G26"/>
    <mergeCell ref="H26:I26"/>
    <mergeCell ref="L27:M27"/>
    <mergeCell ref="J27:K27"/>
    <mergeCell ref="B28:C28"/>
    <mergeCell ref="D28:E28"/>
    <mergeCell ref="F28:G28"/>
    <mergeCell ref="H28:I28"/>
    <mergeCell ref="J28:K28"/>
    <mergeCell ref="H22:I22"/>
    <mergeCell ref="J22:K22"/>
    <mergeCell ref="B21:C21"/>
    <mergeCell ref="D21:E21"/>
    <mergeCell ref="F21:G21"/>
    <mergeCell ref="H21:I21"/>
    <mergeCell ref="J21:K21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H18:I18"/>
    <mergeCell ref="J18:K18"/>
    <mergeCell ref="L18:M18"/>
    <mergeCell ref="L16:M16"/>
    <mergeCell ref="B1:C1"/>
    <mergeCell ref="D1:E1"/>
    <mergeCell ref="F1:G1"/>
    <mergeCell ref="H1:I1"/>
    <mergeCell ref="J1:K1"/>
    <mergeCell ref="L1:M1"/>
    <mergeCell ref="B16:C16"/>
    <mergeCell ref="D16:E16"/>
    <mergeCell ref="F16:G16"/>
    <mergeCell ref="H16:I16"/>
    <mergeCell ref="J16:K1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F34725C-4380-4522-ACDB-CEFF18EFA2EC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0.05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B21:M21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Komentarz</vt:lpstr>
      <vt:lpstr>Small Lo BM</vt:lpstr>
      <vt:lpstr>model_liniowy</vt:lpstr>
      <vt:lpstr>model_liniowy+interakcje</vt:lpstr>
      <vt:lpstr>model_kwadratowy</vt:lpstr>
      <vt:lpstr>model_kwadratowy+interakcje</vt:lpstr>
      <vt:lpstr>model_szescienny</vt:lpstr>
      <vt:lpstr>model_szescienny+interakcje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2022-05-05T00:04:34Z</dcterms:modified>
</cp:coreProperties>
</file>