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4000" yWindow="4640" windowWidth="34400" windowHeight="2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B15" i="1"/>
  <c r="C15" i="1"/>
  <c r="D14" i="1"/>
  <c r="B14" i="1"/>
  <c r="C14" i="1"/>
  <c r="D13" i="1"/>
  <c r="C13" i="1"/>
  <c r="B13" i="1"/>
  <c r="C12" i="1"/>
  <c r="B12" i="1"/>
  <c r="D12" i="1"/>
  <c r="D11" i="1"/>
  <c r="D21" i="1"/>
  <c r="D19" i="1"/>
  <c r="D9" i="1"/>
  <c r="D7" i="1"/>
  <c r="D5" i="1"/>
  <c r="D6" i="1"/>
  <c r="D10" i="1"/>
  <c r="D8" i="1"/>
  <c r="D4" i="1"/>
  <c r="D18" i="1"/>
  <c r="D20" i="1"/>
  <c r="D22" i="1"/>
  <c r="D17" i="1"/>
  <c r="B18" i="1"/>
  <c r="C18" i="1"/>
  <c r="B20" i="1"/>
  <c r="C20" i="1"/>
  <c r="B22" i="1"/>
  <c r="C22" i="1"/>
  <c r="B4" i="1"/>
  <c r="C4" i="1"/>
  <c r="B8" i="1"/>
  <c r="C8" i="1"/>
  <c r="B10" i="1"/>
  <c r="C10" i="1"/>
  <c r="B6" i="1"/>
  <c r="C6" i="1"/>
  <c r="B5" i="1"/>
  <c r="C5" i="1"/>
  <c r="B7" i="1"/>
  <c r="C7" i="1"/>
  <c r="B9" i="1"/>
  <c r="C9" i="1"/>
  <c r="B19" i="1"/>
  <c r="C19" i="1"/>
  <c r="B21" i="1"/>
  <c r="C21" i="1"/>
  <c r="B11" i="1"/>
  <c r="C11" i="1"/>
  <c r="B23" i="1"/>
  <c r="C23" i="1"/>
  <c r="C17" i="1"/>
  <c r="B17" i="1"/>
</calcChain>
</file>

<file path=xl/sharedStrings.xml><?xml version="1.0" encoding="utf-8"?>
<sst xmlns="http://schemas.openxmlformats.org/spreadsheetml/2006/main" count="16" uniqueCount="14">
  <si>
    <t>N (sites)</t>
  </si>
  <si>
    <t>t_range</t>
  </si>
  <si>
    <t>d_range</t>
  </si>
  <si>
    <t>Time (s)</t>
  </si>
  <si>
    <t>Diag Time (s)</t>
  </si>
  <si>
    <t>GF Time(s)</t>
  </si>
  <si>
    <t>num_z</t>
  </si>
  <si>
    <t>Memory (GB)</t>
  </si>
  <si>
    <t>Aborted</t>
  </si>
  <si>
    <t>Wall Time (s)</t>
  </si>
  <si>
    <t>GF Wall Time (s)</t>
  </si>
  <si>
    <t>Diag Wall Time (s)</t>
  </si>
  <si>
    <t xml:space="preserve">For 2 particles on a lattice, single instance of disorder. NOTE: all of the below is for PROCESS time, not wall time, unles otherwise noted. </t>
  </si>
  <si>
    <t>NOTE: as the crystal size gets larger, the eigenfunction orthonormality drops. I don't know why.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</si>
</sst>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Execution Process Time</a:t>
            </a:r>
          </a:p>
        </c:rich>
      </c:tx>
      <c:layout>
        <c:manualLayout>
          <c:xMode val="edge"/>
          <c:yMode val="edge"/>
          <c:x val="0.373422344611764"/>
          <c:y val="0.01981132271691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72075234578075"/>
                  <c:y val="0.150222171071378"/>
                </c:manualLayout>
              </c:layout>
              <c:numFmt formatCode="General" sourceLinked="0"/>
            </c:trendlineLbl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0.003626</c:v>
                </c:pt>
                <c:pt idx="1">
                  <c:v>0.074053</c:v>
                </c:pt>
                <c:pt idx="2">
                  <c:v>0.524901</c:v>
                </c:pt>
                <c:pt idx="3">
                  <c:v>2.62818</c:v>
                </c:pt>
                <c:pt idx="4">
                  <c:v>9.58313</c:v>
                </c:pt>
                <c:pt idx="5">
                  <c:v>28.6371</c:v>
                </c:pt>
                <c:pt idx="6">
                  <c:v>70.3479</c:v>
                </c:pt>
                <c:pt idx="7">
                  <c:v>151.884</c:v>
                </c:pt>
                <c:pt idx="8">
                  <c:v>303.414</c:v>
                </c:pt>
                <c:pt idx="9">
                  <c:v>563.68</c:v>
                </c:pt>
                <c:pt idx="10">
                  <c:v>995.6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5400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0409478845846519"/>
                  <c:y val="-0.00971864108539013"/>
                </c:manualLayout>
              </c:layout>
              <c:numFmt formatCode="General" sourceLinked="0"/>
            </c:trendlineLbl>
          </c:trendline>
          <c:xVal>
            <c:numRef>
              <c:f>Sheet1!$A$17:$A$21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0.074986</c:v>
                </c:pt>
                <c:pt idx="1">
                  <c:v>2.16665</c:v>
                </c:pt>
                <c:pt idx="2">
                  <c:v>15.8714</c:v>
                </c:pt>
                <c:pt idx="3">
                  <c:v>82.3317</c:v>
                </c:pt>
                <c:pt idx="4">
                  <c:v>291.603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52408"/>
        <c:axId val="2116566024"/>
      </c:scatterChart>
      <c:valAx>
        <c:axId val="21014524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6566024"/>
        <c:crosses val="autoZero"/>
        <c:crossBetween val="midCat"/>
      </c:valAx>
      <c:valAx>
        <c:axId val="21165660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145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 Calculation Process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6676006122784"/>
                  <c:y val="0.120863953781215"/>
                </c:manualLayout>
              </c:layout>
              <c:numFmt formatCode="General" sourceLinked="0"/>
            </c:trendlineLbl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  <c:pt idx="0">
                  <c:v>0.003255</c:v>
                </c:pt>
                <c:pt idx="1">
                  <c:v>0.07044</c:v>
                </c:pt>
                <c:pt idx="2">
                  <c:v>0.50462</c:v>
                </c:pt>
                <c:pt idx="3">
                  <c:v>2.5568</c:v>
                </c:pt>
                <c:pt idx="4">
                  <c:v>9.39771</c:v>
                </c:pt>
                <c:pt idx="5">
                  <c:v>28.2198</c:v>
                </c:pt>
                <c:pt idx="6">
                  <c:v>69.4768</c:v>
                </c:pt>
                <c:pt idx="7">
                  <c:v>150.28</c:v>
                </c:pt>
                <c:pt idx="8">
                  <c:v>300.427</c:v>
                </c:pt>
                <c:pt idx="9">
                  <c:v>558.0410000000001</c:v>
                </c:pt>
                <c:pt idx="10">
                  <c:v>985.753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5400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Sheet1!$A$17:$A$21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Sheet1!$G$17:$G$21</c:f>
              <c:numCache>
                <c:formatCode>General</c:formatCode>
                <c:ptCount val="5"/>
                <c:pt idx="0">
                  <c:v>0.07458</c:v>
                </c:pt>
                <c:pt idx="1">
                  <c:v>2.16305</c:v>
                </c:pt>
                <c:pt idx="2">
                  <c:v>15.8507</c:v>
                </c:pt>
                <c:pt idx="3">
                  <c:v>82.2593</c:v>
                </c:pt>
                <c:pt idx="4">
                  <c:v>291.417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15992"/>
        <c:axId val="2118182152"/>
      </c:scatterChart>
      <c:valAx>
        <c:axId val="21152159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8182152"/>
        <c:crosses val="autoZero"/>
        <c:crossBetween val="midCat"/>
      </c:valAx>
      <c:valAx>
        <c:axId val="21181821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521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 Calculation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6676006122784"/>
                  <c:y val="0.120863953781215"/>
                </c:manualLayout>
              </c:layout>
              <c:numFmt formatCode="General" sourceLinked="0"/>
            </c:trendlineLbl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Sheet1!$J$5:$J$15</c:f>
              <c:numCache>
                <c:formatCode>General</c:formatCode>
                <c:ptCount val="11"/>
                <c:pt idx="0">
                  <c:v>0.00328422</c:v>
                </c:pt>
                <c:pt idx="1">
                  <c:v>0.0452302</c:v>
                </c:pt>
                <c:pt idx="2">
                  <c:v>0.250354</c:v>
                </c:pt>
                <c:pt idx="3">
                  <c:v>1.03477</c:v>
                </c:pt>
                <c:pt idx="4">
                  <c:v>3.7795</c:v>
                </c:pt>
                <c:pt idx="5">
                  <c:v>10.7067</c:v>
                </c:pt>
                <c:pt idx="6">
                  <c:v>25.1159</c:v>
                </c:pt>
                <c:pt idx="7">
                  <c:v>53.4901</c:v>
                </c:pt>
                <c:pt idx="8">
                  <c:v>99.9997</c:v>
                </c:pt>
                <c:pt idx="9">
                  <c:v>174.239</c:v>
                </c:pt>
                <c:pt idx="10">
                  <c:v>297.688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66856"/>
        <c:axId val="2115245080"/>
      </c:scatterChart>
      <c:valAx>
        <c:axId val="21190668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5245080"/>
        <c:crosses val="autoZero"/>
        <c:crossBetween val="midCat"/>
      </c:valAx>
      <c:valAx>
        <c:axId val="21152450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906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Diagonalization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5228943961089"/>
                  <c:y val="-0.0417490116007994"/>
                </c:manualLayout>
              </c:layout>
              <c:numFmt formatCode="General" sourceLinked="0"/>
            </c:trendlineLbl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Sheet1!$K$5:$K$15</c:f>
              <c:numCache>
                <c:formatCode>General</c:formatCode>
                <c:ptCount val="11"/>
                <c:pt idx="0">
                  <c:v>0.000143051</c:v>
                </c:pt>
                <c:pt idx="1">
                  <c:v>0.000951052</c:v>
                </c:pt>
                <c:pt idx="2">
                  <c:v>0.00734997</c:v>
                </c:pt>
                <c:pt idx="3">
                  <c:v>0.0273921</c:v>
                </c:pt>
                <c:pt idx="4">
                  <c:v>0.0720022</c:v>
                </c:pt>
                <c:pt idx="5">
                  <c:v>0.163703</c:v>
                </c:pt>
                <c:pt idx="6">
                  <c:v>0.364199</c:v>
                </c:pt>
                <c:pt idx="7">
                  <c:v>0.641402</c:v>
                </c:pt>
                <c:pt idx="8">
                  <c:v>1.16915</c:v>
                </c:pt>
                <c:pt idx="9">
                  <c:v>2.07125</c:v>
                </c:pt>
                <c:pt idx="10">
                  <c:v>3.49114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24136"/>
        <c:axId val="2116865624"/>
      </c:scatterChart>
      <c:valAx>
        <c:axId val="21169241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6865624"/>
        <c:crosses val="autoZero"/>
        <c:crossBetween val="midCat"/>
      </c:valAx>
      <c:valAx>
        <c:axId val="21168656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6924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805543</xdr:colOff>
      <xdr:row>28</xdr:row>
      <xdr:rowOff>7258</xdr:rowOff>
    </xdr:from>
    <xdr:to>
      <xdr:col>9</xdr:col>
      <xdr:colOff>718458</xdr:colOff>
      <xdr:row>58</xdr:row>
      <xdr:rowOff>116115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377371</xdr:colOff>
      <xdr:row>24</xdr:row>
      <xdr:rowOff>21771</xdr:rowOff>
    </xdr:from>
    <xdr:to>
      <xdr:col>19</xdr:col>
      <xdr:colOff>290286</xdr:colOff>
      <xdr:row>54</xdr:row>
      <xdr:rowOff>130629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776514</xdr:colOff>
      <xdr:row>2</xdr:row>
      <xdr:rowOff>79829</xdr:rowOff>
    </xdr:from>
    <xdr:to>
      <xdr:col>22</xdr:col>
      <xdr:colOff>689429</xdr:colOff>
      <xdr:row>33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362857</xdr:colOff>
      <xdr:row>3</xdr:row>
      <xdr:rowOff>152400</xdr:rowOff>
    </xdr:from>
    <xdr:to>
      <xdr:col>20</xdr:col>
      <xdr:colOff>275772</xdr:colOff>
      <xdr:row>34</xdr:row>
      <xdr:rowOff>72573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G1" zoomScale="175" zoomScaleNormal="175" zoomScalePageLayoutView="175" workbookViewId="0">
      <selection activeCell="N3" sqref="N3"/>
    </sheetView>
  </sheetViews>
  <sheetFormatPr baseColWidth="10" defaultRowHeight="15" x14ac:dyDescent="0"/>
  <cols>
    <col min="9" max="9" width="12.33203125" customWidth="1"/>
  </cols>
  <sheetData>
    <row r="1" spans="1:11">
      <c r="A1" t="s">
        <v>12</v>
      </c>
    </row>
    <row r="3" spans="1:11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4</v>
      </c>
      <c r="G3" t="s">
        <v>5</v>
      </c>
      <c r="H3" t="s">
        <v>7</v>
      </c>
      <c r="I3" t="s">
        <v>9</v>
      </c>
      <c r="J3" t="s">
        <v>10</v>
      </c>
      <c r="K3" t="s">
        <v>11</v>
      </c>
    </row>
    <row r="4" spans="1:11">
      <c r="A4">
        <v>20</v>
      </c>
      <c r="B4">
        <f>A4</f>
        <v>20</v>
      </c>
      <c r="C4">
        <f>A4</f>
        <v>20</v>
      </c>
      <c r="D4">
        <f>(5.5-0.1)/0.05</f>
        <v>108</v>
      </c>
      <c r="E4">
        <v>1.2672099999999999</v>
      </c>
      <c r="F4">
        <v>2.9673000000000001E-2</v>
      </c>
      <c r="G4">
        <v>1.1966600000000001</v>
      </c>
    </row>
    <row r="5" spans="1:11">
      <c r="A5">
        <v>4</v>
      </c>
      <c r="B5">
        <f>A5</f>
        <v>4</v>
      </c>
      <c r="C5">
        <f>A5</f>
        <v>4</v>
      </c>
      <c r="D5">
        <f>(5.5-0.1)/0.025</f>
        <v>216</v>
      </c>
      <c r="E5">
        <v>3.6259999999999999E-3</v>
      </c>
      <c r="F5">
        <v>1.4200000000000001E-4</v>
      </c>
      <c r="G5">
        <v>3.2550000000000001E-3</v>
      </c>
      <c r="H5">
        <v>4.2000000000000003E-2</v>
      </c>
      <c r="I5">
        <v>3.6501900000000002E-3</v>
      </c>
      <c r="J5">
        <v>3.28422E-3</v>
      </c>
      <c r="K5">
        <v>1.43051E-4</v>
      </c>
    </row>
    <row r="6" spans="1:11">
      <c r="A6">
        <v>10</v>
      </c>
      <c r="B6">
        <f>A6</f>
        <v>10</v>
      </c>
      <c r="C6">
        <f>A6</f>
        <v>10</v>
      </c>
      <c r="D6">
        <f>(5.5-0.1)/0.025</f>
        <v>216</v>
      </c>
      <c r="E6">
        <v>7.4052999999999994E-2</v>
      </c>
      <c r="F6">
        <v>9.5699999999999995E-4</v>
      </c>
      <c r="G6">
        <v>7.0440000000000003E-2</v>
      </c>
      <c r="H6">
        <v>5.0999999999999997E-2</v>
      </c>
      <c r="I6">
        <v>4.88431E-2</v>
      </c>
      <c r="J6">
        <v>4.5230199999999998E-2</v>
      </c>
      <c r="K6">
        <v>9.5105199999999997E-4</v>
      </c>
    </row>
    <row r="7" spans="1:11">
      <c r="A7">
        <v>15</v>
      </c>
      <c r="B7">
        <f>A7</f>
        <v>15</v>
      </c>
      <c r="C7">
        <f>A7</f>
        <v>15</v>
      </c>
      <c r="D7">
        <f>(5.5-0.1)/0.025</f>
        <v>216</v>
      </c>
      <c r="E7">
        <v>0.52490099999999995</v>
      </c>
      <c r="F7">
        <v>7.3109999999999998E-3</v>
      </c>
      <c r="G7">
        <v>0.50461999999999996</v>
      </c>
      <c r="H7">
        <v>8.1000000000000003E-2</v>
      </c>
      <c r="I7">
        <v>0.27057399999999998</v>
      </c>
      <c r="J7">
        <v>0.25035400000000002</v>
      </c>
      <c r="K7">
        <v>7.3499699999999999E-3</v>
      </c>
    </row>
    <row r="8" spans="1:11">
      <c r="A8">
        <v>20</v>
      </c>
      <c r="B8">
        <f>A8</f>
        <v>20</v>
      </c>
      <c r="C8">
        <f>A8</f>
        <v>20</v>
      </c>
      <c r="D8">
        <f>(5.5-0.1)/0.025</f>
        <v>216</v>
      </c>
      <c r="E8">
        <v>2.62818</v>
      </c>
      <c r="F8">
        <v>2.998E-2</v>
      </c>
      <c r="G8">
        <v>2.5568</v>
      </c>
      <c r="H8">
        <v>0.17</v>
      </c>
      <c r="I8">
        <v>1.1032200000000001</v>
      </c>
      <c r="J8">
        <v>1.03477</v>
      </c>
      <c r="K8">
        <v>2.7392099999999999E-2</v>
      </c>
    </row>
    <row r="9" spans="1:11">
      <c r="A9">
        <v>25</v>
      </c>
      <c r="B9">
        <f>A9</f>
        <v>25</v>
      </c>
      <c r="C9">
        <f>A9</f>
        <v>25</v>
      </c>
      <c r="D9">
        <f>(5.5-0.1)/0.025</f>
        <v>216</v>
      </c>
      <c r="E9">
        <v>9.5831300000000006</v>
      </c>
      <c r="F9">
        <v>8.4652000000000005E-2</v>
      </c>
      <c r="G9">
        <v>9.39771</v>
      </c>
      <c r="H9">
        <v>0.36</v>
      </c>
      <c r="I9">
        <v>3.9617</v>
      </c>
      <c r="J9">
        <v>3.7795000000000001</v>
      </c>
      <c r="K9">
        <v>7.2002200000000002E-2</v>
      </c>
    </row>
    <row r="10" spans="1:11">
      <c r="A10">
        <v>30</v>
      </c>
      <c r="B10">
        <f>A10</f>
        <v>30</v>
      </c>
      <c r="C10">
        <f>A10</f>
        <v>30</v>
      </c>
      <c r="D10">
        <f>(5.5-0.1)/0.025</f>
        <v>216</v>
      </c>
      <c r="E10">
        <v>28.6371</v>
      </c>
      <c r="F10">
        <v>0.20955599999999999</v>
      </c>
      <c r="G10">
        <v>28.219799999999999</v>
      </c>
      <c r="H10">
        <v>0.7</v>
      </c>
      <c r="I10">
        <v>11.101100000000001</v>
      </c>
      <c r="J10">
        <v>10.7067</v>
      </c>
      <c r="K10">
        <v>0.16370299999999999</v>
      </c>
    </row>
    <row r="11" spans="1:11">
      <c r="A11">
        <v>35</v>
      </c>
      <c r="B11">
        <f>A11</f>
        <v>35</v>
      </c>
      <c r="C11">
        <f>A11</f>
        <v>35</v>
      </c>
      <c r="D11">
        <f>(5.5-0.1)/0.025</f>
        <v>216</v>
      </c>
      <c r="E11">
        <v>70.347899999999996</v>
      </c>
      <c r="F11">
        <v>0.47858000000000001</v>
      </c>
      <c r="G11">
        <v>69.476799999999997</v>
      </c>
      <c r="H11">
        <v>1.25</v>
      </c>
      <c r="I11">
        <v>25.875</v>
      </c>
      <c r="J11">
        <v>25.1159</v>
      </c>
      <c r="K11">
        <v>0.36419899999999999</v>
      </c>
    </row>
    <row r="12" spans="1:11">
      <c r="A12">
        <v>40</v>
      </c>
      <c r="B12">
        <f>A12</f>
        <v>40</v>
      </c>
      <c r="C12">
        <f>A12</f>
        <v>40</v>
      </c>
      <c r="D12">
        <f>(5.5-0.1)/0.025</f>
        <v>216</v>
      </c>
      <c r="E12">
        <v>151.88399999999999</v>
      </c>
      <c r="F12">
        <v>0.93069900000000005</v>
      </c>
      <c r="G12">
        <v>150.28</v>
      </c>
      <c r="H12">
        <v>2</v>
      </c>
      <c r="I12">
        <v>54.795200000000001</v>
      </c>
      <c r="J12">
        <v>53.490099999999998</v>
      </c>
      <c r="K12">
        <v>0.64140200000000003</v>
      </c>
    </row>
    <row r="13" spans="1:11">
      <c r="A13">
        <v>45</v>
      </c>
      <c r="B13">
        <f>A13</f>
        <v>45</v>
      </c>
      <c r="C13">
        <f>A13</f>
        <v>45</v>
      </c>
      <c r="D13">
        <f>(5.5-0.1)/0.025</f>
        <v>216</v>
      </c>
      <c r="E13">
        <v>303.41399999999999</v>
      </c>
      <c r="F13">
        <v>1.9188099999999999</v>
      </c>
      <c r="G13">
        <v>300.42700000000002</v>
      </c>
      <c r="H13">
        <v>3.3</v>
      </c>
      <c r="I13">
        <v>102.239</v>
      </c>
      <c r="J13">
        <v>99.999700000000004</v>
      </c>
      <c r="K13">
        <v>1.1691499999999999</v>
      </c>
    </row>
    <row r="14" spans="1:11">
      <c r="A14">
        <v>50</v>
      </c>
      <c r="B14">
        <f>A14</f>
        <v>50</v>
      </c>
      <c r="C14">
        <f>A14</f>
        <v>50</v>
      </c>
      <c r="D14">
        <f>(5.5-0.1)/0.025</f>
        <v>216</v>
      </c>
      <c r="E14">
        <v>563.67999999999995</v>
      </c>
      <c r="F14">
        <v>3.9906199999999998</v>
      </c>
      <c r="G14">
        <v>558.04100000000005</v>
      </c>
      <c r="H14">
        <v>5</v>
      </c>
      <c r="I14">
        <v>177.983</v>
      </c>
      <c r="J14">
        <v>174.239</v>
      </c>
      <c r="K14">
        <v>2.07125</v>
      </c>
    </row>
    <row r="15" spans="1:11">
      <c r="A15">
        <v>55</v>
      </c>
      <c r="B15">
        <f>A15</f>
        <v>55</v>
      </c>
      <c r="C15">
        <f>A15</f>
        <v>55</v>
      </c>
      <c r="D15">
        <f>(5.5-0.1)/0.025</f>
        <v>216</v>
      </c>
      <c r="E15">
        <v>995.6</v>
      </c>
      <c r="F15">
        <v>7.4170400000000001</v>
      </c>
      <c r="G15">
        <v>985.75300000000004</v>
      </c>
      <c r="H15">
        <v>7.5</v>
      </c>
      <c r="I15">
        <v>303.60500000000002</v>
      </c>
      <c r="J15">
        <v>297.68799999999999</v>
      </c>
      <c r="K15">
        <v>3.4911400000000001</v>
      </c>
    </row>
    <row r="17" spans="1:8">
      <c r="A17">
        <v>4</v>
      </c>
      <c r="B17">
        <f>A17</f>
        <v>4</v>
      </c>
      <c r="C17">
        <f>A17</f>
        <v>4</v>
      </c>
      <c r="D17">
        <f>(5.5-0.1)/0.001</f>
        <v>5400</v>
      </c>
      <c r="E17">
        <v>7.4985999999999997E-2</v>
      </c>
      <c r="F17">
        <v>1.6000000000000001E-4</v>
      </c>
      <c r="G17">
        <v>7.4579999999999994E-2</v>
      </c>
    </row>
    <row r="18" spans="1:8">
      <c r="A18">
        <v>10</v>
      </c>
      <c r="B18">
        <f>A18</f>
        <v>10</v>
      </c>
      <c r="C18">
        <f>A18</f>
        <v>10</v>
      </c>
      <c r="D18">
        <f>(5.5-0.1)/0.001</f>
        <v>5400</v>
      </c>
      <c r="E18">
        <v>2.1666500000000002</v>
      </c>
      <c r="F18">
        <v>9.4399999999999996E-4</v>
      </c>
      <c r="G18">
        <v>2.1630500000000001</v>
      </c>
    </row>
    <row r="19" spans="1:8">
      <c r="A19">
        <v>15</v>
      </c>
      <c r="B19">
        <f>A19</f>
        <v>15</v>
      </c>
      <c r="C19">
        <f>A19</f>
        <v>15</v>
      </c>
      <c r="D19">
        <f>(5.5-0.1)/0.001</f>
        <v>5400</v>
      </c>
      <c r="E19">
        <v>15.8714</v>
      </c>
      <c r="F19">
        <v>7.5180000000000004E-3</v>
      </c>
      <c r="G19">
        <v>15.8507</v>
      </c>
    </row>
    <row r="20" spans="1:8">
      <c r="A20">
        <v>20</v>
      </c>
      <c r="B20">
        <f>A20</f>
        <v>20</v>
      </c>
      <c r="C20">
        <f>A20</f>
        <v>20</v>
      </c>
      <c r="D20">
        <f>(5.5-0.1)/0.001</f>
        <v>5400</v>
      </c>
      <c r="E20">
        <v>82.331699999999998</v>
      </c>
      <c r="F20">
        <v>3.0966E-2</v>
      </c>
      <c r="G20">
        <v>82.259299999999996</v>
      </c>
    </row>
    <row r="21" spans="1:8">
      <c r="A21">
        <v>25</v>
      </c>
      <c r="B21">
        <f>A21</f>
        <v>25</v>
      </c>
      <c r="C21">
        <f>A21</f>
        <v>25</v>
      </c>
      <c r="D21">
        <f>(5.5-0.1)/0.001</f>
        <v>5400</v>
      </c>
      <c r="E21">
        <v>291.60300000000001</v>
      </c>
      <c r="F21">
        <v>8.5755999999999999E-2</v>
      </c>
      <c r="G21">
        <v>291.41699999999997</v>
      </c>
      <c r="H21">
        <v>8</v>
      </c>
    </row>
    <row r="22" spans="1:8">
      <c r="A22">
        <v>30</v>
      </c>
      <c r="B22">
        <f>A22</f>
        <v>30</v>
      </c>
      <c r="C22">
        <f>A22</f>
        <v>30</v>
      </c>
      <c r="D22">
        <f>(5.5-0.1)/0.001</f>
        <v>5400</v>
      </c>
      <c r="E22" t="s">
        <v>8</v>
      </c>
      <c r="F22" t="s">
        <v>8</v>
      </c>
      <c r="G22" t="s">
        <v>8</v>
      </c>
      <c r="H22">
        <v>12</v>
      </c>
    </row>
    <row r="23" spans="1:8">
      <c r="B23">
        <f>A23</f>
        <v>0</v>
      </c>
      <c r="C23">
        <f>A23</f>
        <v>0</v>
      </c>
    </row>
    <row r="25" spans="1:8">
      <c r="A25" t="s">
        <v>13</v>
      </c>
    </row>
  </sheetData>
  <sortState ref="A4:H16">
    <sortCondition ref="D4:D16"/>
    <sortCondition ref="A4:A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2015-02-12T23:17:23Z</dcterms:created>
  <dcterms:modified xsi:type="dcterms:W3CDTF">2015-02-13T00:53:42Z</dcterms:modified>
</cp:coreProperties>
</file>