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8520" yWindow="1820" windowWidth="25600" windowHeight="16060" tabRatio="500"/>
  </bookViews>
  <sheets>
    <sheet name="CartesianKineticEnergyOperato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B3" i="1"/>
  <c r="H8" i="1"/>
  <c r="I8" i="1"/>
  <c r="J8" i="1"/>
  <c r="K8" i="1"/>
  <c r="L8" i="1"/>
  <c r="F1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D10" i="1"/>
  <c r="E10" i="1"/>
  <c r="F10" i="1"/>
  <c r="G10" i="1"/>
  <c r="C10" i="1"/>
  <c r="E8" i="1"/>
  <c r="F8" i="1"/>
  <c r="G8" i="1"/>
  <c r="D8" i="1"/>
  <c r="C8" i="1"/>
</calcChain>
</file>

<file path=xl/sharedStrings.xml><?xml version="1.0" encoding="utf-8"?>
<sst xmlns="http://schemas.openxmlformats.org/spreadsheetml/2006/main" count="17" uniqueCount="16">
  <si>
    <t>i</t>
  </si>
  <si>
    <t>n =</t>
  </si>
  <si>
    <t>dx =</t>
  </si>
  <si>
    <t>m =</t>
  </si>
  <si>
    <t xml:space="preserve">amu </t>
  </si>
  <si>
    <t xml:space="preserve">h_bar = </t>
  </si>
  <si>
    <t>(kJ/mol).ps</t>
  </si>
  <si>
    <t>x_max =</t>
  </si>
  <si>
    <t>nm</t>
  </si>
  <si>
    <t>i' =</t>
  </si>
  <si>
    <t>x_i (nm) =</t>
  </si>
  <si>
    <t>h_bar^2/(2mdx) =</t>
  </si>
  <si>
    <t xml:space="preserve">pi = </t>
  </si>
  <si>
    <t>Data from code:</t>
  </si>
  <si>
    <t>Difference:</t>
  </si>
  <si>
    <t>max 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</si>
</sst>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showRuler="0" topLeftCell="A31" workbookViewId="0">
      <selection activeCell="B45" sqref="B45"/>
    </sheetView>
  </sheetViews>
  <sheetFormatPr baseColWidth="10" defaultRowHeight="15" x14ac:dyDescent="0"/>
  <cols>
    <col min="2" max="2" width="11.83203125" bestFit="1" customWidth="1"/>
    <col min="3" max="7" width="12" bestFit="1" customWidth="1"/>
    <col min="8" max="12" width="11.83203125" customWidth="1"/>
  </cols>
  <sheetData>
    <row r="1" spans="1:12">
      <c r="A1" t="s">
        <v>7</v>
      </c>
      <c r="B1">
        <v>1</v>
      </c>
      <c r="C1" t="s">
        <v>8</v>
      </c>
      <c r="E1" t="s">
        <v>11</v>
      </c>
      <c r="F1">
        <f>$B$5*$B$5/(2*$B$4*$B$3*$B$3)</f>
        <v>3.050136876185287E-2</v>
      </c>
    </row>
    <row r="2" spans="1:12">
      <c r="A2" t="s">
        <v>1</v>
      </c>
      <c r="B2">
        <v>10</v>
      </c>
    </row>
    <row r="3" spans="1:12">
      <c r="A3" t="s">
        <v>2</v>
      </c>
      <c r="B3">
        <f>2*B1/(B2+1)</f>
        <v>0.18181818181818182</v>
      </c>
      <c r="C3" t="s">
        <v>8</v>
      </c>
    </row>
    <row r="4" spans="1:12">
      <c r="A4" t="s">
        <v>3</v>
      </c>
      <c r="B4">
        <v>2</v>
      </c>
      <c r="C4" t="s">
        <v>4</v>
      </c>
    </row>
    <row r="5" spans="1:12">
      <c r="A5" t="s">
        <v>5</v>
      </c>
      <c r="B5">
        <v>6.3507785700200006E-2</v>
      </c>
      <c r="C5" t="s">
        <v>6</v>
      </c>
    </row>
    <row r="6" spans="1:12">
      <c r="A6" t="s">
        <v>12</v>
      </c>
      <c r="B6">
        <v>3.1415926535900001</v>
      </c>
    </row>
    <row r="8" spans="1:12">
      <c r="B8" t="s">
        <v>10</v>
      </c>
      <c r="C8">
        <f>C9*$B$3-$B$1</f>
        <v>-0.81818181818181812</v>
      </c>
      <c r="D8">
        <f t="shared" ref="D8:E8" si="0">D9*$B$3-$B$1</f>
        <v>-0.63636363636363635</v>
      </c>
      <c r="E8">
        <f t="shared" si="0"/>
        <v>-0.45454545454545459</v>
      </c>
      <c r="F8">
        <f t="shared" ref="F8:G8" si="1">F9*$B$3-$B$1</f>
        <v>-0.27272727272727271</v>
      </c>
      <c r="G8">
        <f t="shared" si="1"/>
        <v>-9.0909090909090828E-2</v>
      </c>
      <c r="H8">
        <f>H9*$B$3-$B$1</f>
        <v>9.0909090909090828E-2</v>
      </c>
      <c r="I8">
        <f t="shared" ref="I8" si="2">I9*$B$3-$B$1</f>
        <v>0.27272727272727271</v>
      </c>
      <c r="J8">
        <f t="shared" ref="J8" si="3">J9*$B$3-$B$1</f>
        <v>0.45454545454545459</v>
      </c>
      <c r="K8">
        <f t="shared" ref="K8" si="4">K9*$B$3-$B$1</f>
        <v>0.63636363636363646</v>
      </c>
      <c r="L8">
        <f t="shared" ref="L8" si="5">L9*$B$3-$B$1</f>
        <v>0.81818181818181834</v>
      </c>
    </row>
    <row r="9" spans="1:12">
      <c r="B9" t="s">
        <v>9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</row>
    <row r="10" spans="1:12">
      <c r="A10" s="1" t="s">
        <v>0</v>
      </c>
      <c r="B10" s="4">
        <v>1</v>
      </c>
      <c r="C10" s="2">
        <f>$F$1*(-1)^($B10-C$9)*IF($B10=C$9,$B$6*$B$6/3,2/(($B10-C$9)*($B10-C$9)))</f>
        <v>0.10034548112375741</v>
      </c>
      <c r="D10" s="2">
        <f>$F$1*(-1)^($B10-D$9)*IF($B10=D$9,$B$6*$B$6/3,2/(($B10-D$9)*($B10-D$9)))</f>
        <v>-6.100273752370574E-2</v>
      </c>
      <c r="E10" s="2">
        <f t="shared" ref="E10:I19" si="6">$F$1*(-1)^($B10-E$9)*IF($B10=E$9,$B$6*$B$6/3,2/(($B10-E$9)*($B10-E$9)))</f>
        <v>1.5250684380926435E-2</v>
      </c>
      <c r="F10" s="2">
        <f t="shared" si="6"/>
        <v>-6.7780819470784149E-3</v>
      </c>
      <c r="G10" s="2">
        <f t="shared" si="6"/>
        <v>3.8126710952316087E-3</v>
      </c>
      <c r="H10" s="2">
        <f>$F$1*(-1)^($B10-H$9)*IF($B10=H$9,$B$6*$B$6/3,2/(($B10-H$9)*($B10-H$9)))</f>
        <v>-2.4401095009482297E-3</v>
      </c>
      <c r="I10" s="2">
        <f>$F$1*(-1)^($B10-I$9)*IF($B10=I$9,$B$6*$B$6/3,2/(($B10-I$9)*($B10-I$9)))</f>
        <v>1.6945204867696037E-3</v>
      </c>
      <c r="J10" s="2">
        <f t="shared" ref="J10:L19" si="7">$F$1*(-1)^($B10-J$9)*IF($B10=J$9,$B$6*$B$6/3,2/(($B10-J$9)*($B10-J$9)))</f>
        <v>-1.2449538270144027E-3</v>
      </c>
      <c r="K10" s="2">
        <f t="shared" si="7"/>
        <v>9.5316777380790218E-4</v>
      </c>
      <c r="L10" s="2">
        <f t="shared" si="7"/>
        <v>-7.5312021634204608E-4</v>
      </c>
    </row>
    <row r="11" spans="1:12">
      <c r="B11" s="4">
        <v>2</v>
      </c>
      <c r="C11" s="2">
        <f>$F$1*(-1)^($B11-C$9)*IF($B11=C$9,$B$6*$B$6/3,2/(($B11-C$9)*($B11-C$9)))</f>
        <v>-6.100273752370574E-2</v>
      </c>
      <c r="D11" s="2">
        <f>$F$1*(-1)^($B11-D$9)*IF($B11=D$9,$B$6*$B$6/3,2/(($B11-D$9)*($B11-D$9)))</f>
        <v>0.10034548112375741</v>
      </c>
      <c r="E11" s="2">
        <f t="shared" si="6"/>
        <v>-6.100273752370574E-2</v>
      </c>
      <c r="F11" s="2">
        <f t="shared" si="6"/>
        <v>1.5250684380926435E-2</v>
      </c>
      <c r="G11" s="2">
        <f t="shared" si="6"/>
        <v>-6.7780819470784149E-3</v>
      </c>
      <c r="H11" s="2">
        <f>$F$1*(-1)^($B11-H$9)*IF($B11=H$9,$B$6*$B$6/3,2/(($B11-H$9)*($B11-H$9)))</f>
        <v>3.8126710952316087E-3</v>
      </c>
      <c r="I11" s="2">
        <f>$F$1*(-1)^($B11-I$9)*IF($B11=I$9,$B$6*$B$6/3,2/(($B11-I$9)*($B11-I$9)))</f>
        <v>-2.4401095009482297E-3</v>
      </c>
      <c r="J11" s="2">
        <f t="shared" si="7"/>
        <v>1.6945204867696037E-3</v>
      </c>
      <c r="K11" s="2">
        <f t="shared" si="7"/>
        <v>-1.2449538270144027E-3</v>
      </c>
      <c r="L11" s="2">
        <f t="shared" si="7"/>
        <v>9.5316777380790218E-4</v>
      </c>
    </row>
    <row r="12" spans="1:12">
      <c r="B12" s="4">
        <v>3</v>
      </c>
      <c r="C12" s="2">
        <f t="shared" ref="C12:D14" si="8">$F$1*(-1)^($B12-C$9)*IF($B12=C$9,$B$6*$B$6/3,2/(($B12-C$9)*($B12-C$9)))</f>
        <v>1.5250684380926435E-2</v>
      </c>
      <c r="D12" s="2">
        <f t="shared" si="8"/>
        <v>-6.100273752370574E-2</v>
      </c>
      <c r="E12" s="2">
        <f t="shared" si="6"/>
        <v>0.10034548112375741</v>
      </c>
      <c r="F12" s="2">
        <f t="shared" si="6"/>
        <v>-6.100273752370574E-2</v>
      </c>
      <c r="G12" s="2">
        <f t="shared" si="6"/>
        <v>1.5250684380926435E-2</v>
      </c>
      <c r="H12" s="2">
        <f t="shared" si="6"/>
        <v>-6.7780819470784149E-3</v>
      </c>
      <c r="I12" s="2">
        <f t="shared" si="6"/>
        <v>3.8126710952316087E-3</v>
      </c>
      <c r="J12" s="2">
        <f t="shared" si="7"/>
        <v>-2.4401095009482297E-3</v>
      </c>
      <c r="K12" s="2">
        <f t="shared" si="7"/>
        <v>1.6945204867696037E-3</v>
      </c>
      <c r="L12" s="2">
        <f t="shared" si="7"/>
        <v>-1.2449538270144027E-3</v>
      </c>
    </row>
    <row r="13" spans="1:12">
      <c r="B13" s="4">
        <v>4</v>
      </c>
      <c r="C13" s="2">
        <f t="shared" si="8"/>
        <v>-6.7780819470784149E-3</v>
      </c>
      <c r="D13" s="2">
        <f t="shared" si="8"/>
        <v>1.5250684380926435E-2</v>
      </c>
      <c r="E13" s="2">
        <f t="shared" si="6"/>
        <v>-6.100273752370574E-2</v>
      </c>
      <c r="F13" s="2">
        <f t="shared" si="6"/>
        <v>0.10034548112375741</v>
      </c>
      <c r="G13" s="2">
        <f t="shared" si="6"/>
        <v>-6.100273752370574E-2</v>
      </c>
      <c r="H13" s="2">
        <f t="shared" si="6"/>
        <v>1.5250684380926435E-2</v>
      </c>
      <c r="I13" s="2">
        <f t="shared" si="6"/>
        <v>-6.7780819470784149E-3</v>
      </c>
      <c r="J13" s="2">
        <f t="shared" si="7"/>
        <v>3.8126710952316087E-3</v>
      </c>
      <c r="K13" s="2">
        <f t="shared" si="7"/>
        <v>-2.4401095009482297E-3</v>
      </c>
      <c r="L13" s="2">
        <f t="shared" si="7"/>
        <v>1.6945204867696037E-3</v>
      </c>
    </row>
    <row r="14" spans="1:12">
      <c r="B14" s="4">
        <v>5</v>
      </c>
      <c r="C14" s="2">
        <f t="shared" si="8"/>
        <v>3.8126710952316087E-3</v>
      </c>
      <c r="D14" s="2">
        <f t="shared" si="8"/>
        <v>-6.7780819470784149E-3</v>
      </c>
      <c r="E14" s="2">
        <f t="shared" si="6"/>
        <v>1.5250684380926435E-2</v>
      </c>
      <c r="F14" s="2">
        <f t="shared" si="6"/>
        <v>-6.100273752370574E-2</v>
      </c>
      <c r="G14" s="2">
        <f t="shared" si="6"/>
        <v>0.10034548112375741</v>
      </c>
      <c r="H14" s="2">
        <f t="shared" si="6"/>
        <v>-6.100273752370574E-2</v>
      </c>
      <c r="I14" s="2">
        <f t="shared" si="6"/>
        <v>1.5250684380926435E-2</v>
      </c>
      <c r="J14" s="2">
        <f t="shared" si="7"/>
        <v>-6.7780819470784149E-3</v>
      </c>
      <c r="K14" s="2">
        <f t="shared" si="7"/>
        <v>3.8126710952316087E-3</v>
      </c>
      <c r="L14" s="2">
        <f t="shared" si="7"/>
        <v>-2.4401095009482297E-3</v>
      </c>
    </row>
    <row r="15" spans="1:12">
      <c r="B15" s="4">
        <v>6</v>
      </c>
      <c r="C15" s="2">
        <f>$F$1*(-1)^($B15-C$9)*IF($B15=C$9,$B$6*$B$6/3,2/(($B15-C$9)*($B15-C$9)))</f>
        <v>-2.4401095009482297E-3</v>
      </c>
      <c r="D15" s="2">
        <f>$F$1*(-1)^($B15-D$9)*IF($B15=D$9,$B$6*$B$6/3,2/(($B15-D$9)*($B15-D$9)))</f>
        <v>3.8126710952316087E-3</v>
      </c>
      <c r="E15" s="2">
        <f t="shared" si="6"/>
        <v>-6.7780819470784149E-3</v>
      </c>
      <c r="F15" s="2">
        <f t="shared" si="6"/>
        <v>1.5250684380926435E-2</v>
      </c>
      <c r="G15" s="2">
        <f t="shared" si="6"/>
        <v>-6.100273752370574E-2</v>
      </c>
      <c r="H15" s="2">
        <f>$F$1*(-1)^($B15-H$9)*IF($B15=H$9,$B$6*$B$6/3,2/(($B15-H$9)*($B15-H$9)))</f>
        <v>0.10034548112375741</v>
      </c>
      <c r="I15" s="2">
        <f>$F$1*(-1)^($B15-I$9)*IF($B15=I$9,$B$6*$B$6/3,2/(($B15-I$9)*($B15-I$9)))</f>
        <v>-6.100273752370574E-2</v>
      </c>
      <c r="J15" s="2">
        <f t="shared" si="7"/>
        <v>1.5250684380926435E-2</v>
      </c>
      <c r="K15" s="2">
        <f t="shared" si="7"/>
        <v>-6.7780819470784149E-3</v>
      </c>
      <c r="L15" s="2">
        <f t="shared" si="7"/>
        <v>3.8126710952316087E-3</v>
      </c>
    </row>
    <row r="16" spans="1:12">
      <c r="B16" s="4">
        <v>7</v>
      </c>
      <c r="C16" s="2">
        <f>$F$1*(-1)^($B16-C$9)*IF($B16=C$9,$B$6*$B$6/3,2/(($B16-C$9)*($B16-C$9)))</f>
        <v>1.6945204867696037E-3</v>
      </c>
      <c r="D16" s="2">
        <f>$F$1*(-1)^($B16-D$9)*IF($B16=D$9,$B$6*$B$6/3,2/(($B16-D$9)*($B16-D$9)))</f>
        <v>-2.4401095009482297E-3</v>
      </c>
      <c r="E16" s="2">
        <f t="shared" si="6"/>
        <v>3.8126710952316087E-3</v>
      </c>
      <c r="F16" s="2">
        <f t="shared" si="6"/>
        <v>-6.7780819470784149E-3</v>
      </c>
      <c r="G16" s="2">
        <f t="shared" si="6"/>
        <v>1.5250684380926435E-2</v>
      </c>
      <c r="H16" s="2">
        <f>$F$1*(-1)^($B16-H$9)*IF($B16=H$9,$B$6*$B$6/3,2/(($B16-H$9)*($B16-H$9)))</f>
        <v>-6.100273752370574E-2</v>
      </c>
      <c r="I16" s="2">
        <f>$F$1*(-1)^($B16-I$9)*IF($B16=I$9,$B$6*$B$6/3,2/(($B16-I$9)*($B16-I$9)))</f>
        <v>0.10034548112375741</v>
      </c>
      <c r="J16" s="2">
        <f t="shared" si="7"/>
        <v>-6.100273752370574E-2</v>
      </c>
      <c r="K16" s="2">
        <f t="shared" si="7"/>
        <v>1.5250684380926435E-2</v>
      </c>
      <c r="L16" s="2">
        <f t="shared" si="7"/>
        <v>-6.7780819470784149E-3</v>
      </c>
    </row>
    <row r="17" spans="1:12">
      <c r="B17" s="4">
        <v>8</v>
      </c>
      <c r="C17" s="2">
        <f t="shared" ref="C17:D19" si="9">$F$1*(-1)^($B17-C$9)*IF($B17=C$9,$B$6*$B$6/3,2/(($B17-C$9)*($B17-C$9)))</f>
        <v>-1.2449538270144027E-3</v>
      </c>
      <c r="D17" s="2">
        <f t="shared" si="9"/>
        <v>1.6945204867696037E-3</v>
      </c>
      <c r="E17" s="2">
        <f t="shared" si="6"/>
        <v>-2.4401095009482297E-3</v>
      </c>
      <c r="F17" s="2">
        <f t="shared" si="6"/>
        <v>3.8126710952316087E-3</v>
      </c>
      <c r="G17" s="2">
        <f t="shared" si="6"/>
        <v>-6.7780819470784149E-3</v>
      </c>
      <c r="H17" s="2">
        <f t="shared" si="6"/>
        <v>1.5250684380926435E-2</v>
      </c>
      <c r="I17" s="2">
        <f t="shared" si="6"/>
        <v>-6.100273752370574E-2</v>
      </c>
      <c r="J17" s="2">
        <f t="shared" si="7"/>
        <v>0.10034548112375741</v>
      </c>
      <c r="K17" s="2">
        <f t="shared" si="7"/>
        <v>-6.100273752370574E-2</v>
      </c>
      <c r="L17" s="2">
        <f t="shared" si="7"/>
        <v>1.5250684380926435E-2</v>
      </c>
    </row>
    <row r="18" spans="1:12">
      <c r="B18" s="4">
        <v>9</v>
      </c>
      <c r="C18" s="2">
        <f t="shared" si="9"/>
        <v>9.5316777380790218E-4</v>
      </c>
      <c r="D18" s="2">
        <f t="shared" si="9"/>
        <v>-1.2449538270144027E-3</v>
      </c>
      <c r="E18" s="2">
        <f t="shared" si="6"/>
        <v>1.6945204867696037E-3</v>
      </c>
      <c r="F18" s="2">
        <f t="shared" si="6"/>
        <v>-2.4401095009482297E-3</v>
      </c>
      <c r="G18" s="2">
        <f t="shared" si="6"/>
        <v>3.8126710952316087E-3</v>
      </c>
      <c r="H18" s="2">
        <f t="shared" si="6"/>
        <v>-6.7780819470784149E-3</v>
      </c>
      <c r="I18" s="2">
        <f t="shared" si="6"/>
        <v>1.5250684380926435E-2</v>
      </c>
      <c r="J18" s="2">
        <f t="shared" si="7"/>
        <v>-6.100273752370574E-2</v>
      </c>
      <c r="K18" s="2">
        <f t="shared" si="7"/>
        <v>0.10034548112375741</v>
      </c>
      <c r="L18" s="2">
        <f t="shared" si="7"/>
        <v>-6.100273752370574E-2</v>
      </c>
    </row>
    <row r="19" spans="1:12">
      <c r="B19" s="4">
        <v>10</v>
      </c>
      <c r="C19" s="2">
        <f t="shared" si="9"/>
        <v>-7.5312021634204608E-4</v>
      </c>
      <c r="D19" s="2">
        <f t="shared" si="9"/>
        <v>9.5316777380790218E-4</v>
      </c>
      <c r="E19" s="2">
        <f t="shared" si="6"/>
        <v>-1.2449538270144027E-3</v>
      </c>
      <c r="F19" s="2">
        <f t="shared" si="6"/>
        <v>1.6945204867696037E-3</v>
      </c>
      <c r="G19" s="2">
        <f t="shared" si="6"/>
        <v>-2.4401095009482297E-3</v>
      </c>
      <c r="H19" s="2">
        <f t="shared" si="6"/>
        <v>3.8126710952316087E-3</v>
      </c>
      <c r="I19" s="2">
        <f t="shared" si="6"/>
        <v>-6.7780819470784149E-3</v>
      </c>
      <c r="J19" s="2">
        <f t="shared" si="7"/>
        <v>1.5250684380926435E-2</v>
      </c>
      <c r="K19" s="2">
        <f t="shared" si="7"/>
        <v>-6.100273752370574E-2</v>
      </c>
      <c r="L19" s="2">
        <f t="shared" si="7"/>
        <v>0.10034548112375741</v>
      </c>
    </row>
    <row r="20" spans="1:12">
      <c r="C20" s="3"/>
      <c r="D20" s="3"/>
      <c r="E20" s="3"/>
      <c r="F20" s="3"/>
      <c r="G20" s="3"/>
    </row>
    <row r="21" spans="1:12">
      <c r="C21" s="3"/>
      <c r="D21" s="3"/>
      <c r="E21" s="3"/>
      <c r="F21" s="3"/>
      <c r="G21" s="3"/>
    </row>
    <row r="22" spans="1:12">
      <c r="A22" t="s">
        <v>13</v>
      </c>
      <c r="C22" s="3">
        <v>0.100345481123744</v>
      </c>
      <c r="D22" s="3">
        <v>-6.1002737523705698E-2</v>
      </c>
      <c r="E22" s="3">
        <v>1.52506843809264E-2</v>
      </c>
      <c r="F22" s="3">
        <v>-6.7780819470784097E-3</v>
      </c>
      <c r="G22" s="3">
        <v>3.8126710952316001E-3</v>
      </c>
      <c r="H22" s="3">
        <v>-2.4401095009482301E-3</v>
      </c>
      <c r="I22" s="3">
        <v>1.6945204867696E-3</v>
      </c>
      <c r="J22" s="3">
        <v>-1.2449538270143999E-3</v>
      </c>
      <c r="K22" s="3">
        <v>9.5316777380790197E-4</v>
      </c>
      <c r="L22" s="3">
        <v>-7.5312021634204598E-4</v>
      </c>
    </row>
    <row r="23" spans="1:12">
      <c r="C23" s="3">
        <v>-6.1002737523705698E-2</v>
      </c>
      <c r="D23" s="3">
        <v>0.100345481123744</v>
      </c>
      <c r="E23" s="3">
        <v>-6.1002737523705698E-2</v>
      </c>
      <c r="F23" s="3">
        <v>1.52506843809264E-2</v>
      </c>
      <c r="G23" s="3">
        <v>-6.7780819470784097E-3</v>
      </c>
      <c r="H23" s="3">
        <v>3.8126710952316001E-3</v>
      </c>
      <c r="I23" s="3">
        <v>-2.4401095009482301E-3</v>
      </c>
      <c r="J23" s="3">
        <v>1.6945204867696E-3</v>
      </c>
      <c r="K23" s="3">
        <v>-1.2449538270143999E-3</v>
      </c>
      <c r="L23" s="3">
        <v>9.5316777380790197E-4</v>
      </c>
    </row>
    <row r="24" spans="1:12">
      <c r="C24" s="3">
        <v>1.52506843809264E-2</v>
      </c>
      <c r="D24" s="3">
        <v>-6.1002737523705698E-2</v>
      </c>
      <c r="E24" s="3">
        <v>0.100345481123744</v>
      </c>
      <c r="F24" s="3">
        <v>-6.1002737523705698E-2</v>
      </c>
      <c r="G24" s="3">
        <v>1.52506843809264E-2</v>
      </c>
      <c r="H24" s="3">
        <v>-6.7780819470784097E-3</v>
      </c>
      <c r="I24" s="3">
        <v>3.8126710952316001E-3</v>
      </c>
      <c r="J24" s="3">
        <v>-2.4401095009482301E-3</v>
      </c>
      <c r="K24" s="3">
        <v>1.6945204867696E-3</v>
      </c>
      <c r="L24" s="3">
        <v>-1.2449538270143999E-3</v>
      </c>
    </row>
    <row r="25" spans="1:12">
      <c r="C25" s="3">
        <v>-6.7780819470784097E-3</v>
      </c>
      <c r="D25" s="3">
        <v>1.52506843809264E-2</v>
      </c>
      <c r="E25" s="3">
        <v>-6.1002737523705698E-2</v>
      </c>
      <c r="F25" s="3">
        <v>0.100345481123744</v>
      </c>
      <c r="G25" s="3">
        <v>-6.1002737523705698E-2</v>
      </c>
      <c r="H25" s="3">
        <v>1.52506843809264E-2</v>
      </c>
      <c r="I25" s="3">
        <v>-6.7780819470784097E-3</v>
      </c>
      <c r="J25" s="3">
        <v>3.8126710952316001E-3</v>
      </c>
      <c r="K25" s="3">
        <v>-2.4401095009482301E-3</v>
      </c>
      <c r="L25" s="3">
        <v>1.6945204867696E-3</v>
      </c>
    </row>
    <row r="26" spans="1:12">
      <c r="C26" s="3">
        <v>3.8126710952316001E-3</v>
      </c>
      <c r="D26" s="3">
        <v>-6.7780819470784097E-3</v>
      </c>
      <c r="E26" s="3">
        <v>1.52506843809264E-2</v>
      </c>
      <c r="F26" s="3">
        <v>-6.1002737523705698E-2</v>
      </c>
      <c r="G26" s="3">
        <v>0.100345481123744</v>
      </c>
      <c r="H26" s="3">
        <v>-6.1002737523705698E-2</v>
      </c>
      <c r="I26" s="3">
        <v>1.52506843809264E-2</v>
      </c>
      <c r="J26" s="3">
        <v>-6.7780819470784097E-3</v>
      </c>
      <c r="K26" s="3">
        <v>3.8126710952316001E-3</v>
      </c>
      <c r="L26" s="3">
        <v>-2.4401095009482301E-3</v>
      </c>
    </row>
    <row r="27" spans="1:12">
      <c r="C27" s="3">
        <v>-2.4401095009482301E-3</v>
      </c>
      <c r="D27" s="3">
        <v>3.8126710952316001E-3</v>
      </c>
      <c r="E27" s="3">
        <v>-6.7780819470784097E-3</v>
      </c>
      <c r="F27" s="3">
        <v>1.52506843809264E-2</v>
      </c>
      <c r="G27" s="3">
        <v>-6.1002737523705698E-2</v>
      </c>
      <c r="H27" s="3">
        <v>0.100345481123744</v>
      </c>
      <c r="I27" s="3">
        <v>-6.1002737523705698E-2</v>
      </c>
      <c r="J27" s="3">
        <v>1.52506843809264E-2</v>
      </c>
      <c r="K27" s="3">
        <v>-6.7780819470784097E-3</v>
      </c>
      <c r="L27" s="3">
        <v>3.8126710952316001E-3</v>
      </c>
    </row>
    <row r="28" spans="1:12">
      <c r="C28" s="3">
        <v>1.6945204867696E-3</v>
      </c>
      <c r="D28" s="3">
        <v>-2.4401095009482301E-3</v>
      </c>
      <c r="E28" s="3">
        <v>3.8126710952316001E-3</v>
      </c>
      <c r="F28" s="3">
        <v>-6.7780819470784097E-3</v>
      </c>
      <c r="G28" s="3">
        <v>1.52506843809264E-2</v>
      </c>
      <c r="H28" s="3">
        <v>-6.1002737523705698E-2</v>
      </c>
      <c r="I28" s="3">
        <v>0.100345481123744</v>
      </c>
      <c r="J28" s="3">
        <v>-6.1002737523705698E-2</v>
      </c>
      <c r="K28" s="3">
        <v>1.52506843809264E-2</v>
      </c>
      <c r="L28" s="3">
        <v>-6.7780819470784097E-3</v>
      </c>
    </row>
    <row r="29" spans="1:12">
      <c r="C29" s="3">
        <v>-1.2449538270143999E-3</v>
      </c>
      <c r="D29" s="3">
        <v>1.6945204867696E-3</v>
      </c>
      <c r="E29" s="3">
        <v>-2.4401095009482301E-3</v>
      </c>
      <c r="F29" s="3">
        <v>3.8126710952316001E-3</v>
      </c>
      <c r="G29" s="3">
        <v>-6.7780819470784097E-3</v>
      </c>
      <c r="H29" s="3">
        <v>1.52506843809264E-2</v>
      </c>
      <c r="I29" s="3">
        <v>-6.1002737523705698E-2</v>
      </c>
      <c r="J29" s="3">
        <v>0.100345481123744</v>
      </c>
      <c r="K29" s="3">
        <v>-6.1002737523705698E-2</v>
      </c>
      <c r="L29" s="3">
        <v>1.52506843809264E-2</v>
      </c>
    </row>
    <row r="30" spans="1:12">
      <c r="C30" s="3">
        <v>9.5316777380790197E-4</v>
      </c>
      <c r="D30" s="3">
        <v>-1.2449538270143999E-3</v>
      </c>
      <c r="E30" s="3">
        <v>1.6945204867696E-3</v>
      </c>
      <c r="F30" s="3">
        <v>-2.4401095009482301E-3</v>
      </c>
      <c r="G30" s="3">
        <v>3.8126710952316001E-3</v>
      </c>
      <c r="H30" s="3">
        <v>-6.7780819470784097E-3</v>
      </c>
      <c r="I30" s="3">
        <v>1.52506843809264E-2</v>
      </c>
      <c r="J30" s="3">
        <v>-6.1002737523705698E-2</v>
      </c>
      <c r="K30" s="3">
        <v>0.100345481123744</v>
      </c>
      <c r="L30" s="3">
        <v>-6.1002737523705698E-2</v>
      </c>
    </row>
    <row r="31" spans="1:12">
      <c r="C31" s="3">
        <v>-7.5312021634204598E-4</v>
      </c>
      <c r="D31" s="3">
        <v>9.5316777380790197E-4</v>
      </c>
      <c r="E31" s="3">
        <v>-1.2449538270143999E-3</v>
      </c>
      <c r="F31" s="3">
        <v>1.6945204867696E-3</v>
      </c>
      <c r="G31" s="3">
        <v>-2.4401095009482301E-3</v>
      </c>
      <c r="H31" s="3">
        <v>3.8126710952316001E-3</v>
      </c>
      <c r="I31" s="3">
        <v>-6.7780819470784097E-3</v>
      </c>
      <c r="J31" s="3">
        <v>1.52506843809264E-2</v>
      </c>
      <c r="K31" s="3">
        <v>-6.1002737523705698E-2</v>
      </c>
      <c r="L31" s="3">
        <v>0.100345481123744</v>
      </c>
    </row>
    <row r="33" spans="1:12">
      <c r="A33" t="s">
        <v>14</v>
      </c>
      <c r="C33" s="2">
        <f>C10-C22</f>
        <v>1.3405943022348765E-14</v>
      </c>
      <c r="D33" s="2">
        <f t="shared" ref="D33:L33" si="10">D10-D22</f>
        <v>0</v>
      </c>
      <c r="E33" s="2">
        <f t="shared" si="10"/>
        <v>3.4694469519536142E-17</v>
      </c>
      <c r="F33" s="2">
        <f t="shared" si="10"/>
        <v>0</v>
      </c>
      <c r="G33" s="2">
        <f t="shared" si="10"/>
        <v>8.6736173798840355E-18</v>
      </c>
      <c r="H33" s="2">
        <f t="shared" si="10"/>
        <v>0</v>
      </c>
      <c r="I33" s="2">
        <f t="shared" si="10"/>
        <v>3.6862873864507151E-18</v>
      </c>
      <c r="J33" s="2">
        <f t="shared" si="10"/>
        <v>-2.8189256484623115E-18</v>
      </c>
      <c r="K33" s="2">
        <f t="shared" si="10"/>
        <v>0</v>
      </c>
      <c r="L33" s="2">
        <f t="shared" si="10"/>
        <v>0</v>
      </c>
    </row>
    <row r="34" spans="1:12">
      <c r="C34" s="2">
        <f t="shared" ref="C34:L34" si="11">C11-C23</f>
        <v>0</v>
      </c>
      <c r="D34" s="2">
        <f t="shared" si="11"/>
        <v>1.3405943022348765E-14</v>
      </c>
      <c r="E34" s="2">
        <f t="shared" si="11"/>
        <v>0</v>
      </c>
      <c r="F34" s="2">
        <f t="shared" si="11"/>
        <v>3.4694469519536142E-17</v>
      </c>
      <c r="G34" s="2">
        <f t="shared" si="11"/>
        <v>0</v>
      </c>
      <c r="H34" s="2">
        <f t="shared" si="11"/>
        <v>8.6736173798840355E-18</v>
      </c>
      <c r="I34" s="2">
        <f t="shared" si="11"/>
        <v>0</v>
      </c>
      <c r="J34" s="2">
        <f t="shared" si="11"/>
        <v>3.6862873864507151E-18</v>
      </c>
      <c r="K34" s="2">
        <f t="shared" si="11"/>
        <v>-2.8189256484623115E-18</v>
      </c>
      <c r="L34" s="2">
        <f t="shared" si="11"/>
        <v>0</v>
      </c>
    </row>
    <row r="35" spans="1:12">
      <c r="C35" s="2">
        <f t="shared" ref="C35:L35" si="12">C12-C24</f>
        <v>3.4694469519536142E-17</v>
      </c>
      <c r="D35" s="2">
        <f t="shared" si="12"/>
        <v>0</v>
      </c>
      <c r="E35" s="2">
        <f t="shared" si="12"/>
        <v>1.3405943022348765E-14</v>
      </c>
      <c r="F35" s="2">
        <f t="shared" si="12"/>
        <v>0</v>
      </c>
      <c r="G35" s="2">
        <f t="shared" si="12"/>
        <v>3.4694469519536142E-17</v>
      </c>
      <c r="H35" s="2">
        <f t="shared" si="12"/>
        <v>0</v>
      </c>
      <c r="I35" s="2">
        <f t="shared" si="12"/>
        <v>8.6736173798840355E-18</v>
      </c>
      <c r="J35" s="2">
        <f t="shared" si="12"/>
        <v>0</v>
      </c>
      <c r="K35" s="2">
        <f t="shared" si="12"/>
        <v>3.6862873864507151E-18</v>
      </c>
      <c r="L35" s="2">
        <f t="shared" si="12"/>
        <v>-2.8189256484623115E-18</v>
      </c>
    </row>
    <row r="36" spans="1:12">
      <c r="C36" s="2">
        <f t="shared" ref="C36:L36" si="13">C13-C25</f>
        <v>0</v>
      </c>
      <c r="D36" s="2">
        <f t="shared" si="13"/>
        <v>3.4694469519536142E-17</v>
      </c>
      <c r="E36" s="2">
        <f t="shared" si="13"/>
        <v>0</v>
      </c>
      <c r="F36" s="2">
        <f t="shared" si="13"/>
        <v>1.3405943022348765E-14</v>
      </c>
      <c r="G36" s="2">
        <f t="shared" si="13"/>
        <v>0</v>
      </c>
      <c r="H36" s="2">
        <f t="shared" si="13"/>
        <v>3.4694469519536142E-17</v>
      </c>
      <c r="I36" s="2">
        <f t="shared" si="13"/>
        <v>0</v>
      </c>
      <c r="J36" s="2">
        <f t="shared" si="13"/>
        <v>8.6736173798840355E-18</v>
      </c>
      <c r="K36" s="2">
        <f t="shared" si="13"/>
        <v>0</v>
      </c>
      <c r="L36" s="2">
        <f t="shared" si="13"/>
        <v>3.6862873864507151E-18</v>
      </c>
    </row>
    <row r="37" spans="1:12">
      <c r="C37" s="2">
        <f t="shared" ref="C37:L37" si="14">C14-C26</f>
        <v>8.6736173798840355E-18</v>
      </c>
      <c r="D37" s="2">
        <f t="shared" si="14"/>
        <v>0</v>
      </c>
      <c r="E37" s="2">
        <f t="shared" si="14"/>
        <v>3.4694469519536142E-17</v>
      </c>
      <c r="F37" s="2">
        <f t="shared" si="14"/>
        <v>0</v>
      </c>
      <c r="G37" s="2">
        <f t="shared" si="14"/>
        <v>1.3405943022348765E-14</v>
      </c>
      <c r="H37" s="2">
        <f t="shared" si="14"/>
        <v>0</v>
      </c>
      <c r="I37" s="2">
        <f t="shared" si="14"/>
        <v>3.4694469519536142E-17</v>
      </c>
      <c r="J37" s="2">
        <f t="shared" si="14"/>
        <v>0</v>
      </c>
      <c r="K37" s="2">
        <f t="shared" si="14"/>
        <v>8.6736173798840355E-18</v>
      </c>
      <c r="L37" s="2">
        <f t="shared" si="14"/>
        <v>0</v>
      </c>
    </row>
    <row r="38" spans="1:12">
      <c r="C38" s="2">
        <f t="shared" ref="C38:L38" si="15">C15-C27</f>
        <v>0</v>
      </c>
      <c r="D38" s="2">
        <f t="shared" si="15"/>
        <v>8.6736173798840355E-18</v>
      </c>
      <c r="E38" s="2">
        <f t="shared" si="15"/>
        <v>0</v>
      </c>
      <c r="F38" s="2">
        <f t="shared" si="15"/>
        <v>3.4694469519536142E-17</v>
      </c>
      <c r="G38" s="2">
        <f t="shared" si="15"/>
        <v>0</v>
      </c>
      <c r="H38" s="2">
        <f t="shared" si="15"/>
        <v>1.3405943022348765E-14</v>
      </c>
      <c r="I38" s="2">
        <f t="shared" si="15"/>
        <v>0</v>
      </c>
      <c r="J38" s="2">
        <f t="shared" si="15"/>
        <v>3.4694469519536142E-17</v>
      </c>
      <c r="K38" s="2">
        <f t="shared" si="15"/>
        <v>0</v>
      </c>
      <c r="L38" s="2">
        <f t="shared" si="15"/>
        <v>8.6736173798840355E-18</v>
      </c>
    </row>
    <row r="39" spans="1:12">
      <c r="C39" s="2">
        <f t="shared" ref="C39:L39" si="16">C16-C28</f>
        <v>3.6862873864507151E-18</v>
      </c>
      <c r="D39" s="2">
        <f t="shared" si="16"/>
        <v>0</v>
      </c>
      <c r="E39" s="2">
        <f t="shared" si="16"/>
        <v>8.6736173798840355E-18</v>
      </c>
      <c r="F39" s="2">
        <f t="shared" si="16"/>
        <v>0</v>
      </c>
      <c r="G39" s="2">
        <f t="shared" si="16"/>
        <v>3.4694469519536142E-17</v>
      </c>
      <c r="H39" s="2">
        <f t="shared" si="16"/>
        <v>0</v>
      </c>
      <c r="I39" s="2">
        <f t="shared" si="16"/>
        <v>1.3405943022348765E-14</v>
      </c>
      <c r="J39" s="2">
        <f t="shared" si="16"/>
        <v>0</v>
      </c>
      <c r="K39" s="2">
        <f t="shared" si="16"/>
        <v>3.4694469519536142E-17</v>
      </c>
      <c r="L39" s="2">
        <f t="shared" si="16"/>
        <v>0</v>
      </c>
    </row>
    <row r="40" spans="1:12">
      <c r="C40" s="2">
        <f t="shared" ref="C40:L40" si="17">C17-C29</f>
        <v>-2.8189256484623115E-18</v>
      </c>
      <c r="D40" s="2">
        <f t="shared" si="17"/>
        <v>3.6862873864507151E-18</v>
      </c>
      <c r="E40" s="2">
        <f t="shared" si="17"/>
        <v>0</v>
      </c>
      <c r="F40" s="2">
        <f t="shared" si="17"/>
        <v>8.6736173798840355E-18</v>
      </c>
      <c r="G40" s="2">
        <f t="shared" si="17"/>
        <v>0</v>
      </c>
      <c r="H40" s="2">
        <f t="shared" si="17"/>
        <v>3.4694469519536142E-17</v>
      </c>
      <c r="I40" s="2">
        <f t="shared" si="17"/>
        <v>0</v>
      </c>
      <c r="J40" s="2">
        <f t="shared" si="17"/>
        <v>1.3405943022348765E-14</v>
      </c>
      <c r="K40" s="2">
        <f t="shared" si="17"/>
        <v>0</v>
      </c>
      <c r="L40" s="2">
        <f t="shared" si="17"/>
        <v>3.4694469519536142E-17</v>
      </c>
    </row>
    <row r="41" spans="1:12">
      <c r="C41" s="2">
        <f t="shared" ref="C41:L41" si="18">C18-C30</f>
        <v>0</v>
      </c>
      <c r="D41" s="2">
        <f t="shared" si="18"/>
        <v>-2.8189256484623115E-18</v>
      </c>
      <c r="E41" s="2">
        <f t="shared" si="18"/>
        <v>3.6862873864507151E-18</v>
      </c>
      <c r="F41" s="2">
        <f t="shared" si="18"/>
        <v>0</v>
      </c>
      <c r="G41" s="2">
        <f t="shared" si="18"/>
        <v>8.6736173798840355E-18</v>
      </c>
      <c r="H41" s="2">
        <f t="shared" si="18"/>
        <v>0</v>
      </c>
      <c r="I41" s="2">
        <f t="shared" si="18"/>
        <v>3.4694469519536142E-17</v>
      </c>
      <c r="J41" s="2">
        <f t="shared" si="18"/>
        <v>0</v>
      </c>
      <c r="K41" s="2">
        <f t="shared" si="18"/>
        <v>1.3405943022348765E-14</v>
      </c>
      <c r="L41" s="2">
        <f t="shared" si="18"/>
        <v>0</v>
      </c>
    </row>
    <row r="42" spans="1:12">
      <c r="C42" s="2">
        <f t="shared" ref="C42:L42" si="19">C19-C31</f>
        <v>0</v>
      </c>
      <c r="D42" s="2">
        <f t="shared" si="19"/>
        <v>0</v>
      </c>
      <c r="E42" s="2">
        <f t="shared" si="19"/>
        <v>-2.8189256484623115E-18</v>
      </c>
      <c r="F42" s="2">
        <f t="shared" si="19"/>
        <v>3.6862873864507151E-18</v>
      </c>
      <c r="G42" s="2">
        <f t="shared" si="19"/>
        <v>0</v>
      </c>
      <c r="H42" s="2">
        <f t="shared" si="19"/>
        <v>8.6736173798840355E-18</v>
      </c>
      <c r="I42" s="2">
        <f t="shared" si="19"/>
        <v>0</v>
      </c>
      <c r="J42" s="2">
        <f t="shared" si="19"/>
        <v>3.4694469519536142E-17</v>
      </c>
      <c r="K42" s="2">
        <f t="shared" si="19"/>
        <v>0</v>
      </c>
      <c r="L42" s="2">
        <f t="shared" si="19"/>
        <v>1.3405943022348765E-14</v>
      </c>
    </row>
    <row r="43" spans="1:12"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B44" t="s">
        <v>15</v>
      </c>
      <c r="C44" s="2">
        <f>MAX(C33:L42)</f>
        <v>1.3405943022348765E-14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CartesianKineticEnergyOperator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2013-06-13T18:15:21Z</dcterms:created>
  <dcterms:modified xsi:type="dcterms:W3CDTF">2013-06-13T19:06:16Z</dcterms:modified>
</cp:coreProperties>
</file>