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cob\Programming\UofL-Final-Undergrad-Semester\Engineering Methods Tools and Practices\Excel\Chapter 2\"/>
    </mc:Choice>
  </mc:AlternateContent>
  <xr:revisionPtr revIDLastSave="0" documentId="8_{046354AE-B179-4EE9-AAAE-5182B66A099D}" xr6:coauthVersionLast="45" xr6:coauthVersionMax="45" xr10:uidLastSave="{00000000-0000-0000-0000-000000000000}"/>
  <bookViews>
    <workbookView xWindow="19080" yWindow="-810" windowWidth="29040" windowHeight="15840" xr2:uid="{00000000-000D-0000-FFFF-FFFF00000000}"/>
  </bookViews>
  <sheets>
    <sheet name="Class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6" i="1"/>
  <c r="G7" i="1"/>
  <c r="G8" i="1"/>
  <c r="G9" i="1"/>
  <c r="G10" i="1"/>
  <c r="G11" i="1"/>
  <c r="G5" i="1"/>
  <c r="E5" i="1"/>
  <c r="E12" i="1" s="1"/>
  <c r="E6" i="1"/>
  <c r="E7" i="1"/>
  <c r="E8" i="1"/>
  <c r="E9" i="1"/>
  <c r="E10" i="1"/>
  <c r="E11" i="1"/>
  <c r="C12" i="1"/>
  <c r="C6" i="1"/>
  <c r="C7" i="1"/>
  <c r="C8" i="1"/>
  <c r="C9" i="1"/>
  <c r="C10" i="1"/>
  <c r="C11" i="1"/>
  <c r="C5" i="1"/>
  <c r="B2" i="1"/>
</calcChain>
</file>

<file path=xl/sharedStrings.xml><?xml version="1.0" encoding="utf-8"?>
<sst xmlns="http://schemas.openxmlformats.org/spreadsheetml/2006/main" count="39" uniqueCount="25">
  <si>
    <t>Name</t>
  </si>
  <si>
    <t>Date</t>
  </si>
  <si>
    <t>Ring Type</t>
  </si>
  <si>
    <t>Cost</t>
  </si>
  <si>
    <t>Personalized</t>
  </si>
  <si>
    <t>Total</t>
  </si>
  <si>
    <t>Years</t>
  </si>
  <si>
    <t>Monthly Payment</t>
  </si>
  <si>
    <t>Dodson</t>
  </si>
  <si>
    <t>Jones</t>
  </si>
  <si>
    <t>Clarke</t>
  </si>
  <si>
    <t>McKinley</t>
  </si>
  <si>
    <t>Broadnax</t>
  </si>
  <si>
    <t>Burch</t>
  </si>
  <si>
    <t>Silver</t>
  </si>
  <si>
    <t>Gold</t>
  </si>
  <si>
    <t>Titanium</t>
  </si>
  <si>
    <t>Platinum</t>
  </si>
  <si>
    <t>Totals</t>
  </si>
  <si>
    <t>Yes</t>
  </si>
  <si>
    <t>No</t>
  </si>
  <si>
    <t>Interest Rate</t>
  </si>
  <si>
    <t>Personalizing Surcharge</t>
  </si>
  <si>
    <t>Ranger</t>
  </si>
  <si>
    <t>Inland Jewelers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</si>
</sst>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6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44" fontId="0" fillId="0" borderId="0" xfId="1" applyFont="1"/>
    <xf numFmtId="0" fontId="1" fillId="0" borderId="0" xfId="2"/>
    <xf numFmtId="0" fontId="2" fillId="2" borderId="2" xfId="3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4" fillId="0" borderId="0" xfId="7" applyFont="1"/>
    <xf numFmtId="0" fontId="2" fillId="2" borderId="1" xfId="8" applyFont="1" applyFill="1" applyBorder="1" applyAlignment="1">
      <alignment horizontal="center" vertical="center" wrapText="1"/>
    </xf>
    <xf numFmtId="44" fontId="0" fillId="0" borderId="0" xfId="9" applyFont="1"/>
    <xf numFmtId="0" fontId="2" fillId="0" borderId="0" xfId="10" applyFont="1" applyFill="1" applyBorder="1" applyAlignment="1">
      <alignment horizontal="center" vertical="center" wrapText="1"/>
    </xf>
    <xf numFmtId="9" fontId="1" fillId="0" borderId="0" xfId="11" applyNumberFormat="1" applyAlignment="1">
      <alignment horizontal="center" vertical="center"/>
    </xf>
    <xf numFmtId="0" fontId="1" fillId="0" borderId="0" xfId="12" applyBorder="1"/>
    <xf numFmtId="14" fontId="1" fillId="3" borderId="0" xfId="16" applyNumberFormat="1" applyFill="1"/>
    <xf numFmtId="44" fontId="1" fillId="0" borderId="5" xfId="1" applyBorder="1"/>
    <xf numFmtId="0" fontId="3" fillId="0" borderId="2" xfId="13" applyFont="1" applyBorder="1" applyAlignment="1">
      <alignment horizontal="center"/>
    </xf>
    <xf numFmtId="0" fontId="3" fillId="0" borderId="3" xfId="14" applyFont="1" applyBorder="1" applyAlignment="1">
      <alignment horizontal="center"/>
    </xf>
    <xf numFmtId="0" fontId="3" fillId="0" borderId="4" xfId="15" applyFont="1" applyBorder="1" applyAlignment="1">
      <alignment horizontal="center"/>
    </xf>
  </cellXfs>
  <cellStyles count="17">
    <cellStyle name="5aZJDMbb7vLpeNp4zlrcn6Kd2Vca9nmGsogAJg+T7fY=-~QYOhoAwcSP0g8w/w9FZy/A==" xfId="16" xr:uid="{00000000-0005-0000-0000-000010000000}"/>
    <cellStyle name="8FI1NcytwOH5qaHsyWEXaKFzlBXBHEXeDdR3cs5dXRg=-~FAB+pzundEv18whVX8nExQ==" xfId="3" xr:uid="{00000000-0005-0000-0000-000003000000}"/>
    <cellStyle name="9OMTOa5ZhpK1EWKqJB6wJDk1bZ5gOiN8nrRcmUUwvL8=-~mf2igPaYZBqFtJI9EvhrNg==" xfId="9" xr:uid="{00000000-0005-0000-0000-000009000000}"/>
    <cellStyle name="9PxHbz+fF0YDFmCf/NS0aTQBKGGvjnvqDVGWgRFjXOk=-~ZE/DX++poquIj+J8jSKigw==" xfId="15" xr:uid="{00000000-0005-0000-0000-00000F000000}"/>
    <cellStyle name="Currency" xfId="1" builtinId="4"/>
    <cellStyle name="D7+2pbx9seA02mtX47/v3I36y2aLXkdb9Zu8Z7QIGU8=-~x8C94U/RwaiISfcvirbAZA==" xfId="2" xr:uid="{00000000-0005-0000-0000-000002000000}"/>
    <cellStyle name="fq8Y/hUmUgX/hzDWcRiSZt/8+52tS85qkO+y8G5/V08=-~hSSt5kFhalZ4T5R4sybAWA==" xfId="11" xr:uid="{00000000-0005-0000-0000-00000B000000}"/>
    <cellStyle name="Gh/Fn1thNGEov2x890rHO3g+P6IANzA6ldI3YbHjXeM=-~4c805qAyKXOKK0kUSC9cKA==" xfId="5" xr:uid="{00000000-0005-0000-0000-000005000000}"/>
    <cellStyle name="h6sQUsNZ54yuD+ST63YItXSgc9FwM8cXKg5sdVZwi64=-~Mb12QpnHT9o1+nuebrp4bA==" xfId="6" xr:uid="{00000000-0005-0000-0000-000006000000}"/>
    <cellStyle name="J7oKeOurY2Spw5FqLYOha7+vxUGv9BuPYTcD2P6Ca8g=-~NoIoCvjaH0+nuvF0a8NkWg==" xfId="7" xr:uid="{00000000-0005-0000-0000-000007000000}"/>
    <cellStyle name="Normal" xfId="0" builtinId="0"/>
    <cellStyle name="nxg/k126yC6HFyLEAAdisWRVBBtKK/O8xyrYVseNfAY=-~p8zDIfkX+uc5MeTrAUlf5A==" xfId="10" xr:uid="{00000000-0005-0000-0000-00000A000000}"/>
    <cellStyle name="o6UwSOKpJ+I5+FaAVPEmB7KOkQdlWaSo+xYu5kXNlZc=-~ueGwOycW0RrR4gFWMheoXA==" xfId="13" xr:uid="{00000000-0005-0000-0000-00000D000000}"/>
    <cellStyle name="oHWQ80XzfE5O21h+TLT1mK5SfZEMCGZQQeo6Q9A174Q=-~ohl18TmOZFMfaz7/Eju0Tw==" xfId="12" xr:uid="{00000000-0005-0000-0000-00000C000000}"/>
    <cellStyle name="otYV4Sl/7nnvx7xpgaI9gVf84h4jnW2xPDxz9DCTM5c=-~8mEKXeZN5EZs7HYHXIRnwQ==" xfId="14" xr:uid="{00000000-0005-0000-0000-00000E000000}"/>
    <cellStyle name="q1J3gK9TRtvss1ecpya7M9WVcMkB3YEcV5O1+7hNY5M=-~BDr1l8s+jtcneJ7g62xkHw==" xfId="4" xr:uid="{00000000-0005-0000-0000-000004000000}"/>
    <cellStyle name="vcyBir9ZAjN2blv71md9mh7yXiWzB+9dDAYKP9UPJbM=-~1/DGDvjIGRJvKaXHOP9WIQ==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2"/>
  <sheetViews>
    <sheetView tabSelected="1" workbookViewId="0">
      <selection activeCell="I37" sqref="I37"/>
    </sheetView>
  </sheetViews>
  <sheetFormatPr defaultRowHeight="15" x14ac:dyDescent="0.25"/>
  <cols>
    <col min="1" max="1" width="13.42578125" customWidth="1"/>
    <col min="2" max="2" width="9" bestFit="1" customWidth="1"/>
    <col min="3" max="3" width="10.5703125" bestFit="1" customWidth="1"/>
    <col min="4" max="4" width="12.42578125" bestFit="1" customWidth="1"/>
    <col min="5" max="5" width="10.5703125" bestFit="1" customWidth="1"/>
  </cols>
  <sheetData>
    <row r="1" spans="1:7" ht="34.5" thickBot="1" x14ac:dyDescent="0.55000000000000004">
      <c r="A1" s="14" t="s">
        <v>24</v>
      </c>
      <c r="B1" s="15"/>
      <c r="C1" s="15"/>
      <c r="D1" s="15"/>
      <c r="E1" s="15"/>
      <c r="F1" s="15"/>
      <c r="G1" s="16"/>
    </row>
    <row r="2" spans="1:7" x14ac:dyDescent="0.25">
      <c r="A2" s="2" t="s">
        <v>1</v>
      </c>
      <c r="B2" s="12">
        <f>DATE(2020,4,3)</f>
        <v>43924</v>
      </c>
    </row>
    <row r="3" spans="1:7" ht="15.75" thickBot="1" x14ac:dyDescent="0.3"/>
    <row r="4" spans="1:7" ht="30.75" thickBot="1" x14ac:dyDescent="0.3">
      <c r="A4" s="3" t="s">
        <v>0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</row>
    <row r="5" spans="1:7" x14ac:dyDescent="0.25">
      <c r="A5" s="2" t="s">
        <v>8</v>
      </c>
      <c r="B5" s="2" t="s">
        <v>14</v>
      </c>
      <c r="C5" s="1">
        <f>VLOOKUP(B5,$A$16:$B$19,2,FALSE)</f>
        <v>400</v>
      </c>
      <c r="D5" s="2" t="s">
        <v>19</v>
      </c>
      <c r="E5" s="1">
        <f>IF(D5="Yes",C5*(1 + B21),C5)</f>
        <v>420</v>
      </c>
      <c r="F5" s="2">
        <v>1</v>
      </c>
      <c r="G5" s="1">
        <f>PMT($B$22,F5*12,-C5)</f>
        <v>40.184834189185203</v>
      </c>
    </row>
    <row r="6" spans="1:7" x14ac:dyDescent="0.25">
      <c r="A6" s="2" t="s">
        <v>9</v>
      </c>
      <c r="B6" s="2" t="s">
        <v>15</v>
      </c>
      <c r="C6" s="1">
        <f t="shared" ref="C6:C11" si="0">VLOOKUP(B6,$A$16:$B$19,2,FALSE)</f>
        <v>550</v>
      </c>
      <c r="D6" s="2" t="s">
        <v>19</v>
      </c>
      <c r="E6" s="1">
        <f t="shared" ref="E6:E11" si="1">IF(D6="Yes",C6*1.05,C6)</f>
        <v>577.5</v>
      </c>
      <c r="F6" s="2">
        <v>1</v>
      </c>
      <c r="G6" s="1">
        <f t="shared" ref="G6:G11" si="2">PMT($B$22,F6*12,-C6)</f>
        <v>55.254147010129664</v>
      </c>
    </row>
    <row r="7" spans="1:7" x14ac:dyDescent="0.25">
      <c r="A7" s="2" t="s">
        <v>10</v>
      </c>
      <c r="B7" s="2" t="s">
        <v>16</v>
      </c>
      <c r="C7" s="1">
        <f t="shared" si="0"/>
        <v>700</v>
      </c>
      <c r="D7" s="2" t="s">
        <v>20</v>
      </c>
      <c r="E7" s="1">
        <f t="shared" si="1"/>
        <v>700</v>
      </c>
      <c r="F7" s="2">
        <v>2</v>
      </c>
      <c r="G7" s="1">
        <f t="shared" si="2"/>
        <v>41.333191164278915</v>
      </c>
    </row>
    <row r="8" spans="1:7" x14ac:dyDescent="0.25">
      <c r="A8" s="2" t="s">
        <v>23</v>
      </c>
      <c r="B8" s="2" t="s">
        <v>17</v>
      </c>
      <c r="C8" s="1">
        <f t="shared" si="0"/>
        <v>750</v>
      </c>
      <c r="D8" s="2" t="s">
        <v>20</v>
      </c>
      <c r="E8" s="1">
        <f t="shared" si="1"/>
        <v>750</v>
      </c>
      <c r="F8" s="2">
        <v>3</v>
      </c>
      <c r="G8" s="1">
        <f t="shared" si="2"/>
        <v>34.352845638117799</v>
      </c>
    </row>
    <row r="9" spans="1:7" x14ac:dyDescent="0.25">
      <c r="A9" s="2" t="s">
        <v>11</v>
      </c>
      <c r="B9" s="2" t="s">
        <v>17</v>
      </c>
      <c r="C9" s="1">
        <f t="shared" si="0"/>
        <v>750</v>
      </c>
      <c r="D9" s="2" t="s">
        <v>19</v>
      </c>
      <c r="E9" s="1">
        <f t="shared" si="1"/>
        <v>787.5</v>
      </c>
      <c r="F9" s="2">
        <v>3</v>
      </c>
      <c r="G9" s="1">
        <f t="shared" si="2"/>
        <v>34.352845638117799</v>
      </c>
    </row>
    <row r="10" spans="1:7" x14ac:dyDescent="0.25">
      <c r="A10" s="2" t="s">
        <v>12</v>
      </c>
      <c r="B10" s="2" t="s">
        <v>15</v>
      </c>
      <c r="C10" s="1">
        <f t="shared" si="0"/>
        <v>550</v>
      </c>
      <c r="D10" s="2" t="s">
        <v>20</v>
      </c>
      <c r="E10" s="1">
        <f t="shared" si="1"/>
        <v>550</v>
      </c>
      <c r="F10" s="2">
        <v>2</v>
      </c>
      <c r="G10" s="1">
        <f t="shared" si="2"/>
        <v>32.47607877193343</v>
      </c>
    </row>
    <row r="11" spans="1:7" x14ac:dyDescent="0.25">
      <c r="A11" s="2" t="s">
        <v>13</v>
      </c>
      <c r="B11" s="2" t="s">
        <v>16</v>
      </c>
      <c r="C11" s="1">
        <f t="shared" si="0"/>
        <v>700</v>
      </c>
      <c r="D11" s="2" t="s">
        <v>19</v>
      </c>
      <c r="E11" s="1">
        <f t="shared" si="1"/>
        <v>735</v>
      </c>
      <c r="F11" s="2">
        <v>3</v>
      </c>
      <c r="G11" s="1">
        <f t="shared" si="2"/>
        <v>32.062655928909948</v>
      </c>
    </row>
    <row r="12" spans="1:7" ht="15.75" thickBot="1" x14ac:dyDescent="0.3">
      <c r="A12" s="6" t="s">
        <v>18</v>
      </c>
      <c r="C12" s="13">
        <f>SUM(C5:C11)</f>
        <v>4400</v>
      </c>
      <c r="E12" s="13">
        <f>SUM(E5:E11)</f>
        <v>4520</v>
      </c>
      <c r="F12" s="11"/>
      <c r="G12" s="13">
        <f>SUM(G5:G11)</f>
        <v>270.01659834067277</v>
      </c>
    </row>
    <row r="13" spans="1:7" ht="15.75" thickTop="1" x14ac:dyDescent="0.25"/>
    <row r="14" spans="1:7" ht="15.75" thickBot="1" x14ac:dyDescent="0.3"/>
    <row r="15" spans="1:7" ht="15.75" thickBot="1" x14ac:dyDescent="0.3">
      <c r="A15" s="3" t="s">
        <v>2</v>
      </c>
      <c r="B15" s="5" t="s">
        <v>3</v>
      </c>
      <c r="C15" s="9"/>
    </row>
    <row r="16" spans="1:7" x14ac:dyDescent="0.25">
      <c r="A16" s="2" t="s">
        <v>14</v>
      </c>
      <c r="B16" s="8">
        <v>400</v>
      </c>
    </row>
    <row r="17" spans="1:2" x14ac:dyDescent="0.25">
      <c r="A17" s="2" t="s">
        <v>15</v>
      </c>
      <c r="B17" s="8">
        <v>550</v>
      </c>
    </row>
    <row r="18" spans="1:2" x14ac:dyDescent="0.25">
      <c r="A18" s="2" t="s">
        <v>16</v>
      </c>
      <c r="B18" s="8">
        <v>700</v>
      </c>
    </row>
    <row r="19" spans="1:2" x14ac:dyDescent="0.25">
      <c r="A19" s="2" t="s">
        <v>17</v>
      </c>
      <c r="B19" s="8">
        <v>750</v>
      </c>
    </row>
    <row r="20" spans="1:2" ht="15.75" thickBot="1" x14ac:dyDescent="0.3"/>
    <row r="21" spans="1:2" ht="41.25" customHeight="1" thickBot="1" x14ac:dyDescent="0.3">
      <c r="A21" s="7" t="s">
        <v>22</v>
      </c>
      <c r="B21" s="10">
        <v>0.05</v>
      </c>
    </row>
    <row r="22" spans="1:2" ht="15.75" thickBot="1" x14ac:dyDescent="0.3">
      <c r="A22" s="7" t="s">
        <v>21</v>
      </c>
      <c r="B22" s="10">
        <v>0.03</v>
      </c>
    </row>
  </sheetData>
  <mergeCells count="1">
    <mergeCell ref="A1:G1"/>
  </mergeCells>
  <pageMargins left="0.3" right="0.3" top="0.75" bottom="0.75" header="0.3" footer="0.3"/>
  <pageSetup orientation="portrait" horizontalDpi="1200" verticalDpi="1200" r:id="rId1"/>
  <headerFooter>
    <oddFooter>&amp;LJacob Taylor Cassady&amp;C&amp;A&amp;R&amp;F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+jkQ7kIn8N2TG2DVXzqhfxijBQpU6whKkkJecXJXkvI=-~CbuaDbDgpK+JwsGtpwbMZw==</id>
</project>
</file>

<file path=customXml/itemProps1.xml><?xml version="1.0" encoding="utf-8"?>
<ds:datastoreItem xmlns:ds="http://schemas.openxmlformats.org/officeDocument/2006/customXml" ds:itemID="{3584D7B8-D1D5-4585-9EA0-0E099E331A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Jacob</cp:lastModifiedBy>
  <cp:lastPrinted>2020-04-04T02:16:03Z</cp:lastPrinted>
  <dcterms:created xsi:type="dcterms:W3CDTF">2015-06-04T16:01:42Z</dcterms:created>
  <dcterms:modified xsi:type="dcterms:W3CDTF">2020-04-04T02:16:34Z</dcterms:modified>
</cp:coreProperties>
</file>