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6362f86e193f0e7/Documents/Jobs-Resume/Projects/Statistics-Probabilities/"/>
    </mc:Choice>
  </mc:AlternateContent>
  <xr:revisionPtr revIDLastSave="0" documentId="13_ncr:40009_{CA624CD4-5009-4908-A297-1CB6C774F3DB}" xr6:coauthVersionLast="47" xr6:coauthVersionMax="47" xr10:uidLastSave="{00000000-0000-0000-0000-000000000000}"/>
  <bookViews>
    <workbookView xWindow="-120" yWindow="-120" windowWidth="29040" windowHeight="15720" activeTab="1"/>
  </bookViews>
  <sheets>
    <sheet name="SAT_RECENT_2022_Apr112023" sheetId="1" r:id="rId1"/>
    <sheet name="SAT Scores" sheetId="2" r:id="rId2"/>
    <sheet name="Probability Densities" sheetId="4" state="hidden" r:id="rId3"/>
    <sheet name="Notes" sheetId="3" r:id="rId4"/>
  </sheets>
  <definedNames>
    <definedName name="_xlnm._FilterDatabase" localSheetId="1" hidden="1">'SAT Scores'!$A$1:$B$384</definedName>
    <definedName name="_xlnm._FilterDatabase" localSheetId="0" hidden="1">SAT_RECENT_2022_Apr112023!$A$1:$I$384</definedName>
  </definedNames>
  <calcPr calcId="0"/>
  <pivotCaches>
    <pivotCache cacheId="11" r:id="rId5"/>
  </pivotCaches>
</workbook>
</file>

<file path=xl/calcChain.xml><?xml version="1.0" encoding="utf-8"?>
<calcChain xmlns="http://schemas.openxmlformats.org/spreadsheetml/2006/main">
  <c r="B13" i="4" l="1"/>
  <c r="C13" i="4"/>
  <c r="C3" i="4"/>
  <c r="C4" i="4"/>
  <c r="C5" i="4"/>
  <c r="C6" i="4"/>
  <c r="C7" i="4"/>
  <c r="C8" i="4"/>
  <c r="C2" i="4"/>
  <c r="B3" i="4"/>
  <c r="B4" i="4"/>
  <c r="B5" i="4"/>
  <c r="B6" i="4"/>
  <c r="B7" i="4"/>
  <c r="B8" i="4"/>
  <c r="B9" i="4"/>
  <c r="C9" i="4" s="1"/>
  <c r="B10" i="4"/>
  <c r="C10" i="4" s="1"/>
  <c r="B11" i="4"/>
  <c r="C11" i="4" s="1"/>
  <c r="B12" i="4"/>
  <c r="C12" i="4" s="1"/>
  <c r="B2" i="4"/>
  <c r="Q24" i="2"/>
  <c r="S17" i="2"/>
  <c r="S18" i="2"/>
  <c r="S16" i="2"/>
  <c r="S13" i="2"/>
  <c r="S12" i="2"/>
  <c r="F7" i="2" l="1"/>
  <c r="F6" i="2" l="1"/>
  <c r="F5" i="2"/>
  <c r="R7" i="2" l="1"/>
  <c r="R11" i="2" s="1"/>
  <c r="G32" i="2"/>
  <c r="H32" i="2"/>
  <c r="F32" i="2"/>
  <c r="G31" i="2"/>
  <c r="H31" i="2"/>
  <c r="H34" i="2" s="1"/>
  <c r="F31" i="2"/>
  <c r="F34" i="2" s="1"/>
  <c r="R8" i="2"/>
  <c r="R15" i="2" s="1"/>
  <c r="G34" i="2" l="1"/>
</calcChain>
</file>

<file path=xl/sharedStrings.xml><?xml version="1.0" encoding="utf-8"?>
<sst xmlns="http://schemas.openxmlformats.org/spreadsheetml/2006/main" count="2742" uniqueCount="991">
  <si>
    <t>LONG_SCHOOL_YEAR</t>
  </si>
  <si>
    <t>SCHOOL_DISTRCT_CD</t>
  </si>
  <si>
    <t>SCHOOL_DSTRCT_NM</t>
  </si>
  <si>
    <t>INSTN_NUMBER</t>
  </si>
  <si>
    <t>INSTN_NAME</t>
  </si>
  <si>
    <t>SUBGRP_DESC</t>
  </si>
  <si>
    <t>TEST_CMPNT_TYP_CD</t>
  </si>
  <si>
    <t>INSTN_AVG_SCORE_VAL</t>
  </si>
  <si>
    <t>2021-22</t>
  </si>
  <si>
    <t>Appling County</t>
  </si>
  <si>
    <t>Appling County High School</t>
  </si>
  <si>
    <t>All Students</t>
  </si>
  <si>
    <t>Combined Test Score</t>
  </si>
  <si>
    <t>Atkinson County</t>
  </si>
  <si>
    <t>Atkinson County High School</t>
  </si>
  <si>
    <t>Bacon County</t>
  </si>
  <si>
    <t>Bacon County High School</t>
  </si>
  <si>
    <t>Baldwin County</t>
  </si>
  <si>
    <t>Baldwin High School</t>
  </si>
  <si>
    <t>Banks County</t>
  </si>
  <si>
    <t>Banks County High School</t>
  </si>
  <si>
    <t>Barrow County</t>
  </si>
  <si>
    <t>Apalachee High School</t>
  </si>
  <si>
    <t>Winder-Barrow High School</t>
  </si>
  <si>
    <t>Bartow County</t>
  </si>
  <si>
    <t>Adairsville High School</t>
  </si>
  <si>
    <t>Cass High School</t>
  </si>
  <si>
    <t>Woodland High School</t>
  </si>
  <si>
    <t>Ben Hill County</t>
  </si>
  <si>
    <t>Fitzgerald High School</t>
  </si>
  <si>
    <t>Berrien County</t>
  </si>
  <si>
    <t>Berrien High School</t>
  </si>
  <si>
    <t>Bibb County</t>
  </si>
  <si>
    <t>Howard High School</t>
  </si>
  <si>
    <t>Central High School</t>
  </si>
  <si>
    <t>Westside High School</t>
  </si>
  <si>
    <t>Rutland High School</t>
  </si>
  <si>
    <t>Northeast High School</t>
  </si>
  <si>
    <t>Southwest High School</t>
  </si>
  <si>
    <t>Bleckley County</t>
  </si>
  <si>
    <t>Bleckley County High School</t>
  </si>
  <si>
    <t>Brantley County</t>
  </si>
  <si>
    <t>Brantley County High School</t>
  </si>
  <si>
    <t>Brooks County</t>
  </si>
  <si>
    <t>Brooks County High School</t>
  </si>
  <si>
    <t>Bryan County</t>
  </si>
  <si>
    <t>Richmond Hill High School</t>
  </si>
  <si>
    <t>Bryan County High School</t>
  </si>
  <si>
    <t>Bulloch County</t>
  </si>
  <si>
    <t>Southeast Bulloch High School</t>
  </si>
  <si>
    <t>Statesboro High School</t>
  </si>
  <si>
    <t>Portal Middle/High School</t>
  </si>
  <si>
    <t>Burke County</t>
  </si>
  <si>
    <t>Burke County High School</t>
  </si>
  <si>
    <t>Butts County</t>
  </si>
  <si>
    <t>Jackson High School</t>
  </si>
  <si>
    <t>Camden County</t>
  </si>
  <si>
    <t>Camden County High School</t>
  </si>
  <si>
    <t>Candler County</t>
  </si>
  <si>
    <t>Metter High School</t>
  </si>
  <si>
    <t>Carroll County</t>
  </si>
  <si>
    <t>Temple High School</t>
  </si>
  <si>
    <t>Mt. Zion High School</t>
  </si>
  <si>
    <t>Bowdon High School</t>
  </si>
  <si>
    <t>Villa Rica High School</t>
  </si>
  <si>
    <t>Catoosa County</t>
  </si>
  <si>
    <t>Heritage High School</t>
  </si>
  <si>
    <t>Lakeview-Fort Oglethorpe High School</t>
  </si>
  <si>
    <t>Charlton County</t>
  </si>
  <si>
    <t>Charlton County High School</t>
  </si>
  <si>
    <t>Savannah-Chatham County</t>
  </si>
  <si>
    <t>Johnson High School</t>
  </si>
  <si>
    <t>Early College Program</t>
  </si>
  <si>
    <t>Woodville-Tompkins Technical and Career High School</t>
  </si>
  <si>
    <t>New Hampstead High School</t>
  </si>
  <si>
    <t>The School of Liberal Studies at Savannah High</t>
  </si>
  <si>
    <t>Islands High School</t>
  </si>
  <si>
    <t>Savannah Arts Academy</t>
  </si>
  <si>
    <t>Beach High School</t>
  </si>
  <si>
    <t>Groves High School</t>
  </si>
  <si>
    <t>Jenkins High School</t>
  </si>
  <si>
    <t>Windsor Forest High School</t>
  </si>
  <si>
    <t>Chattahoochee County</t>
  </si>
  <si>
    <t>Chattahoochee County High School</t>
  </si>
  <si>
    <t>Cherokee County</t>
  </si>
  <si>
    <t>Creekview High School</t>
  </si>
  <si>
    <t>River Ridge High School</t>
  </si>
  <si>
    <t>Etowah High School</t>
  </si>
  <si>
    <t>Sequoyah High School</t>
  </si>
  <si>
    <t>Woodstock High School</t>
  </si>
  <si>
    <t>Cherokee High School</t>
  </si>
  <si>
    <t>Clarke County</t>
  </si>
  <si>
    <t>Cedar Shoals High School</t>
  </si>
  <si>
    <t>Clarke Central High School</t>
  </si>
  <si>
    <t>Clayton County</t>
  </si>
  <si>
    <t>Mundy's Mill High School</t>
  </si>
  <si>
    <t>Elite Scholars Academy School</t>
  </si>
  <si>
    <t>Charles R. Drew High School</t>
  </si>
  <si>
    <t>Lovejoy High School</t>
  </si>
  <si>
    <t>Martha Ellen Stilwell School for the Performing Arts</t>
  </si>
  <si>
    <t>Mount Zion High School</t>
  </si>
  <si>
    <t>Riverdale High School</t>
  </si>
  <si>
    <t>Forest Park High School</t>
  </si>
  <si>
    <t>Jonesboro High School</t>
  </si>
  <si>
    <t>North Clayton High School</t>
  </si>
  <si>
    <t>Morrow High School</t>
  </si>
  <si>
    <t>Clayton County Open Campus/Career Academy</t>
  </si>
  <si>
    <t>Clinch County</t>
  </si>
  <si>
    <t>Clinch County High School</t>
  </si>
  <si>
    <t>Cobb County</t>
  </si>
  <si>
    <t>Kennesaw Mountain High School</t>
  </si>
  <si>
    <t>Kell High School</t>
  </si>
  <si>
    <t>Walton High School</t>
  </si>
  <si>
    <t>Pope High School</t>
  </si>
  <si>
    <t>Harrison High School</t>
  </si>
  <si>
    <t>Allatoona High School</t>
  </si>
  <si>
    <t>Sprayberry High School</t>
  </si>
  <si>
    <t>Lassiter High School</t>
  </si>
  <si>
    <t>Hillgrove High School</t>
  </si>
  <si>
    <t>Campbell High School</t>
  </si>
  <si>
    <t>McEachern High School</t>
  </si>
  <si>
    <t>Wheeler High School</t>
  </si>
  <si>
    <t>North Cobb High School</t>
  </si>
  <si>
    <t>Osborne High School</t>
  </si>
  <si>
    <t>South Cobb High School</t>
  </si>
  <si>
    <t>Pebblebrook High School</t>
  </si>
  <si>
    <t>Coffee County</t>
  </si>
  <si>
    <t>Coffee County High School</t>
  </si>
  <si>
    <t>Colquitt County</t>
  </si>
  <si>
    <t>Colquitt County High School</t>
  </si>
  <si>
    <t>Columbia County</t>
  </si>
  <si>
    <t>Grovetown High School</t>
  </si>
  <si>
    <t>Harlem High School</t>
  </si>
  <si>
    <t>Lakeside High School</t>
  </si>
  <si>
    <t>Greenbrier High School</t>
  </si>
  <si>
    <t>Evans High School</t>
  </si>
  <si>
    <t>Cook County</t>
  </si>
  <si>
    <t>Cook High School</t>
  </si>
  <si>
    <t>Coweta County</t>
  </si>
  <si>
    <t>Northgate High School</t>
  </si>
  <si>
    <t>East Coweta High School</t>
  </si>
  <si>
    <t>Newnan High School</t>
  </si>
  <si>
    <t>Crawford County</t>
  </si>
  <si>
    <t>Crawford County High School</t>
  </si>
  <si>
    <t>Crisp County</t>
  </si>
  <si>
    <t>Crisp County High School</t>
  </si>
  <si>
    <t>Dade County</t>
  </si>
  <si>
    <t>Dade County High School</t>
  </si>
  <si>
    <t>Dawson County</t>
  </si>
  <si>
    <t>Dawson County High School</t>
  </si>
  <si>
    <t>Decatur County</t>
  </si>
  <si>
    <t>Bainbridge High School</t>
  </si>
  <si>
    <t>DeKalb County</t>
  </si>
  <si>
    <t>Martin Luther King, Jr. High School</t>
  </si>
  <si>
    <t>Miller Grove High School</t>
  </si>
  <si>
    <t>Cedar Grove High School</t>
  </si>
  <si>
    <t>Redan High School</t>
  </si>
  <si>
    <t>Lithonia High School</t>
  </si>
  <si>
    <t>Stone Mountain High School</t>
  </si>
  <si>
    <t>Dekalb Early College Academy</t>
  </si>
  <si>
    <t>DeKalb School of the Arts</t>
  </si>
  <si>
    <t>Stephenson High School</t>
  </si>
  <si>
    <t>Arabia Mountain High School - Academy of Engineering, Medicine and Environm</t>
  </si>
  <si>
    <t>Tucker High School</t>
  </si>
  <si>
    <t>Columbia High School</t>
  </si>
  <si>
    <t>Druid Hills High School</t>
  </si>
  <si>
    <t>McNair High School</t>
  </si>
  <si>
    <t>Clarkston High School</t>
  </si>
  <si>
    <t>Cross Keys High School</t>
  </si>
  <si>
    <t>Towers High School</t>
  </si>
  <si>
    <t>Chamblee Charter High School</t>
  </si>
  <si>
    <t>Dunwoody High School</t>
  </si>
  <si>
    <t>Southwest DeKalb High School</t>
  </si>
  <si>
    <t>Dodge County</t>
  </si>
  <si>
    <t>Dodge County High School</t>
  </si>
  <si>
    <t>Dooly County</t>
  </si>
  <si>
    <t>Dooly County High School</t>
  </si>
  <si>
    <t>Dougherty County</t>
  </si>
  <si>
    <t>Monroe High School</t>
  </si>
  <si>
    <t>Dougherty Comprehensive High School</t>
  </si>
  <si>
    <t>Westover High School</t>
  </si>
  <si>
    <t>Douglas County</t>
  </si>
  <si>
    <t>Chapel Hill High School</t>
  </si>
  <si>
    <t>Lithia Springs Comprehensive High School</t>
  </si>
  <si>
    <t>Alexander High School</t>
  </si>
  <si>
    <t>New Manchester High School</t>
  </si>
  <si>
    <t>Douglas County High School</t>
  </si>
  <si>
    <t>Early County</t>
  </si>
  <si>
    <t>Early County High School</t>
  </si>
  <si>
    <t>Echols County</t>
  </si>
  <si>
    <t>Echols County High School</t>
  </si>
  <si>
    <t>Effingham County</t>
  </si>
  <si>
    <t>South Effingham High School</t>
  </si>
  <si>
    <t>Effingham County High School</t>
  </si>
  <si>
    <t>Elbert County</t>
  </si>
  <si>
    <t>Elbert County High School</t>
  </si>
  <si>
    <t>Emanuel County</t>
  </si>
  <si>
    <t>Swainsboro High School</t>
  </si>
  <si>
    <t>Emanuel County Institute</t>
  </si>
  <si>
    <t>Evans County</t>
  </si>
  <si>
    <t>Claxton High School</t>
  </si>
  <si>
    <t>Fannin County</t>
  </si>
  <si>
    <t>Fannin County High School</t>
  </si>
  <si>
    <t>Fayette County</t>
  </si>
  <si>
    <t>Whitewater High School</t>
  </si>
  <si>
    <t>McIntosh High School</t>
  </si>
  <si>
    <t>Sandy Creek High School</t>
  </si>
  <si>
    <t>Starrs Mill High School</t>
  </si>
  <si>
    <t>Fayette County High School</t>
  </si>
  <si>
    <t>Floyd County</t>
  </si>
  <si>
    <t>Pepperell High School</t>
  </si>
  <si>
    <t>Model High</t>
  </si>
  <si>
    <t>Armuchee High School</t>
  </si>
  <si>
    <t>Coosa High School</t>
  </si>
  <si>
    <t>Forsyth County</t>
  </si>
  <si>
    <t>West Forsyth High School</t>
  </si>
  <si>
    <t>South Forsyth High School</t>
  </si>
  <si>
    <t>North Forsyth High School</t>
  </si>
  <si>
    <t>Lambert High School</t>
  </si>
  <si>
    <t>Forsyth Central High School</t>
  </si>
  <si>
    <t>Franklin County</t>
  </si>
  <si>
    <t>Franklin County High School</t>
  </si>
  <si>
    <t>Fulton County</t>
  </si>
  <si>
    <t>Milton High School</t>
  </si>
  <si>
    <t>Hapeville Charter Career Academy</t>
  </si>
  <si>
    <t>Cambridge High School</t>
  </si>
  <si>
    <t>Banneker High School</t>
  </si>
  <si>
    <t>Roswell High School</t>
  </si>
  <si>
    <t>Centennial High School</t>
  </si>
  <si>
    <t>Northview High School</t>
  </si>
  <si>
    <t>Alpharetta High School</t>
  </si>
  <si>
    <t>Creekside High School</t>
  </si>
  <si>
    <t>Independence High School</t>
  </si>
  <si>
    <t>Chattahoochee High School</t>
  </si>
  <si>
    <t>Tri-Cities High School</t>
  </si>
  <si>
    <t>Johns Creek High School</t>
  </si>
  <si>
    <t>Langston Hughes High School</t>
  </si>
  <si>
    <t>Riverwood International Charter School</t>
  </si>
  <si>
    <t>North Springs High School</t>
  </si>
  <si>
    <t>Westlake High School</t>
  </si>
  <si>
    <t>Gilmer County</t>
  </si>
  <si>
    <t>Gilmer High School</t>
  </si>
  <si>
    <t>Glascock County</t>
  </si>
  <si>
    <t>Glascock County Middle/High School</t>
  </si>
  <si>
    <t>Glynn County</t>
  </si>
  <si>
    <t>Brunswick High School</t>
  </si>
  <si>
    <t>Glynn Academy</t>
  </si>
  <si>
    <t>Gordon County</t>
  </si>
  <si>
    <t>Sonoraville High School</t>
  </si>
  <si>
    <t>Gordon Central High School</t>
  </si>
  <si>
    <t>Grady County</t>
  </si>
  <si>
    <t>Cairo High School</t>
  </si>
  <si>
    <t>Greene County</t>
  </si>
  <si>
    <t>Greene County High School</t>
  </si>
  <si>
    <t>Gwinnett County</t>
  </si>
  <si>
    <t>Grayson High School</t>
  </si>
  <si>
    <t>Norcross High School</t>
  </si>
  <si>
    <t>Mill Creek High School</t>
  </si>
  <si>
    <t>Parkview High School</t>
  </si>
  <si>
    <t>Brookwood High School</t>
  </si>
  <si>
    <t>Shiloh High School</t>
  </si>
  <si>
    <t>Meadowcreek High School</t>
  </si>
  <si>
    <t>Collins Hill High School</t>
  </si>
  <si>
    <t>Peachtree Ridge High School</t>
  </si>
  <si>
    <t>Lanier High School</t>
  </si>
  <si>
    <t>Gwinnett School of Mathematics, Science and Technology</t>
  </si>
  <si>
    <t>Berkmar High School</t>
  </si>
  <si>
    <t>Gwinnett Online Campus</t>
  </si>
  <si>
    <t>Mountain View High School</t>
  </si>
  <si>
    <t>Archer High School</t>
  </si>
  <si>
    <t>Discovery High School</t>
  </si>
  <si>
    <t>South Gwinnett High School</t>
  </si>
  <si>
    <t>Central Gwinnett High School</t>
  </si>
  <si>
    <t>Dacula High School</t>
  </si>
  <si>
    <t>North Gwinnett High School</t>
  </si>
  <si>
    <t>Duluth High School</t>
  </si>
  <si>
    <t>Habersham County</t>
  </si>
  <si>
    <t>Habersham Central High School</t>
  </si>
  <si>
    <t>Hall County</t>
  </si>
  <si>
    <t>Chestatee High School</t>
  </si>
  <si>
    <t>West Hall High School</t>
  </si>
  <si>
    <t>Flowery Branch High</t>
  </si>
  <si>
    <t>East Hall High School</t>
  </si>
  <si>
    <t>North Hall High School</t>
  </si>
  <si>
    <t>Hancock County</t>
  </si>
  <si>
    <t>Hancock Central High School</t>
  </si>
  <si>
    <t>Haralson County</t>
  </si>
  <si>
    <t>Haralson County High School</t>
  </si>
  <si>
    <t>Harris County</t>
  </si>
  <si>
    <t>Harris County High School</t>
  </si>
  <si>
    <t>Hart County</t>
  </si>
  <si>
    <t>Hart County High School</t>
  </si>
  <si>
    <t>Heard County</t>
  </si>
  <si>
    <t>Heard County High School</t>
  </si>
  <si>
    <t>Henry County</t>
  </si>
  <si>
    <t>Union Grove High</t>
  </si>
  <si>
    <t>Luella High School</t>
  </si>
  <si>
    <t>Dutchtown High</t>
  </si>
  <si>
    <t>Locust Grove High</t>
  </si>
  <si>
    <t>Stockbridge High School</t>
  </si>
  <si>
    <t>Ola High School</t>
  </si>
  <si>
    <t>Hampton High School</t>
  </si>
  <si>
    <t>Eagle's Landing High School</t>
  </si>
  <si>
    <t>McDonough High School</t>
  </si>
  <si>
    <t>Houston County</t>
  </si>
  <si>
    <t>Veterans High School</t>
  </si>
  <si>
    <t>Houston County High School</t>
  </si>
  <si>
    <t>Perry High School</t>
  </si>
  <si>
    <t>Northside High School</t>
  </si>
  <si>
    <t>Warner Robins High School</t>
  </si>
  <si>
    <t>Irwin County</t>
  </si>
  <si>
    <t>Irwin County High School</t>
  </si>
  <si>
    <t>Jackson County</t>
  </si>
  <si>
    <t>East Jackson Comprehensive High School</t>
  </si>
  <si>
    <t>Jackson County High School</t>
  </si>
  <si>
    <t>Jasper County</t>
  </si>
  <si>
    <t>Jasper County High School</t>
  </si>
  <si>
    <t>Jeff Davis County</t>
  </si>
  <si>
    <t>Jeff Davis High School</t>
  </si>
  <si>
    <t>Jefferson County</t>
  </si>
  <si>
    <t>Jefferson County High School</t>
  </si>
  <si>
    <t>Jenkins County</t>
  </si>
  <si>
    <t>Jenkins County High School</t>
  </si>
  <si>
    <t>Johnson County</t>
  </si>
  <si>
    <t>Johnson County High School</t>
  </si>
  <si>
    <t>Jones County</t>
  </si>
  <si>
    <t>Jones County High School</t>
  </si>
  <si>
    <t>Lamar County</t>
  </si>
  <si>
    <t>Lamar County High School</t>
  </si>
  <si>
    <t>Lanier County</t>
  </si>
  <si>
    <t>Lanier County High School</t>
  </si>
  <si>
    <t>Laurens County</t>
  </si>
  <si>
    <t>West Laurens High School</t>
  </si>
  <si>
    <t>East Laurens High School</t>
  </si>
  <si>
    <t>Lee County</t>
  </si>
  <si>
    <t>Lee County High School</t>
  </si>
  <si>
    <t>Liberty County</t>
  </si>
  <si>
    <t>Bradwell Institute</t>
  </si>
  <si>
    <t>Liberty County High School</t>
  </si>
  <si>
    <t>Lincoln County</t>
  </si>
  <si>
    <t>Lincoln County High School</t>
  </si>
  <si>
    <t>Long County</t>
  </si>
  <si>
    <t>Long County High School</t>
  </si>
  <si>
    <t>Lowndes County</t>
  </si>
  <si>
    <t>Lowndes High School</t>
  </si>
  <si>
    <t>Lumpkin County</t>
  </si>
  <si>
    <t>Lumpkin County High School</t>
  </si>
  <si>
    <t>Macon County</t>
  </si>
  <si>
    <t>Macon County High School</t>
  </si>
  <si>
    <t>Madison County</t>
  </si>
  <si>
    <t>Madison County High School</t>
  </si>
  <si>
    <t>Marion County</t>
  </si>
  <si>
    <t>Marion County Middle/High School</t>
  </si>
  <si>
    <t>McDuffie County</t>
  </si>
  <si>
    <t>Thomson High School</t>
  </si>
  <si>
    <t>McIntosh County</t>
  </si>
  <si>
    <t>McIntosh Academy</t>
  </si>
  <si>
    <t>Meriwether County</t>
  </si>
  <si>
    <t>Manchester High School</t>
  </si>
  <si>
    <t>Mitchell County</t>
  </si>
  <si>
    <t>Baconton Community Charter School</t>
  </si>
  <si>
    <t>Mitchell County High School</t>
  </si>
  <si>
    <t>Monroe County</t>
  </si>
  <si>
    <t>Mary Persons High School</t>
  </si>
  <si>
    <t>Montgomery County</t>
  </si>
  <si>
    <t>Montgomery County High School</t>
  </si>
  <si>
    <t>Morgan County</t>
  </si>
  <si>
    <t>Morgan County High School</t>
  </si>
  <si>
    <t>Murray County</t>
  </si>
  <si>
    <t>North Murray High School</t>
  </si>
  <si>
    <t>Murray County High School</t>
  </si>
  <si>
    <t>Muscogee County</t>
  </si>
  <si>
    <t>Shaw High School</t>
  </si>
  <si>
    <t>Spencer High School</t>
  </si>
  <si>
    <t>Kendrick High School</t>
  </si>
  <si>
    <t>Hardaway High School</t>
  </si>
  <si>
    <t>Columbus High School</t>
  </si>
  <si>
    <t>Carver High School</t>
  </si>
  <si>
    <t>Jordan Vocational High School</t>
  </si>
  <si>
    <t>Newton County</t>
  </si>
  <si>
    <t>Newton High School</t>
  </si>
  <si>
    <t>Alcovy High School</t>
  </si>
  <si>
    <t>Eastside High School</t>
  </si>
  <si>
    <t>Oconee County</t>
  </si>
  <si>
    <t>North Oconee High School</t>
  </si>
  <si>
    <t>Oconee County High School</t>
  </si>
  <si>
    <t>Oglethorpe County</t>
  </si>
  <si>
    <t>Oglethorpe County High School</t>
  </si>
  <si>
    <t>Paulding County</t>
  </si>
  <si>
    <t>Hiram High School</t>
  </si>
  <si>
    <t>South Paulding High School</t>
  </si>
  <si>
    <t>North Paulding High School</t>
  </si>
  <si>
    <t>East Paulding High School</t>
  </si>
  <si>
    <t>Paulding County High School</t>
  </si>
  <si>
    <t>Peach County</t>
  </si>
  <si>
    <t>Peach County High School</t>
  </si>
  <si>
    <t>Pickens County</t>
  </si>
  <si>
    <t>Pickens County High School</t>
  </si>
  <si>
    <t>Pierce County</t>
  </si>
  <si>
    <t>Pierce County High School</t>
  </si>
  <si>
    <t>Pike County</t>
  </si>
  <si>
    <t>Pike County High School</t>
  </si>
  <si>
    <t>Polk County</t>
  </si>
  <si>
    <t>Rockmart High School</t>
  </si>
  <si>
    <t>Cedartown High School</t>
  </si>
  <si>
    <t>Pulaski County</t>
  </si>
  <si>
    <t>Hawkinsville High School</t>
  </si>
  <si>
    <t>Putnam County</t>
  </si>
  <si>
    <t>Putnam County High School</t>
  </si>
  <si>
    <t>Rabun County</t>
  </si>
  <si>
    <t>Rabun County High School</t>
  </si>
  <si>
    <t>Randolph County</t>
  </si>
  <si>
    <t>Randolph Clay High School</t>
  </si>
  <si>
    <t>Richmond County</t>
  </si>
  <si>
    <t>Cross Creek High School</t>
  </si>
  <si>
    <t>Butler High School</t>
  </si>
  <si>
    <t>Hephzibah High School</t>
  </si>
  <si>
    <t>Glenn Hills High School</t>
  </si>
  <si>
    <t>Johnson Magnet</t>
  </si>
  <si>
    <t>Josey High School</t>
  </si>
  <si>
    <t>Academy of Richmond County High School</t>
  </si>
  <si>
    <t>Davidson Magnet School</t>
  </si>
  <si>
    <t>Laney High School</t>
  </si>
  <si>
    <t>Rockdale County</t>
  </si>
  <si>
    <t>Salem High School</t>
  </si>
  <si>
    <t>Rockdale County High School</t>
  </si>
  <si>
    <t>Schley County</t>
  </si>
  <si>
    <t>Schley Middle High School</t>
  </si>
  <si>
    <t>Screven County</t>
  </si>
  <si>
    <t>Screven County High School</t>
  </si>
  <si>
    <t>Seminole County</t>
  </si>
  <si>
    <t>Seminole County Middle/High School</t>
  </si>
  <si>
    <t>Griffin-Spalding County</t>
  </si>
  <si>
    <t>Spalding High School</t>
  </si>
  <si>
    <t>Griffin High School</t>
  </si>
  <si>
    <t>Stephens County</t>
  </si>
  <si>
    <t>Stephens County High School</t>
  </si>
  <si>
    <t>Stewart County</t>
  </si>
  <si>
    <t>Stewart County High School</t>
  </si>
  <si>
    <t>Sumter County</t>
  </si>
  <si>
    <t>Americus Sumter High School (Old Americus-Sumter HS S)</t>
  </si>
  <si>
    <t>Talbot County</t>
  </si>
  <si>
    <t>Central Elementary/High School</t>
  </si>
  <si>
    <t>Tattnall County</t>
  </si>
  <si>
    <t>Tattnall County High School</t>
  </si>
  <si>
    <t>Taylor County</t>
  </si>
  <si>
    <t>Taylor County High School</t>
  </si>
  <si>
    <t>Telfair County</t>
  </si>
  <si>
    <t>Telfair County High School</t>
  </si>
  <si>
    <t>Terrell County</t>
  </si>
  <si>
    <t>Terrell High School</t>
  </si>
  <si>
    <t>Thomas County</t>
  </si>
  <si>
    <t>Thomas County Central High School</t>
  </si>
  <si>
    <t>Tift County</t>
  </si>
  <si>
    <t>Northeast Middle School</t>
  </si>
  <si>
    <t>Toombs County</t>
  </si>
  <si>
    <t>Toombs County High School</t>
  </si>
  <si>
    <t>Towns County</t>
  </si>
  <si>
    <t>Towns County High School</t>
  </si>
  <si>
    <t>Treutlen County</t>
  </si>
  <si>
    <t>Treutlen Middle/High School</t>
  </si>
  <si>
    <t>Troup County</t>
  </si>
  <si>
    <t>Callaway High School</t>
  </si>
  <si>
    <t>Troup County High School</t>
  </si>
  <si>
    <t>LaGrange High School</t>
  </si>
  <si>
    <t>Turner County</t>
  </si>
  <si>
    <t>Turner County Specialty School</t>
  </si>
  <si>
    <t>Twiggs County</t>
  </si>
  <si>
    <t>Twiggs County High School</t>
  </si>
  <si>
    <t>Union County</t>
  </si>
  <si>
    <t>Union County High School</t>
  </si>
  <si>
    <t>Thomaston-Upson County</t>
  </si>
  <si>
    <t>Upson-Lee High School</t>
  </si>
  <si>
    <t>Walker County</t>
  </si>
  <si>
    <t>LaFayette High School</t>
  </si>
  <si>
    <t>Walton County</t>
  </si>
  <si>
    <t>Walnut Grove High School</t>
  </si>
  <si>
    <t>Loganville High School</t>
  </si>
  <si>
    <t>Monroe Area High School</t>
  </si>
  <si>
    <t>Ware County</t>
  </si>
  <si>
    <t>Ware County High School</t>
  </si>
  <si>
    <t>Warren County</t>
  </si>
  <si>
    <t>Warren County High School</t>
  </si>
  <si>
    <t>Washington County</t>
  </si>
  <si>
    <t>Washington County High School</t>
  </si>
  <si>
    <t>Wayne County</t>
  </si>
  <si>
    <t>Wayne County High School</t>
  </si>
  <si>
    <t>Wheeler County</t>
  </si>
  <si>
    <t>Wheeler County High School</t>
  </si>
  <si>
    <t>White County</t>
  </si>
  <si>
    <t>White County High School</t>
  </si>
  <si>
    <t>Whitfield County</t>
  </si>
  <si>
    <t>Coahulla Creek High School</t>
  </si>
  <si>
    <t>Northwest Whitfield County High School</t>
  </si>
  <si>
    <t>Southeast Whitfield County High School</t>
  </si>
  <si>
    <t>Wilcox County</t>
  </si>
  <si>
    <t>Wilcox County High School</t>
  </si>
  <si>
    <t>Wilkes County</t>
  </si>
  <si>
    <t>Washington-Wilkes Comprehensive High School</t>
  </si>
  <si>
    <t>Wilkinson County</t>
  </si>
  <si>
    <t>Wilkinson County High School</t>
  </si>
  <si>
    <t>Worth County</t>
  </si>
  <si>
    <t>Worth County High School</t>
  </si>
  <si>
    <t>Atlanta Public Schools</t>
  </si>
  <si>
    <t>G.W. Carver High School Early College</t>
  </si>
  <si>
    <t>South Atlanta School of Health and Medical Science</t>
  </si>
  <si>
    <t>The Best Academy High School at Benjamin S. Carson</t>
  </si>
  <si>
    <t>Coretta Scott King Young Women's Academy High School</t>
  </si>
  <si>
    <t>Benjamin E. Mays High School</t>
  </si>
  <si>
    <t>Maynard Jackson High School</t>
  </si>
  <si>
    <t>North Atlanta High School</t>
  </si>
  <si>
    <t>Booker T. Washington High School</t>
  </si>
  <si>
    <t>School of Health Sciences and Research at Carver</t>
  </si>
  <si>
    <t>Charles Drew Charter JA/SR Academy</t>
  </si>
  <si>
    <t>Therrell School of Health and Science</t>
  </si>
  <si>
    <t>Frederick Douglass High School</t>
  </si>
  <si>
    <t>Midtown High School</t>
  </si>
  <si>
    <t>Bremen City</t>
  </si>
  <si>
    <t>Bremen High School</t>
  </si>
  <si>
    <t>Buford City</t>
  </si>
  <si>
    <t>Buford High School</t>
  </si>
  <si>
    <t>Calhoun City</t>
  </si>
  <si>
    <t>Calhoun High School</t>
  </si>
  <si>
    <t>Carrollton City</t>
  </si>
  <si>
    <t>Carrollton High School</t>
  </si>
  <si>
    <t>Cartersville City</t>
  </si>
  <si>
    <t>Cartersville High School</t>
  </si>
  <si>
    <t>Chickamauga City</t>
  </si>
  <si>
    <t>Gordon Lee High School</t>
  </si>
  <si>
    <t>Commerce City</t>
  </si>
  <si>
    <t>Commerce High School</t>
  </si>
  <si>
    <t>Dalton Public Schools</t>
  </si>
  <si>
    <t>Dalton High School</t>
  </si>
  <si>
    <t>City Schools of Decatur</t>
  </si>
  <si>
    <t>Decatur High School</t>
  </si>
  <si>
    <t>Dublin City</t>
  </si>
  <si>
    <t>Dublin High School</t>
  </si>
  <si>
    <t>Gainesville City</t>
  </si>
  <si>
    <t>Gainesville High School</t>
  </si>
  <si>
    <t>Jefferson City</t>
  </si>
  <si>
    <t>Jefferson High School</t>
  </si>
  <si>
    <t>Marietta City</t>
  </si>
  <si>
    <t>Marietta High School</t>
  </si>
  <si>
    <t>State Charter Schools- Georgia Connections Academy</t>
  </si>
  <si>
    <t>Georgia Connections Academy</t>
  </si>
  <si>
    <t>State Charter Schools- Foothills Charter High School (Madison Campus)</t>
  </si>
  <si>
    <t>Foothills Charter High School (Central Office - Athens)</t>
  </si>
  <si>
    <t>Pelham City</t>
  </si>
  <si>
    <t>Pelham High School</t>
  </si>
  <si>
    <t>Rome City</t>
  </si>
  <si>
    <t>Rome High School</t>
  </si>
  <si>
    <t>Social Circle City</t>
  </si>
  <si>
    <t>Social Circle High School</t>
  </si>
  <si>
    <t>Thomasville City</t>
  </si>
  <si>
    <t>Thomasville High School</t>
  </si>
  <si>
    <t>Trion City</t>
  </si>
  <si>
    <t>Trion High School</t>
  </si>
  <si>
    <t>Valdosta City</t>
  </si>
  <si>
    <t>Valdosta High School</t>
  </si>
  <si>
    <t>Vidalia City</t>
  </si>
  <si>
    <t>Vidalia Comprehensive High School</t>
  </si>
  <si>
    <t>INST_ID</t>
  </si>
  <si>
    <t>601_103</t>
  </si>
  <si>
    <t>602_103</t>
  </si>
  <si>
    <t>603_302</t>
  </si>
  <si>
    <t>605_189</t>
  </si>
  <si>
    <t>606_199</t>
  </si>
  <si>
    <t>607_101</t>
  </si>
  <si>
    <t>607_3052</t>
  </si>
  <si>
    <t>608_105</t>
  </si>
  <si>
    <t>608_114</t>
  </si>
  <si>
    <t>608_198</t>
  </si>
  <si>
    <t>609_291</t>
  </si>
  <si>
    <t>610_101</t>
  </si>
  <si>
    <t>611_105</t>
  </si>
  <si>
    <t>611_186</t>
  </si>
  <si>
    <t>611_198</t>
  </si>
  <si>
    <t>611_204</t>
  </si>
  <si>
    <t>611_286</t>
  </si>
  <si>
    <t>611_386</t>
  </si>
  <si>
    <t>612_105</t>
  </si>
  <si>
    <t>613_1050</t>
  </si>
  <si>
    <t>614_110</t>
  </si>
  <si>
    <t>615_182</t>
  </si>
  <si>
    <t>615_502</t>
  </si>
  <si>
    <t>616_203</t>
  </si>
  <si>
    <t>616_2054</t>
  </si>
  <si>
    <t>616_4052</t>
  </si>
  <si>
    <t>617_288</t>
  </si>
  <si>
    <t>618_190</t>
  </si>
  <si>
    <t>620_295</t>
  </si>
  <si>
    <t>621_101</t>
  </si>
  <si>
    <t>622_189</t>
  </si>
  <si>
    <t>622_212</t>
  </si>
  <si>
    <t>622_2052</t>
  </si>
  <si>
    <t>622_3050</t>
  </si>
  <si>
    <t>622_5054</t>
  </si>
  <si>
    <t>623_109</t>
  </si>
  <si>
    <t>623_1052</t>
  </si>
  <si>
    <t>624_287</t>
  </si>
  <si>
    <t>625_101</t>
  </si>
  <si>
    <t>625_108</t>
  </si>
  <si>
    <t>625_115</t>
  </si>
  <si>
    <t>625_117</t>
  </si>
  <si>
    <t>625_210</t>
  </si>
  <si>
    <t>625_411</t>
  </si>
  <si>
    <t>625_499</t>
  </si>
  <si>
    <t>625_2052</t>
  </si>
  <si>
    <t>625_3056</t>
  </si>
  <si>
    <t>625_5060</t>
  </si>
  <si>
    <t>625_5070</t>
  </si>
  <si>
    <t>626_206</t>
  </si>
  <si>
    <t>628_106</t>
  </si>
  <si>
    <t>628_115</t>
  </si>
  <si>
    <t>628_176</t>
  </si>
  <si>
    <t>628_191</t>
  </si>
  <si>
    <t>628_197</t>
  </si>
  <si>
    <t>628_5050</t>
  </si>
  <si>
    <t>629_102</t>
  </si>
  <si>
    <t>629_5556</t>
  </si>
  <si>
    <t>631_104</t>
  </si>
  <si>
    <t>631_114</t>
  </si>
  <si>
    <t>631_115</t>
  </si>
  <si>
    <t>631_190</t>
  </si>
  <si>
    <t>631_215</t>
  </si>
  <si>
    <t>631_290</t>
  </si>
  <si>
    <t>631_377</t>
  </si>
  <si>
    <t>631_1054</t>
  </si>
  <si>
    <t>631_1056</t>
  </si>
  <si>
    <t>631_2052</t>
  </si>
  <si>
    <t>631_4058</t>
  </si>
  <si>
    <t>631_6506</t>
  </si>
  <si>
    <t>632_1050</t>
  </si>
  <si>
    <t>633_101</t>
  </si>
  <si>
    <t>633_103</t>
  </si>
  <si>
    <t>633_175</t>
  </si>
  <si>
    <t>633_188</t>
  </si>
  <si>
    <t>633_192</t>
  </si>
  <si>
    <t>633_209</t>
  </si>
  <si>
    <t>633_373</t>
  </si>
  <si>
    <t>633_381</t>
  </si>
  <si>
    <t>633_707</t>
  </si>
  <si>
    <t>633_1054</t>
  </si>
  <si>
    <t>633_1064</t>
  </si>
  <si>
    <t>633_1069</t>
  </si>
  <si>
    <t>633_2056</t>
  </si>
  <si>
    <t>633_2066</t>
  </si>
  <si>
    <t>633_3056</t>
  </si>
  <si>
    <t>633_4066</t>
  </si>
  <si>
    <t>634_195</t>
  </si>
  <si>
    <t>635_1554</t>
  </si>
  <si>
    <t>636_112</t>
  </si>
  <si>
    <t>636_183</t>
  </si>
  <si>
    <t>636_189</t>
  </si>
  <si>
    <t>636_197</t>
  </si>
  <si>
    <t>636_4050</t>
  </si>
  <si>
    <t>637_111</t>
  </si>
  <si>
    <t>638_196</t>
  </si>
  <si>
    <t>638_389</t>
  </si>
  <si>
    <t>638_5054</t>
  </si>
  <si>
    <t>639_193</t>
  </si>
  <si>
    <t>640_196</t>
  </si>
  <si>
    <t>641_195</t>
  </si>
  <si>
    <t>642_198</t>
  </si>
  <si>
    <t>643_3050</t>
  </si>
  <si>
    <t>644_103</t>
  </si>
  <si>
    <t>644_105</t>
  </si>
  <si>
    <t>644_172</t>
  </si>
  <si>
    <t>644_176</t>
  </si>
  <si>
    <t>644_202</t>
  </si>
  <si>
    <t>644_276</t>
  </si>
  <si>
    <t>644_407</t>
  </si>
  <si>
    <t>644_410</t>
  </si>
  <si>
    <t>644_497</t>
  </si>
  <si>
    <t>644_610</t>
  </si>
  <si>
    <t>644_1070</t>
  </si>
  <si>
    <t>644_2054</t>
  </si>
  <si>
    <t>644_2055</t>
  </si>
  <si>
    <t>644_3060</t>
  </si>
  <si>
    <t>644_3070</t>
  </si>
  <si>
    <t>644_4053</t>
  </si>
  <si>
    <t>644_4054</t>
  </si>
  <si>
    <t>644_4069</t>
  </si>
  <si>
    <t>644_5052</t>
  </si>
  <si>
    <t>644_5055</t>
  </si>
  <si>
    <t>644_5067</t>
  </si>
  <si>
    <t>645_103</t>
  </si>
  <si>
    <t>646_182</t>
  </si>
  <si>
    <t>647_1058</t>
  </si>
  <si>
    <t>647_2052</t>
  </si>
  <si>
    <t>647_4062</t>
  </si>
  <si>
    <t>648_100</t>
  </si>
  <si>
    <t>648_175</t>
  </si>
  <si>
    <t>648_187</t>
  </si>
  <si>
    <t>648_212</t>
  </si>
  <si>
    <t>648_4050</t>
  </si>
  <si>
    <t>649_2050</t>
  </si>
  <si>
    <t>650_1050</t>
  </si>
  <si>
    <t>651_197</t>
  </si>
  <si>
    <t>651_390</t>
  </si>
  <si>
    <t>652_176</t>
  </si>
  <si>
    <t>653_189</t>
  </si>
  <si>
    <t>653_2050</t>
  </si>
  <si>
    <t>654_2050</t>
  </si>
  <si>
    <t>655_176</t>
  </si>
  <si>
    <t>656_105</t>
  </si>
  <si>
    <t>656_182</t>
  </si>
  <si>
    <t>656_192</t>
  </si>
  <si>
    <t>656_198</t>
  </si>
  <si>
    <t>656_398</t>
  </si>
  <si>
    <t>657_107</t>
  </si>
  <si>
    <t>657_111</t>
  </si>
  <si>
    <t>657_401</t>
  </si>
  <si>
    <t>657_5050</t>
  </si>
  <si>
    <t>658_107</t>
  </si>
  <si>
    <t>658_190</t>
  </si>
  <si>
    <t>658_195</t>
  </si>
  <si>
    <t>658_214</t>
  </si>
  <si>
    <t>658_5050</t>
  </si>
  <si>
    <t>659_3050</t>
  </si>
  <si>
    <t>660_106</t>
  </si>
  <si>
    <t>660_118</t>
  </si>
  <si>
    <t>660_119</t>
  </si>
  <si>
    <t>660_176</t>
  </si>
  <si>
    <t>660_191</t>
  </si>
  <si>
    <t>660_198</t>
  </si>
  <si>
    <t>660_203</t>
  </si>
  <si>
    <t>660_205</t>
  </si>
  <si>
    <t>660_291</t>
  </si>
  <si>
    <t>660_386</t>
  </si>
  <si>
    <t>660_392</t>
  </si>
  <si>
    <t>660_691</t>
  </si>
  <si>
    <t>660_910</t>
  </si>
  <si>
    <t>660_1110</t>
  </si>
  <si>
    <t>660_3066</t>
  </si>
  <si>
    <t>660_4062</t>
  </si>
  <si>
    <t>660_5069</t>
  </si>
  <si>
    <t>661_196</t>
  </si>
  <si>
    <t>662_196</t>
  </si>
  <si>
    <t>663_3552</t>
  </si>
  <si>
    <t>663_4752</t>
  </si>
  <si>
    <t>664_106</t>
  </si>
  <si>
    <t>664_286</t>
  </si>
  <si>
    <t>665_1050</t>
  </si>
  <si>
    <t>666_401</t>
  </si>
  <si>
    <t>667_101</t>
  </si>
  <si>
    <t>667_103</t>
  </si>
  <si>
    <t>667_105</t>
  </si>
  <si>
    <t>667_176</t>
  </si>
  <si>
    <t>667_182</t>
  </si>
  <si>
    <t>667_185</t>
  </si>
  <si>
    <t>667_187</t>
  </si>
  <si>
    <t>667_195</t>
  </si>
  <si>
    <t>667_805</t>
  </si>
  <si>
    <t>667_1018</t>
  </si>
  <si>
    <t>667_1019</t>
  </si>
  <si>
    <t>667_1050</t>
  </si>
  <si>
    <t>667_1212</t>
  </si>
  <si>
    <t>667_1410</t>
  </si>
  <si>
    <t>667_1710</t>
  </si>
  <si>
    <t>667_1814</t>
  </si>
  <si>
    <t>667_2558</t>
  </si>
  <si>
    <t>667_3750</t>
  </si>
  <si>
    <t>667_4052</t>
  </si>
  <si>
    <t>667_4556</t>
  </si>
  <si>
    <t>667_5550</t>
  </si>
  <si>
    <t>668_2052</t>
  </si>
  <si>
    <t>669_102</t>
  </si>
  <si>
    <t>669_189</t>
  </si>
  <si>
    <t>669_202</t>
  </si>
  <si>
    <t>669_1552</t>
  </si>
  <si>
    <t>669_1556</t>
  </si>
  <si>
    <t>669_4752</t>
  </si>
  <si>
    <t>670_288</t>
  </si>
  <si>
    <t>671_3050</t>
  </si>
  <si>
    <t>672_299</t>
  </si>
  <si>
    <t>673_3050</t>
  </si>
  <si>
    <t>674_110</t>
  </si>
  <si>
    <t>675_101</t>
  </si>
  <si>
    <t>675_104</t>
  </si>
  <si>
    <t>675_105</t>
  </si>
  <si>
    <t>675_214</t>
  </si>
  <si>
    <t>675_295</t>
  </si>
  <si>
    <t>675_307</t>
  </si>
  <si>
    <t>675_315</t>
  </si>
  <si>
    <t>675_391</t>
  </si>
  <si>
    <t>675_408</t>
  </si>
  <si>
    <t>675_3050</t>
  </si>
  <si>
    <t>676_111</t>
  </si>
  <si>
    <t>676_192</t>
  </si>
  <si>
    <t>676_1054</t>
  </si>
  <si>
    <t>676_2052</t>
  </si>
  <si>
    <t>676_4056</t>
  </si>
  <si>
    <t>677_2050</t>
  </si>
  <si>
    <t>678_107</t>
  </si>
  <si>
    <t>678_191</t>
  </si>
  <si>
    <t>679_108</t>
  </si>
  <si>
    <t>680_199</t>
  </si>
  <si>
    <t>681_196</t>
  </si>
  <si>
    <t>682_201</t>
  </si>
  <si>
    <t>683_201</t>
  </si>
  <si>
    <t>684_192</t>
  </si>
  <si>
    <t>685_175</t>
  </si>
  <si>
    <t>686_201</t>
  </si>
  <si>
    <t>687_110</t>
  </si>
  <si>
    <t>687_197</t>
  </si>
  <si>
    <t>688_193</t>
  </si>
  <si>
    <t>689_105</t>
  </si>
  <si>
    <t>689_192</t>
  </si>
  <si>
    <t>690_110</t>
  </si>
  <si>
    <t>691_205</t>
  </si>
  <si>
    <t>692_5050</t>
  </si>
  <si>
    <t>693_101</t>
  </si>
  <si>
    <t>694_2060</t>
  </si>
  <si>
    <t>695_5050</t>
  </si>
  <si>
    <t>696_275</t>
  </si>
  <si>
    <t>697_192</t>
  </si>
  <si>
    <t>698_104</t>
  </si>
  <si>
    <t>699_4050</t>
  </si>
  <si>
    <t>701_105</t>
  </si>
  <si>
    <t>701_282</t>
  </si>
  <si>
    <t>702_184</t>
  </si>
  <si>
    <t>703_201</t>
  </si>
  <si>
    <t>704_1050</t>
  </si>
  <si>
    <t>705_112</t>
  </si>
  <si>
    <t>705_190</t>
  </si>
  <si>
    <t>706_203</t>
  </si>
  <si>
    <t>706_278</t>
  </si>
  <si>
    <t>706_378</t>
  </si>
  <si>
    <t>706_1064</t>
  </si>
  <si>
    <t>706_2062</t>
  </si>
  <si>
    <t>706_3054</t>
  </si>
  <si>
    <t>706_5052</t>
  </si>
  <si>
    <t>706_5062</t>
  </si>
  <si>
    <t>707_173</t>
  </si>
  <si>
    <t>707_206</t>
  </si>
  <si>
    <t>707_295</t>
  </si>
  <si>
    <t>708_105</t>
  </si>
  <si>
    <t>708_293</t>
  </si>
  <si>
    <t>709_2050</t>
  </si>
  <si>
    <t>710_101</t>
  </si>
  <si>
    <t>710_106</t>
  </si>
  <si>
    <t>710_109</t>
  </si>
  <si>
    <t>710_292</t>
  </si>
  <si>
    <t>710_2552</t>
  </si>
  <si>
    <t>711_2052</t>
  </si>
  <si>
    <t>712_198</t>
  </si>
  <si>
    <t>713_182</t>
  </si>
  <si>
    <t>714_194</t>
  </si>
  <si>
    <t>715_102</t>
  </si>
  <si>
    <t>715_5050</t>
  </si>
  <si>
    <t>716_2050</t>
  </si>
  <si>
    <t>717_114</t>
  </si>
  <si>
    <t>719_177</t>
  </si>
  <si>
    <t>720_201</t>
  </si>
  <si>
    <t>721_100</t>
  </si>
  <si>
    <t>721_1052</t>
  </si>
  <si>
    <t>721_2056</t>
  </si>
  <si>
    <t>721_2574</t>
  </si>
  <si>
    <t>721_3054</t>
  </si>
  <si>
    <t>721_3556</t>
  </si>
  <si>
    <t>721_3756</t>
  </si>
  <si>
    <t>721_4060</t>
  </si>
  <si>
    <t>721_4562</t>
  </si>
  <si>
    <t>721_5566</t>
  </si>
  <si>
    <t>722_176</t>
  </si>
  <si>
    <t>722_192</t>
  </si>
  <si>
    <t>722_3052</t>
  </si>
  <si>
    <t>723_101</t>
  </si>
  <si>
    <t>724_4052</t>
  </si>
  <si>
    <t>725_196</t>
  </si>
  <si>
    <t>726_101</t>
  </si>
  <si>
    <t>726_187</t>
  </si>
  <si>
    <t>727_5050</t>
  </si>
  <si>
    <t>728_201</t>
  </si>
  <si>
    <t>729_105</t>
  </si>
  <si>
    <t>730_190</t>
  </si>
  <si>
    <t>732_194</t>
  </si>
  <si>
    <t>733_201</t>
  </si>
  <si>
    <t>734_201</t>
  </si>
  <si>
    <t>735_105</t>
  </si>
  <si>
    <t>736_191</t>
  </si>
  <si>
    <t>737_3052</t>
  </si>
  <si>
    <t>738_192</t>
  </si>
  <si>
    <t>739_204</t>
  </si>
  <si>
    <t>740_213</t>
  </si>
  <si>
    <t>741_201</t>
  </si>
  <si>
    <t>741_387</t>
  </si>
  <si>
    <t>741_1052</t>
  </si>
  <si>
    <t>742_1050</t>
  </si>
  <si>
    <t>743_201</t>
  </si>
  <si>
    <t>744_101</t>
  </si>
  <si>
    <t>745_195</t>
  </si>
  <si>
    <t>746_198</t>
  </si>
  <si>
    <t>747_111</t>
  </si>
  <si>
    <t>747_199</t>
  </si>
  <si>
    <t>747_205</t>
  </si>
  <si>
    <t>748_195</t>
  </si>
  <si>
    <t>749_205</t>
  </si>
  <si>
    <t>750_1052</t>
  </si>
  <si>
    <t>751_101</t>
  </si>
  <si>
    <t>753_3052</t>
  </si>
  <si>
    <t>754_105</t>
  </si>
  <si>
    <t>755_112</t>
  </si>
  <si>
    <t>755_175</t>
  </si>
  <si>
    <t>755_275</t>
  </si>
  <si>
    <t>756_201</t>
  </si>
  <si>
    <t>757_110</t>
  </si>
  <si>
    <t>758_3050</t>
  </si>
  <si>
    <t>759_176</t>
  </si>
  <si>
    <t>761_106</t>
  </si>
  <si>
    <t>761_108</t>
  </si>
  <si>
    <t>761_118</t>
  </si>
  <si>
    <t>761_121</t>
  </si>
  <si>
    <t>761_182</t>
  </si>
  <si>
    <t>761_186</t>
  </si>
  <si>
    <t>761_192</t>
  </si>
  <si>
    <t>761_315</t>
  </si>
  <si>
    <t>761_406</t>
  </si>
  <si>
    <t>761_515</t>
  </si>
  <si>
    <t>761_708</t>
  </si>
  <si>
    <t>761_4058</t>
  </si>
  <si>
    <t>761_4560</t>
  </si>
  <si>
    <t>763_201</t>
  </si>
  <si>
    <t>764_191</t>
  </si>
  <si>
    <t>765_3050</t>
  </si>
  <si>
    <t>766_1050</t>
  </si>
  <si>
    <t>767_2050</t>
  </si>
  <si>
    <t>769_211</t>
  </si>
  <si>
    <t>771_112</t>
  </si>
  <si>
    <t>772_4050</t>
  </si>
  <si>
    <t>773_3050</t>
  </si>
  <si>
    <t>774_211</t>
  </si>
  <si>
    <t>776_3050</t>
  </si>
  <si>
    <t>779_174</t>
  </si>
  <si>
    <t>781_101</t>
  </si>
  <si>
    <t>7820412_412</t>
  </si>
  <si>
    <t>7820613_613</t>
  </si>
  <si>
    <t>784_111</t>
  </si>
  <si>
    <t>785_193</t>
  </si>
  <si>
    <t>786_201</t>
  </si>
  <si>
    <t>789_4052</t>
  </si>
  <si>
    <t>791_301</t>
  </si>
  <si>
    <t>792_273</t>
  </si>
  <si>
    <t>793_273</t>
  </si>
  <si>
    <t>AVG_SAT_SCORE</t>
  </si>
  <si>
    <t>Data Source:  https://gosa.georgia.gov/dashboards-data-report-card/downloadable-data</t>
  </si>
  <si>
    <t>2021-2022 SAT testing counts and average composite and subtest scores from the most recent test administration at school, system, state, and national levels</t>
  </si>
  <si>
    <t>1. Check to see if normal distribution</t>
  </si>
  <si>
    <t>Mean:</t>
  </si>
  <si>
    <t>Do mean &amp; median match?</t>
  </si>
  <si>
    <t>Median:</t>
  </si>
  <si>
    <t>Std Dev:</t>
  </si>
  <si>
    <t>What does the frequency distribution look like?</t>
  </si>
  <si>
    <t>Grand Total</t>
  </si>
  <si>
    <t>Frequency</t>
  </si>
  <si>
    <t>Scores</t>
  </si>
  <si>
    <t>768-817</t>
  </si>
  <si>
    <t>818-867</t>
  </si>
  <si>
    <t>868-917</t>
  </si>
  <si>
    <t>918-967</t>
  </si>
  <si>
    <t>968-1017</t>
  </si>
  <si>
    <t>1018-1067</t>
  </si>
  <si>
    <t>1068-1117</t>
  </si>
  <si>
    <t>1118-1167</t>
  </si>
  <si>
    <t>1168-1217</t>
  </si>
  <si>
    <t>1218-1267</t>
  </si>
  <si>
    <t>1318-1367</t>
  </si>
  <si>
    <t>Note: Schools with no score value were removed</t>
  </si>
  <si>
    <t>EMPIRICAL RULE</t>
  </si>
  <si>
    <t>Std Dev from the Mean:</t>
  </si>
  <si>
    <t>Lower:</t>
  </si>
  <si>
    <t>Upper:</t>
  </si>
  <si>
    <t>Empirical Rule:</t>
  </si>
  <si>
    <t>Sample:</t>
  </si>
  <si>
    <t>Does the sample follow the Empirical Rule?</t>
  </si>
  <si>
    <t>Based on the above tests, we would conclude that the data follows a normal distribution.</t>
  </si>
  <si>
    <t>2. Use probability calculations to answer various business questions</t>
  </si>
  <si>
    <t xml:space="preserve">Estimate values at 1% and 99% </t>
  </si>
  <si>
    <t>1% =</t>
  </si>
  <si>
    <t>99% =</t>
  </si>
  <si>
    <t>Count number of schools under and over those thresholds</t>
  </si>
  <si>
    <t>Bottom 1% =</t>
  </si>
  <si>
    <t>Top 1% =</t>
  </si>
  <si>
    <t>Question2:  What is the probability of a school having an average SAT score above 1100?</t>
  </si>
  <si>
    <t>Question 1: Which schools average SAT score were in the top and bottom 1%?</t>
  </si>
  <si>
    <t xml:space="preserve">Institution ID = </t>
  </si>
  <si>
    <t>Institution ID =</t>
  </si>
  <si>
    <t>SAT Scores</t>
  </si>
  <si>
    <t>Probability Density</t>
  </si>
  <si>
    <t>Cumulative Probability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</si>
</sst>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9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16" fillId="0" borderId="0" xfId="0" applyFont="1"/>
    <xf numFmtId="0" fontId="18" fillId="0" borderId="0" xfId="0" applyFont="1"/>
    <xf numFmtId="2" fontId="0" fillId="0" borderId="0" xfId="0" applyNumberFormat="1"/>
    <xf numFmtId="0" fontId="19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6" fillId="33" borderId="0" xfId="0" applyFont="1" applyFill="1" applyAlignment="1">
      <alignment horizontal="center"/>
    </xf>
    <xf numFmtId="1" fontId="0" fillId="0" borderId="0" xfId="0" applyNumberFormat="1" applyBorder="1" applyAlignment="1">
      <alignment horizontal="center"/>
    </xf>
    <xf numFmtId="9" fontId="0" fillId="0" borderId="0" xfId="1" applyFont="1" applyBorder="1" applyAlignment="1">
      <alignment horizontal="center"/>
    </xf>
    <xf numFmtId="0" fontId="18" fillId="0" borderId="11" xfId="0" applyFont="1" applyBorder="1" applyAlignment="1">
      <alignment horizontal="right"/>
    </xf>
    <xf numFmtId="1" fontId="18" fillId="0" borderId="12" xfId="0" applyNumberFormat="1" applyFont="1" applyBorder="1" applyAlignment="1">
      <alignment horizontal="center"/>
    </xf>
    <xf numFmtId="0" fontId="18" fillId="0" borderId="12" xfId="0" applyFont="1" applyBorder="1" applyAlignment="1">
      <alignment horizontal="center"/>
    </xf>
    <xf numFmtId="0" fontId="18" fillId="0" borderId="13" xfId="0" applyFont="1" applyBorder="1" applyAlignment="1">
      <alignment horizontal="center"/>
    </xf>
    <xf numFmtId="0" fontId="18" fillId="0" borderId="14" xfId="0" applyFont="1" applyBorder="1" applyAlignment="1">
      <alignment horizontal="right" wrapText="1"/>
    </xf>
    <xf numFmtId="164" fontId="0" fillId="0" borderId="15" xfId="1" applyNumberFormat="1" applyFont="1" applyBorder="1" applyAlignment="1">
      <alignment horizontal="center"/>
    </xf>
    <xf numFmtId="0" fontId="18" fillId="0" borderId="16" xfId="0" applyFont="1" applyBorder="1" applyAlignment="1">
      <alignment horizontal="right" wrapText="1"/>
    </xf>
    <xf numFmtId="164" fontId="0" fillId="0" borderId="17" xfId="1" applyNumberFormat="1" applyFont="1" applyBorder="1" applyAlignment="1">
      <alignment horizontal="center" wrapText="1"/>
    </xf>
    <xf numFmtId="0" fontId="16" fillId="0" borderId="0" xfId="0" applyFont="1" applyFill="1" applyBorder="1" applyAlignment="1">
      <alignment horizontal="left"/>
    </xf>
    <xf numFmtId="1" fontId="0" fillId="0" borderId="0" xfId="0" applyNumberFormat="1"/>
    <xf numFmtId="9" fontId="0" fillId="0" borderId="0" xfId="0" applyNumberFormat="1"/>
    <xf numFmtId="9" fontId="0" fillId="0" borderId="0" xfId="0" applyNumberFormat="1" applyAlignment="1">
      <alignment horizontal="right"/>
    </xf>
    <xf numFmtId="0" fontId="0" fillId="0" borderId="0" xfId="0" applyFont="1" applyBorder="1" applyAlignment="1">
      <alignment horizontal="right"/>
    </xf>
    <xf numFmtId="0" fontId="0" fillId="0" borderId="0" xfId="0" applyFont="1" applyBorder="1"/>
    <xf numFmtId="0" fontId="0" fillId="0" borderId="0" xfId="0" applyFont="1" applyFill="1" applyBorder="1" applyAlignment="1">
      <alignment horizontal="right"/>
    </xf>
    <xf numFmtId="0" fontId="0" fillId="0" borderId="10" xfId="0" applyBorder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[SAT_RECENT_2022_Apr112023.xlsx]SAT Scores!PivotTable1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SAT</a:t>
            </a:r>
            <a:r>
              <a:rPr lang="en-US" baseline="0"/>
              <a:t> Score Distribution for State of Georgia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30000"/>
            </a:schemeClr>
          </a:solidFill>
          <a:ln>
            <a:solidFill>
              <a:schemeClr val="bg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'SAT Scores'!$F$11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3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'SAT Scores'!$E$12:$E$23</c:f>
              <c:strCache>
                <c:ptCount val="11"/>
                <c:pt idx="0">
                  <c:v>768-817</c:v>
                </c:pt>
                <c:pt idx="1">
                  <c:v>818-867</c:v>
                </c:pt>
                <c:pt idx="2">
                  <c:v>868-917</c:v>
                </c:pt>
                <c:pt idx="3">
                  <c:v>918-967</c:v>
                </c:pt>
                <c:pt idx="4">
                  <c:v>968-1017</c:v>
                </c:pt>
                <c:pt idx="5">
                  <c:v>1018-1067</c:v>
                </c:pt>
                <c:pt idx="6">
                  <c:v>1068-1117</c:v>
                </c:pt>
                <c:pt idx="7">
                  <c:v>1118-1167</c:v>
                </c:pt>
                <c:pt idx="8">
                  <c:v>1168-1217</c:v>
                </c:pt>
                <c:pt idx="9">
                  <c:v>1218-1267</c:v>
                </c:pt>
                <c:pt idx="10">
                  <c:v>1318-1367</c:v>
                </c:pt>
              </c:strCache>
            </c:strRef>
          </c:cat>
          <c:val>
            <c:numRef>
              <c:f>'SAT Scores'!$F$12:$F$23</c:f>
              <c:numCache>
                <c:formatCode>General</c:formatCode>
                <c:ptCount val="11"/>
                <c:pt idx="0">
                  <c:v>3</c:v>
                </c:pt>
                <c:pt idx="1">
                  <c:v>20</c:v>
                </c:pt>
                <c:pt idx="2">
                  <c:v>36</c:v>
                </c:pt>
                <c:pt idx="3">
                  <c:v>72</c:v>
                </c:pt>
                <c:pt idx="4">
                  <c:v>85</c:v>
                </c:pt>
                <c:pt idx="5">
                  <c:v>82</c:v>
                </c:pt>
                <c:pt idx="6">
                  <c:v>56</c:v>
                </c:pt>
                <c:pt idx="7">
                  <c:v>16</c:v>
                </c:pt>
                <c:pt idx="8">
                  <c:v>11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11-4236-9346-11B1CBEC34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1878406432"/>
        <c:axId val="1922517456"/>
      </c:barChart>
      <c:catAx>
        <c:axId val="1878406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2517456"/>
        <c:crosses val="autoZero"/>
        <c:auto val="1"/>
        <c:lblAlgn val="ctr"/>
        <c:lblOffset val="100"/>
        <c:noMultiLvlLbl val="0"/>
      </c:catAx>
      <c:valAx>
        <c:axId val="19225174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8406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1"/>
          <c:order val="1"/>
          <c:tx>
            <c:strRef>
              <c:f>'Probability Densities'!$C$1</c:f>
              <c:strCache>
                <c:ptCount val="1"/>
                <c:pt idx="0">
                  <c:v>Cumulative Probability</c:v>
                </c:pt>
              </c:strCache>
            </c:strRef>
          </c:tx>
          <c:spPr>
            <a:solidFill>
              <a:schemeClr val="accent1">
                <a:alpha val="30000"/>
              </a:schemeClr>
            </a:solidFill>
            <a:ln>
              <a:noFill/>
            </a:ln>
            <a:effectLst/>
          </c:spPr>
          <c:cat>
            <c:numRef>
              <c:f>'Probability Densities'!$A$2:$A$13</c:f>
              <c:numCache>
                <c:formatCode>General</c:formatCode>
                <c:ptCount val="12"/>
                <c:pt idx="0">
                  <c:v>768</c:v>
                </c:pt>
                <c:pt idx="1">
                  <c:v>818</c:v>
                </c:pt>
                <c:pt idx="2">
                  <c:v>868</c:v>
                </c:pt>
                <c:pt idx="3">
                  <c:v>918</c:v>
                </c:pt>
                <c:pt idx="4">
                  <c:v>968</c:v>
                </c:pt>
                <c:pt idx="5">
                  <c:v>1018</c:v>
                </c:pt>
                <c:pt idx="6">
                  <c:v>1068</c:v>
                </c:pt>
                <c:pt idx="7">
                  <c:v>1118</c:v>
                </c:pt>
                <c:pt idx="8">
                  <c:v>1168</c:v>
                </c:pt>
                <c:pt idx="9">
                  <c:v>1218</c:v>
                </c:pt>
                <c:pt idx="10">
                  <c:v>1318</c:v>
                </c:pt>
                <c:pt idx="11">
                  <c:v>1367</c:v>
                </c:pt>
              </c:numCache>
            </c:numRef>
          </c:cat>
          <c:val>
            <c:numRef>
              <c:f>'Probability Densities'!$C$2:$C$13</c:f>
              <c:numCache>
                <c:formatCode>General</c:formatCode>
                <c:ptCount val="12"/>
                <c:pt idx="0">
                  <c:v>-100</c:v>
                </c:pt>
                <c:pt idx="1">
                  <c:v>-100</c:v>
                </c:pt>
                <c:pt idx="2">
                  <c:v>-100</c:v>
                </c:pt>
                <c:pt idx="3">
                  <c:v>-100</c:v>
                </c:pt>
                <c:pt idx="4">
                  <c:v>-100</c:v>
                </c:pt>
                <c:pt idx="5">
                  <c:v>-100</c:v>
                </c:pt>
                <c:pt idx="6">
                  <c:v>-100</c:v>
                </c:pt>
                <c:pt idx="7">
                  <c:v>1.8296177227784918E-3</c:v>
                </c:pt>
                <c:pt idx="8">
                  <c:v>6.8616550330715819E-4</c:v>
                </c:pt>
                <c:pt idx="9">
                  <c:v>1.8203921367317E-4</c:v>
                </c:pt>
                <c:pt idx="10">
                  <c:v>4.535652131945856E-6</c:v>
                </c:pt>
                <c:pt idx="11">
                  <c:v>4.4812269475861853E-7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18-44CD-869E-FABEBD62D6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5940896"/>
        <c:axId val="284264784"/>
      </c:areaChart>
      <c:lineChart>
        <c:grouping val="standard"/>
        <c:varyColors val="0"/>
        <c:ser>
          <c:idx val="0"/>
          <c:order val="0"/>
          <c:tx>
            <c:strRef>
              <c:f>'Probability Densities'!$B$1</c:f>
              <c:strCache>
                <c:ptCount val="1"/>
                <c:pt idx="0">
                  <c:v>Probability Density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'Probability Densities'!$A$2:$A$13</c:f>
              <c:numCache>
                <c:formatCode>General</c:formatCode>
                <c:ptCount val="12"/>
                <c:pt idx="0">
                  <c:v>768</c:v>
                </c:pt>
                <c:pt idx="1">
                  <c:v>818</c:v>
                </c:pt>
                <c:pt idx="2">
                  <c:v>868</c:v>
                </c:pt>
                <c:pt idx="3">
                  <c:v>918</c:v>
                </c:pt>
                <c:pt idx="4">
                  <c:v>968</c:v>
                </c:pt>
                <c:pt idx="5">
                  <c:v>1018</c:v>
                </c:pt>
                <c:pt idx="6">
                  <c:v>1068</c:v>
                </c:pt>
                <c:pt idx="7">
                  <c:v>1118</c:v>
                </c:pt>
                <c:pt idx="8">
                  <c:v>1168</c:v>
                </c:pt>
                <c:pt idx="9">
                  <c:v>1218</c:v>
                </c:pt>
                <c:pt idx="10">
                  <c:v>1318</c:v>
                </c:pt>
                <c:pt idx="11">
                  <c:v>1367</c:v>
                </c:pt>
              </c:numCache>
            </c:numRef>
          </c:cat>
          <c:val>
            <c:numRef>
              <c:f>'Probability Densities'!$B$2:$B$13</c:f>
              <c:numCache>
                <c:formatCode>General</c:formatCode>
                <c:ptCount val="12"/>
                <c:pt idx="0">
                  <c:v>1.0828594001171218E-4</c:v>
                </c:pt>
                <c:pt idx="1">
                  <c:v>4.581078686173088E-4</c:v>
                </c:pt>
                <c:pt idx="2">
                  <c:v>1.3709795624614928E-3</c:v>
                </c:pt>
                <c:pt idx="3">
                  <c:v>2.9024300293198947E-3</c:v>
                </c:pt>
                <c:pt idx="4">
                  <c:v>4.3467041874058988E-3</c:v>
                </c:pt>
                <c:pt idx="5">
                  <c:v>4.6049610489797797E-3</c:v>
                </c:pt>
                <c:pt idx="6">
                  <c:v>3.4511146348287784E-3</c:v>
                </c:pt>
                <c:pt idx="7">
                  <c:v>1.8296177227784918E-3</c:v>
                </c:pt>
                <c:pt idx="8">
                  <c:v>6.8616550330715819E-4</c:v>
                </c:pt>
                <c:pt idx="9">
                  <c:v>1.8203921367317E-4</c:v>
                </c:pt>
                <c:pt idx="10">
                  <c:v>4.535652131945856E-6</c:v>
                </c:pt>
                <c:pt idx="11">
                  <c:v>4.4812269475861853E-7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8218-44CD-869E-FABEBD62D6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5940896"/>
        <c:axId val="284264784"/>
      </c:lineChart>
      <c:catAx>
        <c:axId val="1755940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264784"/>
        <c:crosses val="autoZero"/>
        <c:auto val="1"/>
        <c:lblAlgn val="ctr"/>
        <c:lblOffset val="100"/>
        <c:noMultiLvlLbl val="0"/>
      </c:catAx>
      <c:valAx>
        <c:axId val="284264784"/>
        <c:scaling>
          <c:orientation val="minMax"/>
          <c:min val="0"/>
        </c:scaling>
        <c:delete val="1"/>
        <c:axPos val="l"/>
        <c:numFmt formatCode="General" sourceLinked="1"/>
        <c:majorTickMark val="out"/>
        <c:minorTickMark val="none"/>
        <c:tickLblPos val="nextTo"/>
        <c:crossAx val="1755940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10</xdr:row>
      <xdr:rowOff>4761</xdr:rowOff>
    </xdr:from>
    <xdr:to>
      <xdr:col>14</xdr:col>
      <xdr:colOff>381000</xdr:colOff>
      <xdr:row>25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0CB3D4-CA71-E9EE-759B-CD0F88808B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600075</xdr:colOff>
      <xdr:row>24</xdr:row>
      <xdr:rowOff>190499</xdr:rowOff>
    </xdr:from>
    <xdr:to>
      <xdr:col>22</xdr:col>
      <xdr:colOff>600075</xdr:colOff>
      <xdr:row>39</xdr:row>
      <xdr:rowOff>9524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E8C7785-2755-6E9E-003E-A3815D5ED6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ennifer Thomas" refreshedDate="45307.567850810185" createdVersion="8" refreshedVersion="8" minRefreshableVersion="3" recordCount="383">
  <cacheSource type="worksheet">
    <worksheetSource ref="A1:B384" sheet="SAT Scores"/>
  </cacheSource>
  <cacheFields count="2">
    <cacheField name="INST_ID" numFmtId="0">
      <sharedItems/>
    </cacheField>
    <cacheField name="AVG_SAT_SCORE" numFmtId="0">
      <sharedItems containsSemiMixedTypes="0" containsString="0" containsNumber="1" containsInteger="1" minValue="768" maxValue="1367" count="228">
        <n v="979"/>
        <n v="962"/>
        <n v="952"/>
        <n v="926"/>
        <n v="1040"/>
        <n v="991"/>
        <n v="1012"/>
        <n v="1023"/>
        <n v="969"/>
        <n v="1069"/>
        <n v="931"/>
        <n v="1050"/>
        <n v="978"/>
        <n v="923"/>
        <n v="884"/>
        <n v="898"/>
        <n v="832"/>
        <n v="819"/>
        <n v="1051"/>
        <n v="1064"/>
        <n v="973"/>
        <n v="1068"/>
        <n v="917"/>
        <n v="1081"/>
        <n v="1008"/>
        <n v="1027"/>
        <n v="947"/>
        <n v="966"/>
        <n v="1079"/>
        <n v="1034"/>
        <n v="986"/>
        <n v="972"/>
        <n v="996"/>
        <n v="1139"/>
        <n v="1119"/>
        <n v="968"/>
        <n v="861"/>
        <n v="1018"/>
        <n v="922"/>
        <n v="837"/>
        <n v="1025"/>
        <n v="1160"/>
        <n v="873"/>
        <n v="879"/>
        <n v="1031"/>
        <n v="880"/>
        <n v="918"/>
        <n v="1084"/>
        <n v="1085"/>
        <n v="1066"/>
        <n v="1076"/>
        <n v="1053"/>
        <n v="1005"/>
        <n v="895"/>
        <n v="1104"/>
        <n v="1026"/>
        <n v="955"/>
        <n v="904"/>
        <n v="959"/>
        <n v="944"/>
        <n v="963"/>
        <n v="964"/>
        <n v="863"/>
        <n v="928"/>
        <n v="1120"/>
        <n v="1041"/>
        <n v="1215"/>
        <n v="1143"/>
        <n v="1093"/>
        <n v="1078"/>
        <n v="1061"/>
        <n v="1172"/>
        <n v="1067"/>
        <n v="1077"/>
        <n v="958"/>
        <n v="1106"/>
        <n v="1030"/>
        <n v="982"/>
        <n v="1007"/>
        <n v="1070"/>
        <n v="1110"/>
        <n v="1121"/>
        <n v="1074"/>
        <n v="1092"/>
        <n v="1038"/>
        <n v="960"/>
        <n v="925"/>
        <n v="1043"/>
        <n v="989"/>
        <n v="903"/>
        <n v="905"/>
        <n v="886"/>
        <n v="871"/>
        <n v="1113"/>
        <n v="1096"/>
        <n v="891"/>
        <n v="967"/>
        <n v="875"/>
        <n v="908"/>
        <n v="862"/>
        <n v="980"/>
        <n v="889"/>
        <n v="1151"/>
        <n v="942"/>
        <n v="1009"/>
        <n v="877"/>
        <n v="847"/>
        <n v="954"/>
        <n v="998"/>
        <n v="946"/>
        <n v="1017"/>
        <n v="1001"/>
        <n v="1019"/>
        <n v="1010"/>
        <n v="1101"/>
        <n v="1154"/>
        <n v="1146"/>
        <n v="1052"/>
        <n v="1063"/>
        <n v="1111"/>
        <n v="1184"/>
        <n v="1194"/>
        <n v="1091"/>
        <n v="1013"/>
        <n v="1144"/>
        <n v="1137"/>
        <n v="885"/>
        <n v="1095"/>
        <n v="1036"/>
        <n v="1234"/>
        <n v="1180"/>
        <n v="893"/>
        <n v="1195"/>
        <n v="878"/>
        <n v="1185"/>
        <n v="882"/>
        <n v="1045"/>
        <n v="970"/>
        <n v="1002"/>
        <n v="957"/>
        <n v="1020"/>
        <n v="1058"/>
        <n v="971"/>
        <n v="936"/>
        <n v="1103"/>
        <n v="1094"/>
        <n v="1118"/>
        <n v="995"/>
        <n v="1055"/>
        <n v="1071"/>
        <n v="1367"/>
        <n v="994"/>
        <n v="1083"/>
        <n v="1022"/>
        <n v="975"/>
        <n v="1176"/>
        <n v="1072"/>
        <n v="1073"/>
        <n v="992"/>
        <n v="1065"/>
        <n v="976"/>
        <n v="1037"/>
        <n v="988"/>
        <n v="961"/>
        <n v="953"/>
        <n v="939"/>
        <n v="911"/>
        <n v="1089"/>
        <n v="1039"/>
        <n v="1049"/>
        <n v="997"/>
        <n v="965"/>
        <n v="1029"/>
        <n v="1048"/>
        <n v="1086"/>
        <n v="1046"/>
        <n v="932"/>
        <n v="938"/>
        <n v="1000"/>
        <n v="945"/>
        <n v="855"/>
        <n v="897"/>
        <n v="844"/>
        <n v="927"/>
        <n v="1186"/>
        <n v="937"/>
        <n v="1136"/>
        <n v="1082"/>
        <n v="1056"/>
        <n v="823"/>
        <n v="913"/>
        <n v="825"/>
        <n v="881"/>
        <n v="826"/>
        <n v="787"/>
        <n v="1177"/>
        <n v="950"/>
        <n v="900"/>
        <n v="1028"/>
        <n v="1044"/>
        <n v="914"/>
        <n v="1003"/>
        <n v="924"/>
        <n v="887"/>
        <n v="1015"/>
        <n v="993"/>
        <n v="865"/>
        <n v="1178"/>
        <n v="1047"/>
        <n v="1057"/>
        <n v="872"/>
        <n v="999"/>
        <n v="1004"/>
        <n v="949"/>
        <n v="848"/>
        <n v="814"/>
        <n v="818"/>
        <n v="835"/>
        <n v="768"/>
        <n v="822"/>
        <n v="1088"/>
        <n v="1115"/>
        <n v="1033"/>
        <n v="1163"/>
        <n v="890"/>
        <n v="983"/>
        <n v="1024"/>
        <n v="977"/>
      </sharedItems>
      <fieldGroup base="1">
        <rangePr startNum="768" endNum="1367" groupInterval="50"/>
        <groupItems count="14">
          <s v="&lt;768"/>
          <s v="768-817"/>
          <s v="818-867"/>
          <s v="868-917"/>
          <s v="918-967"/>
          <s v="968-1017"/>
          <s v="1018-1067"/>
          <s v="1068-1117"/>
          <s v="1118-1167"/>
          <s v="1168-1217"/>
          <s v="1218-1267"/>
          <s v="1268-1317"/>
          <s v="1318-1367"/>
          <s v="&gt;136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83">
  <r>
    <s v="601_103"/>
    <x v="0"/>
  </r>
  <r>
    <s v="602_103"/>
    <x v="1"/>
  </r>
  <r>
    <s v="603_302"/>
    <x v="2"/>
  </r>
  <r>
    <s v="605_189"/>
    <x v="3"/>
  </r>
  <r>
    <s v="606_199"/>
    <x v="4"/>
  </r>
  <r>
    <s v="607_101"/>
    <x v="5"/>
  </r>
  <r>
    <s v="607_3052"/>
    <x v="6"/>
  </r>
  <r>
    <s v="608_105"/>
    <x v="7"/>
  </r>
  <r>
    <s v="608_114"/>
    <x v="8"/>
  </r>
  <r>
    <s v="608_198"/>
    <x v="9"/>
  </r>
  <r>
    <s v="609_291"/>
    <x v="10"/>
  </r>
  <r>
    <s v="610_101"/>
    <x v="11"/>
  </r>
  <r>
    <s v="611_105"/>
    <x v="12"/>
  </r>
  <r>
    <s v="611_186"/>
    <x v="13"/>
  </r>
  <r>
    <s v="611_198"/>
    <x v="14"/>
  </r>
  <r>
    <s v="611_204"/>
    <x v="15"/>
  </r>
  <r>
    <s v="611_286"/>
    <x v="16"/>
  </r>
  <r>
    <s v="611_386"/>
    <x v="17"/>
  </r>
  <r>
    <s v="612_105"/>
    <x v="18"/>
  </r>
  <r>
    <s v="613_1050"/>
    <x v="19"/>
  </r>
  <r>
    <s v="614_110"/>
    <x v="20"/>
  </r>
  <r>
    <s v="615_182"/>
    <x v="21"/>
  </r>
  <r>
    <s v="615_502"/>
    <x v="22"/>
  </r>
  <r>
    <s v="616_203"/>
    <x v="23"/>
  </r>
  <r>
    <s v="616_2054"/>
    <x v="24"/>
  </r>
  <r>
    <s v="616_4052"/>
    <x v="25"/>
  </r>
  <r>
    <s v="617_288"/>
    <x v="26"/>
  </r>
  <r>
    <s v="618_190"/>
    <x v="27"/>
  </r>
  <r>
    <s v="620_295"/>
    <x v="28"/>
  </r>
  <r>
    <s v="621_101"/>
    <x v="27"/>
  </r>
  <r>
    <s v="622_189"/>
    <x v="29"/>
  </r>
  <r>
    <s v="622_212"/>
    <x v="30"/>
  </r>
  <r>
    <s v="622_2052"/>
    <x v="29"/>
  </r>
  <r>
    <s v="622_3050"/>
    <x v="31"/>
  </r>
  <r>
    <s v="622_5054"/>
    <x v="32"/>
  </r>
  <r>
    <s v="623_109"/>
    <x v="33"/>
  </r>
  <r>
    <s v="623_1052"/>
    <x v="34"/>
  </r>
  <r>
    <s v="624_287"/>
    <x v="35"/>
  </r>
  <r>
    <s v="625_101"/>
    <x v="36"/>
  </r>
  <r>
    <s v="625_108"/>
    <x v="37"/>
  </r>
  <r>
    <s v="625_115"/>
    <x v="8"/>
  </r>
  <r>
    <s v="625_117"/>
    <x v="38"/>
  </r>
  <r>
    <s v="625_210"/>
    <x v="39"/>
  </r>
  <r>
    <s v="625_411"/>
    <x v="40"/>
  </r>
  <r>
    <s v="625_499"/>
    <x v="41"/>
  </r>
  <r>
    <s v="625_2052"/>
    <x v="42"/>
  </r>
  <r>
    <s v="625_3056"/>
    <x v="43"/>
  </r>
  <r>
    <s v="625_5060"/>
    <x v="44"/>
  </r>
  <r>
    <s v="625_5070"/>
    <x v="45"/>
  </r>
  <r>
    <s v="626_206"/>
    <x v="46"/>
  </r>
  <r>
    <s v="628_106"/>
    <x v="47"/>
  </r>
  <r>
    <s v="628_115"/>
    <x v="48"/>
  </r>
  <r>
    <s v="628_176"/>
    <x v="49"/>
  </r>
  <r>
    <s v="628_191"/>
    <x v="50"/>
  </r>
  <r>
    <s v="628_197"/>
    <x v="21"/>
  </r>
  <r>
    <s v="628_5050"/>
    <x v="51"/>
  </r>
  <r>
    <s v="629_102"/>
    <x v="26"/>
  </r>
  <r>
    <s v="629_5556"/>
    <x v="52"/>
  </r>
  <r>
    <s v="631_104"/>
    <x v="53"/>
  </r>
  <r>
    <s v="631_114"/>
    <x v="54"/>
  </r>
  <r>
    <s v="631_115"/>
    <x v="3"/>
  </r>
  <r>
    <s v="631_190"/>
    <x v="13"/>
  </r>
  <r>
    <s v="631_215"/>
    <x v="55"/>
  </r>
  <r>
    <s v="631_290"/>
    <x v="56"/>
  </r>
  <r>
    <s v="631_377"/>
    <x v="57"/>
  </r>
  <r>
    <s v="631_1054"/>
    <x v="58"/>
  </r>
  <r>
    <s v="631_1056"/>
    <x v="59"/>
  </r>
  <r>
    <s v="631_2052"/>
    <x v="60"/>
  </r>
  <r>
    <s v="631_4058"/>
    <x v="61"/>
  </r>
  <r>
    <s v="631_6506"/>
    <x v="62"/>
  </r>
  <r>
    <s v="632_1050"/>
    <x v="63"/>
  </r>
  <r>
    <s v="633_101"/>
    <x v="64"/>
  </r>
  <r>
    <s v="633_103"/>
    <x v="65"/>
  </r>
  <r>
    <s v="633_175"/>
    <x v="66"/>
  </r>
  <r>
    <s v="633_188"/>
    <x v="67"/>
  </r>
  <r>
    <s v="633_192"/>
    <x v="68"/>
  </r>
  <r>
    <s v="633_209"/>
    <x v="69"/>
  </r>
  <r>
    <s v="633_373"/>
    <x v="70"/>
  </r>
  <r>
    <s v="633_381"/>
    <x v="71"/>
  </r>
  <r>
    <s v="633_707"/>
    <x v="72"/>
  </r>
  <r>
    <s v="633_1054"/>
    <x v="73"/>
  </r>
  <r>
    <s v="633_1064"/>
    <x v="74"/>
  </r>
  <r>
    <s v="633_1069"/>
    <x v="75"/>
  </r>
  <r>
    <s v="633_2056"/>
    <x v="76"/>
  </r>
  <r>
    <s v="633_2066"/>
    <x v="35"/>
  </r>
  <r>
    <s v="633_3056"/>
    <x v="77"/>
  </r>
  <r>
    <s v="633_4066"/>
    <x v="12"/>
  </r>
  <r>
    <s v="634_195"/>
    <x v="78"/>
  </r>
  <r>
    <s v="635_1554"/>
    <x v="31"/>
  </r>
  <r>
    <s v="636_112"/>
    <x v="79"/>
  </r>
  <r>
    <s v="636_183"/>
    <x v="55"/>
  </r>
  <r>
    <s v="636_189"/>
    <x v="80"/>
  </r>
  <r>
    <s v="636_197"/>
    <x v="81"/>
  </r>
  <r>
    <s v="636_4050"/>
    <x v="82"/>
  </r>
  <r>
    <s v="637_111"/>
    <x v="58"/>
  </r>
  <r>
    <s v="638_196"/>
    <x v="83"/>
  </r>
  <r>
    <s v="638_389"/>
    <x v="4"/>
  </r>
  <r>
    <s v="638_5054"/>
    <x v="84"/>
  </r>
  <r>
    <s v="639_193"/>
    <x v="85"/>
  </r>
  <r>
    <s v="640_196"/>
    <x v="86"/>
  </r>
  <r>
    <s v="641_195"/>
    <x v="20"/>
  </r>
  <r>
    <s v="642_198"/>
    <x v="87"/>
  </r>
  <r>
    <s v="643_3050"/>
    <x v="88"/>
  </r>
  <r>
    <s v="644_103"/>
    <x v="46"/>
  </r>
  <r>
    <s v="644_105"/>
    <x v="89"/>
  </r>
  <r>
    <s v="644_172"/>
    <x v="90"/>
  </r>
  <r>
    <s v="644_176"/>
    <x v="91"/>
  </r>
  <r>
    <s v="644_202"/>
    <x v="57"/>
  </r>
  <r>
    <s v="644_276"/>
    <x v="92"/>
  </r>
  <r>
    <s v="644_407"/>
    <x v="93"/>
  </r>
  <r>
    <s v="644_410"/>
    <x v="94"/>
  </r>
  <r>
    <s v="644_497"/>
    <x v="95"/>
  </r>
  <r>
    <s v="644_610"/>
    <x v="88"/>
  </r>
  <r>
    <s v="644_1070"/>
    <x v="96"/>
  </r>
  <r>
    <s v="644_2054"/>
    <x v="97"/>
  </r>
  <r>
    <s v="644_2055"/>
    <x v="76"/>
  </r>
  <r>
    <s v="644_3060"/>
    <x v="50"/>
  </r>
  <r>
    <s v="644_3070"/>
    <x v="98"/>
  </r>
  <r>
    <s v="644_4053"/>
    <x v="99"/>
  </r>
  <r>
    <s v="644_4054"/>
    <x v="100"/>
  </r>
  <r>
    <s v="644_4069"/>
    <x v="101"/>
  </r>
  <r>
    <s v="644_5052"/>
    <x v="102"/>
  </r>
  <r>
    <s v="644_5055"/>
    <x v="82"/>
  </r>
  <r>
    <s v="644_5067"/>
    <x v="103"/>
  </r>
  <r>
    <s v="645_103"/>
    <x v="104"/>
  </r>
  <r>
    <s v="646_182"/>
    <x v="105"/>
  </r>
  <r>
    <s v="647_1058"/>
    <x v="36"/>
  </r>
  <r>
    <s v="647_2052"/>
    <x v="106"/>
  </r>
  <r>
    <s v="647_4062"/>
    <x v="107"/>
  </r>
  <r>
    <s v="648_100"/>
    <x v="78"/>
  </r>
  <r>
    <s v="648_175"/>
    <x v="5"/>
  </r>
  <r>
    <s v="648_187"/>
    <x v="108"/>
  </r>
  <r>
    <s v="648_212"/>
    <x v="109"/>
  </r>
  <r>
    <s v="648_4050"/>
    <x v="110"/>
  </r>
  <r>
    <s v="649_2050"/>
    <x v="111"/>
  </r>
  <r>
    <s v="650_1050"/>
    <x v="112"/>
  </r>
  <r>
    <s v="651_197"/>
    <x v="73"/>
  </r>
  <r>
    <s v="651_390"/>
    <x v="82"/>
  </r>
  <r>
    <s v="652_176"/>
    <x v="3"/>
  </r>
  <r>
    <s v="653_189"/>
    <x v="35"/>
  </r>
  <r>
    <s v="653_2050"/>
    <x v="0"/>
  </r>
  <r>
    <s v="654_2050"/>
    <x v="2"/>
  </r>
  <r>
    <s v="655_176"/>
    <x v="113"/>
  </r>
  <r>
    <s v="656_105"/>
    <x v="114"/>
  </r>
  <r>
    <s v="656_182"/>
    <x v="115"/>
  </r>
  <r>
    <s v="656_192"/>
    <x v="50"/>
  </r>
  <r>
    <s v="656_198"/>
    <x v="116"/>
  </r>
  <r>
    <s v="656_398"/>
    <x v="117"/>
  </r>
  <r>
    <s v="657_107"/>
    <x v="118"/>
  </r>
  <r>
    <s v="657_111"/>
    <x v="114"/>
  </r>
  <r>
    <s v="657_401"/>
    <x v="47"/>
  </r>
  <r>
    <s v="657_5050"/>
    <x v="40"/>
  </r>
  <r>
    <s v="658_107"/>
    <x v="119"/>
  </r>
  <r>
    <s v="658_190"/>
    <x v="120"/>
  </r>
  <r>
    <s v="658_195"/>
    <x v="9"/>
  </r>
  <r>
    <s v="658_214"/>
    <x v="121"/>
  </r>
  <r>
    <s v="658_5050"/>
    <x v="122"/>
  </r>
  <r>
    <s v="659_3050"/>
    <x v="123"/>
  </r>
  <r>
    <s v="660_106"/>
    <x v="124"/>
  </r>
  <r>
    <s v="660_118"/>
    <x v="63"/>
  </r>
  <r>
    <s v="660_119"/>
    <x v="125"/>
  </r>
  <r>
    <s v="660_176"/>
    <x v="126"/>
  </r>
  <r>
    <s v="660_191"/>
    <x v="127"/>
  </r>
  <r>
    <s v="660_198"/>
    <x v="128"/>
  </r>
  <r>
    <s v="660_203"/>
    <x v="129"/>
  </r>
  <r>
    <s v="660_205"/>
    <x v="130"/>
  </r>
  <r>
    <s v="660_291"/>
    <x v="131"/>
  </r>
  <r>
    <s v="660_386"/>
    <x v="0"/>
  </r>
  <r>
    <s v="660_392"/>
    <x v="132"/>
  </r>
  <r>
    <s v="660_691"/>
    <x v="133"/>
  </r>
  <r>
    <s v="660_910"/>
    <x v="134"/>
  </r>
  <r>
    <s v="660_1110"/>
    <x v="135"/>
  </r>
  <r>
    <s v="660_3066"/>
    <x v="136"/>
  </r>
  <r>
    <s v="660_4062"/>
    <x v="30"/>
  </r>
  <r>
    <s v="660_5069"/>
    <x v="137"/>
  </r>
  <r>
    <s v="661_196"/>
    <x v="138"/>
  </r>
  <r>
    <s v="662_196"/>
    <x v="139"/>
  </r>
  <r>
    <s v="663_3552"/>
    <x v="55"/>
  </r>
  <r>
    <s v="663_4752"/>
    <x v="9"/>
  </r>
  <r>
    <s v="664_106"/>
    <x v="140"/>
  </r>
  <r>
    <s v="664_286"/>
    <x v="141"/>
  </r>
  <r>
    <s v="665_1050"/>
    <x v="142"/>
  </r>
  <r>
    <s v="666_401"/>
    <x v="143"/>
  </r>
  <r>
    <s v="667_101"/>
    <x v="18"/>
  </r>
  <r>
    <s v="667_103"/>
    <x v="65"/>
  </r>
  <r>
    <s v="667_105"/>
    <x v="144"/>
  </r>
  <r>
    <s v="667_176"/>
    <x v="145"/>
  </r>
  <r>
    <s v="667_182"/>
    <x v="146"/>
  </r>
  <r>
    <s v="667_185"/>
    <x v="85"/>
  </r>
  <r>
    <s v="667_187"/>
    <x v="147"/>
  </r>
  <r>
    <s v="667_195"/>
    <x v="148"/>
  </r>
  <r>
    <s v="667_805"/>
    <x v="145"/>
  </r>
  <r>
    <s v="667_1018"/>
    <x v="149"/>
  </r>
  <r>
    <s v="667_1019"/>
    <x v="150"/>
  </r>
  <r>
    <s v="667_1050"/>
    <x v="151"/>
  </r>
  <r>
    <s v="667_1212"/>
    <x v="54"/>
  </r>
  <r>
    <s v="667_1410"/>
    <x v="152"/>
  </r>
  <r>
    <s v="667_1710"/>
    <x v="70"/>
  </r>
  <r>
    <s v="667_1814"/>
    <x v="153"/>
  </r>
  <r>
    <s v="667_2558"/>
    <x v="154"/>
  </r>
  <r>
    <s v="667_3750"/>
    <x v="123"/>
  </r>
  <r>
    <s v="667_4052"/>
    <x v="40"/>
  </r>
  <r>
    <s v="667_4556"/>
    <x v="155"/>
  </r>
  <r>
    <s v="667_5550"/>
    <x v="156"/>
  </r>
  <r>
    <s v="668_2052"/>
    <x v="157"/>
  </r>
  <r>
    <s v="669_102"/>
    <x v="136"/>
  </r>
  <r>
    <s v="669_189"/>
    <x v="158"/>
  </r>
  <r>
    <s v="669_202"/>
    <x v="141"/>
  </r>
  <r>
    <s v="669_1552"/>
    <x v="0"/>
  </r>
  <r>
    <s v="669_1556"/>
    <x v="79"/>
  </r>
  <r>
    <s v="669_4752"/>
    <x v="140"/>
  </r>
  <r>
    <s v="670_288"/>
    <x v="14"/>
  </r>
  <r>
    <s v="671_3050"/>
    <x v="24"/>
  </r>
  <r>
    <s v="672_299"/>
    <x v="159"/>
  </r>
  <r>
    <s v="673_3050"/>
    <x v="160"/>
  </r>
  <r>
    <s v="674_110"/>
    <x v="161"/>
  </r>
  <r>
    <s v="675_101"/>
    <x v="156"/>
  </r>
  <r>
    <s v="675_104"/>
    <x v="162"/>
  </r>
  <r>
    <s v="675_105"/>
    <x v="163"/>
  </r>
  <r>
    <s v="675_214"/>
    <x v="35"/>
  </r>
  <r>
    <s v="675_295"/>
    <x v="60"/>
  </r>
  <r>
    <s v="675_307"/>
    <x v="141"/>
  </r>
  <r>
    <s v="675_315"/>
    <x v="164"/>
  </r>
  <r>
    <s v="675_391"/>
    <x v="165"/>
  </r>
  <r>
    <s v="675_408"/>
    <x v="96"/>
  </r>
  <r>
    <s v="675_3050"/>
    <x v="166"/>
  </r>
  <r>
    <s v="676_111"/>
    <x v="167"/>
  </r>
  <r>
    <s v="676_192"/>
    <x v="72"/>
  </r>
  <r>
    <s v="676_1054"/>
    <x v="149"/>
  </r>
  <r>
    <s v="676_2052"/>
    <x v="168"/>
  </r>
  <r>
    <s v="676_4056"/>
    <x v="158"/>
  </r>
  <r>
    <s v="677_2050"/>
    <x v="139"/>
  </r>
  <r>
    <s v="678_107"/>
    <x v="169"/>
  </r>
  <r>
    <s v="678_191"/>
    <x v="161"/>
  </r>
  <r>
    <s v="679_108"/>
    <x v="136"/>
  </r>
  <r>
    <s v="680_199"/>
    <x v="142"/>
  </r>
  <r>
    <s v="681_196"/>
    <x v="97"/>
  </r>
  <r>
    <s v="682_201"/>
    <x v="170"/>
  </r>
  <r>
    <s v="683_201"/>
    <x v="142"/>
  </r>
  <r>
    <s v="684_192"/>
    <x v="11"/>
  </r>
  <r>
    <s v="685_175"/>
    <x v="60"/>
  </r>
  <r>
    <s v="686_201"/>
    <x v="171"/>
  </r>
  <r>
    <s v="687_110"/>
    <x v="172"/>
  </r>
  <r>
    <s v="687_197"/>
    <x v="0"/>
  </r>
  <r>
    <s v="688_193"/>
    <x v="110"/>
  </r>
  <r>
    <s v="689_105"/>
    <x v="77"/>
  </r>
  <r>
    <s v="689_192"/>
    <x v="20"/>
  </r>
  <r>
    <s v="690_110"/>
    <x v="27"/>
  </r>
  <r>
    <s v="691_205"/>
    <x v="107"/>
  </r>
  <r>
    <s v="692_5050"/>
    <x v="173"/>
  </r>
  <r>
    <s v="693_101"/>
    <x v="174"/>
  </r>
  <r>
    <s v="694_2060"/>
    <x v="45"/>
  </r>
  <r>
    <s v="695_5050"/>
    <x v="175"/>
  </r>
  <r>
    <s v="696_275"/>
    <x v="176"/>
  </r>
  <r>
    <s v="697_192"/>
    <x v="46"/>
  </r>
  <r>
    <s v="698_104"/>
    <x v="177"/>
  </r>
  <r>
    <s v="699_4050"/>
    <x v="178"/>
  </r>
  <r>
    <s v="701_105"/>
    <x v="179"/>
  </r>
  <r>
    <s v="701_282"/>
    <x v="180"/>
  </r>
  <r>
    <s v="702_184"/>
    <x v="123"/>
  </r>
  <r>
    <s v="703_201"/>
    <x v="5"/>
  </r>
  <r>
    <s v="704_1050"/>
    <x v="153"/>
  </r>
  <r>
    <s v="705_112"/>
    <x v="5"/>
  </r>
  <r>
    <s v="705_190"/>
    <x v="163"/>
  </r>
  <r>
    <s v="706_203"/>
    <x v="87"/>
  </r>
  <r>
    <s v="706_278"/>
    <x v="59"/>
  </r>
  <r>
    <s v="706_378"/>
    <x v="181"/>
  </r>
  <r>
    <s v="706_1064"/>
    <x v="182"/>
  </r>
  <r>
    <s v="706_2062"/>
    <x v="183"/>
  </r>
  <r>
    <s v="706_3054"/>
    <x v="184"/>
  </r>
  <r>
    <s v="706_5052"/>
    <x v="86"/>
  </r>
  <r>
    <s v="706_5062"/>
    <x v="185"/>
  </r>
  <r>
    <s v="707_173"/>
    <x v="63"/>
  </r>
  <r>
    <s v="707_206"/>
    <x v="12"/>
  </r>
  <r>
    <s v="707_295"/>
    <x v="4"/>
  </r>
  <r>
    <s v="708_105"/>
    <x v="186"/>
  </r>
  <r>
    <s v="708_293"/>
    <x v="64"/>
  </r>
  <r>
    <s v="709_2050"/>
    <x v="87"/>
  </r>
  <r>
    <s v="710_101"/>
    <x v="32"/>
  </r>
  <r>
    <s v="710_106"/>
    <x v="112"/>
  </r>
  <r>
    <s v="710_109"/>
    <x v="7"/>
  </r>
  <r>
    <s v="710_292"/>
    <x v="6"/>
  </r>
  <r>
    <s v="710_2552"/>
    <x v="51"/>
  </r>
  <r>
    <s v="711_2052"/>
    <x v="88"/>
  </r>
  <r>
    <s v="712_198"/>
    <x v="19"/>
  </r>
  <r>
    <s v="713_182"/>
    <x v="187"/>
  </r>
  <r>
    <s v="714_194"/>
    <x v="161"/>
  </r>
  <r>
    <s v="715_102"/>
    <x v="108"/>
  </r>
  <r>
    <s v="715_5050"/>
    <x v="158"/>
  </r>
  <r>
    <s v="716_2050"/>
    <x v="188"/>
  </r>
  <r>
    <s v="717_114"/>
    <x v="50"/>
  </r>
  <r>
    <s v="719_177"/>
    <x v="84"/>
  </r>
  <r>
    <s v="720_201"/>
    <x v="189"/>
  </r>
  <r>
    <s v="721_100"/>
    <x v="190"/>
  </r>
  <r>
    <s v="721_1052"/>
    <x v="191"/>
  </r>
  <r>
    <s v="721_2056"/>
    <x v="192"/>
  </r>
  <r>
    <s v="721_2574"/>
    <x v="13"/>
  </r>
  <r>
    <s v="721_3054"/>
    <x v="193"/>
  </r>
  <r>
    <s v="721_3556"/>
    <x v="81"/>
  </r>
  <r>
    <s v="721_3756"/>
    <x v="194"/>
  </r>
  <r>
    <s v="721_4060"/>
    <x v="163"/>
  </r>
  <r>
    <s v="721_4562"/>
    <x v="195"/>
  </r>
  <r>
    <s v="721_5566"/>
    <x v="190"/>
  </r>
  <r>
    <s v="722_176"/>
    <x v="196"/>
  </r>
  <r>
    <s v="722_192"/>
    <x v="197"/>
  </r>
  <r>
    <s v="722_3052"/>
    <x v="198"/>
  </r>
  <r>
    <s v="723_101"/>
    <x v="7"/>
  </r>
  <r>
    <s v="724_4052"/>
    <x v="199"/>
  </r>
  <r>
    <s v="725_196"/>
    <x v="139"/>
  </r>
  <r>
    <s v="726_101"/>
    <x v="78"/>
  </r>
  <r>
    <s v="726_187"/>
    <x v="200"/>
  </r>
  <r>
    <s v="727_5050"/>
    <x v="201"/>
  </r>
  <r>
    <s v="728_201"/>
    <x v="58"/>
  </r>
  <r>
    <s v="729_105"/>
    <x v="202"/>
  </r>
  <r>
    <s v="730_190"/>
    <x v="171"/>
  </r>
  <r>
    <s v="732_194"/>
    <x v="52"/>
  </r>
  <r>
    <s v="733_201"/>
    <x v="163"/>
  </r>
  <r>
    <s v="734_201"/>
    <x v="58"/>
  </r>
  <r>
    <s v="735_105"/>
    <x v="203"/>
  </r>
  <r>
    <s v="736_191"/>
    <x v="204"/>
  </r>
  <r>
    <s v="737_3052"/>
    <x v="205"/>
  </r>
  <r>
    <s v="738_192"/>
    <x v="86"/>
  </r>
  <r>
    <s v="739_204"/>
    <x v="108"/>
  </r>
  <r>
    <s v="740_213"/>
    <x v="165"/>
  </r>
  <r>
    <s v="741_201"/>
    <x v="12"/>
  </r>
  <r>
    <s v="741_387"/>
    <x v="104"/>
  </r>
  <r>
    <s v="741_1052"/>
    <x v="127"/>
  </r>
  <r>
    <s v="742_1050"/>
    <x v="206"/>
  </r>
  <r>
    <s v="743_201"/>
    <x v="56"/>
  </r>
  <r>
    <s v="744_101"/>
    <x v="7"/>
  </r>
  <r>
    <s v="745_195"/>
    <x v="26"/>
  </r>
  <r>
    <s v="746_198"/>
    <x v="207"/>
  </r>
  <r>
    <s v="747_111"/>
    <x v="208"/>
  </r>
  <r>
    <s v="747_199"/>
    <x v="209"/>
  </r>
  <r>
    <s v="747_205"/>
    <x v="205"/>
  </r>
  <r>
    <s v="748_195"/>
    <x v="156"/>
  </r>
  <r>
    <s v="749_205"/>
    <x v="210"/>
  </r>
  <r>
    <s v="750_1052"/>
    <x v="103"/>
  </r>
  <r>
    <s v="751_101"/>
    <x v="138"/>
  </r>
  <r>
    <s v="753_3052"/>
    <x v="202"/>
  </r>
  <r>
    <s v="754_105"/>
    <x v="44"/>
  </r>
  <r>
    <s v="755_112"/>
    <x v="152"/>
  </r>
  <r>
    <s v="755_175"/>
    <x v="198"/>
  </r>
  <r>
    <s v="755_275"/>
    <x v="55"/>
  </r>
  <r>
    <s v="756_201"/>
    <x v="11"/>
  </r>
  <r>
    <s v="757_110"/>
    <x v="211"/>
  </r>
  <r>
    <s v="758_3050"/>
    <x v="212"/>
  </r>
  <r>
    <s v="759_176"/>
    <x v="213"/>
  </r>
  <r>
    <s v="761_106"/>
    <x v="214"/>
  </r>
  <r>
    <s v="761_108"/>
    <x v="215"/>
  </r>
  <r>
    <s v="761_118"/>
    <x v="166"/>
  </r>
  <r>
    <s v="761_121"/>
    <x v="180"/>
  </r>
  <r>
    <s v="761_182"/>
    <x v="216"/>
  </r>
  <r>
    <s v="761_186"/>
    <x v="137"/>
  </r>
  <r>
    <s v="761_192"/>
    <x v="108"/>
  </r>
  <r>
    <s v="761_315"/>
    <x v="217"/>
  </r>
  <r>
    <s v="761_406"/>
    <x v="218"/>
  </r>
  <r>
    <s v="761_515"/>
    <x v="78"/>
  </r>
  <r>
    <s v="761_708"/>
    <x v="217"/>
  </r>
  <r>
    <s v="761_4058"/>
    <x v="219"/>
  </r>
  <r>
    <s v="761_4560"/>
    <x v="220"/>
  </r>
  <r>
    <s v="763_201"/>
    <x v="50"/>
  </r>
  <r>
    <s v="764_191"/>
    <x v="221"/>
  </r>
  <r>
    <s v="765_3050"/>
    <x v="208"/>
  </r>
  <r>
    <s v="766_1050"/>
    <x v="25"/>
  </r>
  <r>
    <s v="767_2050"/>
    <x v="188"/>
  </r>
  <r>
    <s v="769_211"/>
    <x v="187"/>
  </r>
  <r>
    <s v="771_112"/>
    <x v="158"/>
  </r>
  <r>
    <s v="772_4050"/>
    <x v="222"/>
  </r>
  <r>
    <s v="773_3050"/>
    <x v="223"/>
  </r>
  <r>
    <s v="774_211"/>
    <x v="224"/>
  </r>
  <r>
    <s v="776_3050"/>
    <x v="225"/>
  </r>
  <r>
    <s v="779_174"/>
    <x v="220"/>
  </r>
  <r>
    <s v="781_101"/>
    <x v="136"/>
  </r>
  <r>
    <s v="7820412_412"/>
    <x v="204"/>
  </r>
  <r>
    <s v="7820613_613"/>
    <x v="172"/>
  </r>
  <r>
    <s v="784_111"/>
    <x v="3"/>
  </r>
  <r>
    <s v="785_193"/>
    <x v="9"/>
  </r>
  <r>
    <s v="786_201"/>
    <x v="201"/>
  </r>
  <r>
    <s v="789_4052"/>
    <x v="226"/>
  </r>
  <r>
    <s v="791_301"/>
    <x v="118"/>
  </r>
  <r>
    <s v="792_273"/>
    <x v="96"/>
  </r>
  <r>
    <s v="793_273"/>
    <x v="22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 rowHeaderCaption="Scores">
  <location ref="E11:F23" firstHeaderRow="1" firstDataRow="1" firstDataCol="1"/>
  <pivotFields count="2">
    <pivotField showAll="0"/>
    <pivotField axis="axisRow" dataField="1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1"/>
  </rowFields>
  <rowItems count="1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2"/>
    </i>
    <i t="grand">
      <x/>
    </i>
  </rowItems>
  <colItems count="1">
    <i/>
  </colItems>
  <dataFields count="1">
    <dataField name="Frequency" fld="1" subtotal="count" baseField="1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4"/>
  <sheetViews>
    <sheetView topLeftCell="D347" workbookViewId="0">
      <selection activeCell="I1" sqref="I1:I1048576"/>
    </sheetView>
  </sheetViews>
  <sheetFormatPr defaultRowHeight="15" x14ac:dyDescent="0.25"/>
  <cols>
    <col min="1" max="1" width="19.85546875" bestFit="1" customWidth="1"/>
    <col min="2" max="2" width="20" bestFit="1" customWidth="1"/>
    <col min="3" max="3" width="65" bestFit="1" customWidth="1"/>
    <col min="4" max="4" width="15.28515625" bestFit="1" customWidth="1"/>
    <col min="5" max="5" width="15.28515625" customWidth="1"/>
    <col min="6" max="6" width="73.42578125" bestFit="1" customWidth="1"/>
    <col min="7" max="7" width="13.5703125" bestFit="1" customWidth="1"/>
    <col min="8" max="8" width="24.85546875" bestFit="1" customWidth="1"/>
    <col min="9" max="9" width="22.85546875" style="1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s="2" t="s">
        <v>561</v>
      </c>
      <c r="F1" t="s">
        <v>4</v>
      </c>
      <c r="G1" t="s">
        <v>5</v>
      </c>
      <c r="H1" t="s">
        <v>6</v>
      </c>
      <c r="I1" s="1" t="s">
        <v>7</v>
      </c>
    </row>
    <row r="2" spans="1:9" x14ac:dyDescent="0.25">
      <c r="A2" t="s">
        <v>8</v>
      </c>
      <c r="B2">
        <v>601</v>
      </c>
      <c r="C2" t="s">
        <v>9</v>
      </c>
      <c r="D2">
        <v>103</v>
      </c>
      <c r="E2" s="2" t="s">
        <v>562</v>
      </c>
      <c r="F2" t="s">
        <v>10</v>
      </c>
      <c r="G2" t="s">
        <v>11</v>
      </c>
      <c r="H2" t="s">
        <v>12</v>
      </c>
      <c r="I2" s="1">
        <v>979</v>
      </c>
    </row>
    <row r="3" spans="1:9" x14ac:dyDescent="0.25">
      <c r="A3" t="s">
        <v>8</v>
      </c>
      <c r="B3">
        <v>602</v>
      </c>
      <c r="C3" t="s">
        <v>13</v>
      </c>
      <c r="D3">
        <v>103</v>
      </c>
      <c r="E3" s="2" t="s">
        <v>563</v>
      </c>
      <c r="F3" t="s">
        <v>14</v>
      </c>
      <c r="G3" t="s">
        <v>11</v>
      </c>
      <c r="H3" t="s">
        <v>12</v>
      </c>
      <c r="I3" s="1">
        <v>962</v>
      </c>
    </row>
    <row r="4" spans="1:9" x14ac:dyDescent="0.25">
      <c r="A4" t="s">
        <v>8</v>
      </c>
      <c r="B4">
        <v>603</v>
      </c>
      <c r="C4" t="s">
        <v>15</v>
      </c>
      <c r="D4">
        <v>302</v>
      </c>
      <c r="E4" s="2" t="s">
        <v>564</v>
      </c>
      <c r="F4" t="s">
        <v>16</v>
      </c>
      <c r="G4" t="s">
        <v>11</v>
      </c>
      <c r="H4" t="s">
        <v>12</v>
      </c>
      <c r="I4" s="1">
        <v>952</v>
      </c>
    </row>
    <row r="5" spans="1:9" x14ac:dyDescent="0.25">
      <c r="A5" t="s">
        <v>8</v>
      </c>
      <c r="B5">
        <v>605</v>
      </c>
      <c r="C5" t="s">
        <v>17</v>
      </c>
      <c r="D5">
        <v>189</v>
      </c>
      <c r="E5" s="2" t="s">
        <v>565</v>
      </c>
      <c r="F5" t="s">
        <v>18</v>
      </c>
      <c r="G5" t="s">
        <v>11</v>
      </c>
      <c r="H5" t="s">
        <v>12</v>
      </c>
      <c r="I5" s="1">
        <v>926</v>
      </c>
    </row>
    <row r="6" spans="1:9" x14ac:dyDescent="0.25">
      <c r="A6" t="s">
        <v>8</v>
      </c>
      <c r="B6">
        <v>606</v>
      </c>
      <c r="C6" t="s">
        <v>19</v>
      </c>
      <c r="D6">
        <v>199</v>
      </c>
      <c r="E6" s="2" t="s">
        <v>566</v>
      </c>
      <c r="F6" t="s">
        <v>20</v>
      </c>
      <c r="G6" t="s">
        <v>11</v>
      </c>
      <c r="H6" t="s">
        <v>12</v>
      </c>
      <c r="I6" s="1">
        <v>1040</v>
      </c>
    </row>
    <row r="7" spans="1:9" x14ac:dyDescent="0.25">
      <c r="A7" t="s">
        <v>8</v>
      </c>
      <c r="B7">
        <v>607</v>
      </c>
      <c r="C7" t="s">
        <v>21</v>
      </c>
      <c r="D7">
        <v>101</v>
      </c>
      <c r="E7" s="2" t="s">
        <v>567</v>
      </c>
      <c r="F7" t="s">
        <v>22</v>
      </c>
      <c r="G7" t="s">
        <v>11</v>
      </c>
      <c r="H7" t="s">
        <v>12</v>
      </c>
      <c r="I7" s="1">
        <v>991</v>
      </c>
    </row>
    <row r="8" spans="1:9" x14ac:dyDescent="0.25">
      <c r="A8" t="s">
        <v>8</v>
      </c>
      <c r="B8">
        <v>607</v>
      </c>
      <c r="C8" t="s">
        <v>21</v>
      </c>
      <c r="D8">
        <v>3052</v>
      </c>
      <c r="E8" s="2" t="s">
        <v>568</v>
      </c>
      <c r="F8" t="s">
        <v>23</v>
      </c>
      <c r="G8" t="s">
        <v>11</v>
      </c>
      <c r="H8" t="s">
        <v>12</v>
      </c>
      <c r="I8" s="1">
        <v>1012</v>
      </c>
    </row>
    <row r="9" spans="1:9" x14ac:dyDescent="0.25">
      <c r="A9" t="s">
        <v>8</v>
      </c>
      <c r="B9">
        <v>608</v>
      </c>
      <c r="C9" t="s">
        <v>24</v>
      </c>
      <c r="D9">
        <v>105</v>
      </c>
      <c r="E9" s="2" t="s">
        <v>569</v>
      </c>
      <c r="F9" t="s">
        <v>25</v>
      </c>
      <c r="G9" t="s">
        <v>11</v>
      </c>
      <c r="H9" t="s">
        <v>12</v>
      </c>
      <c r="I9" s="1">
        <v>1023</v>
      </c>
    </row>
    <row r="10" spans="1:9" x14ac:dyDescent="0.25">
      <c r="A10" t="s">
        <v>8</v>
      </c>
      <c r="B10">
        <v>608</v>
      </c>
      <c r="C10" t="s">
        <v>24</v>
      </c>
      <c r="D10">
        <v>114</v>
      </c>
      <c r="E10" s="2" t="s">
        <v>570</v>
      </c>
      <c r="F10" t="s">
        <v>26</v>
      </c>
      <c r="G10" t="s">
        <v>11</v>
      </c>
      <c r="H10" t="s">
        <v>12</v>
      </c>
      <c r="I10" s="1">
        <v>969</v>
      </c>
    </row>
    <row r="11" spans="1:9" x14ac:dyDescent="0.25">
      <c r="A11" t="s">
        <v>8</v>
      </c>
      <c r="B11">
        <v>608</v>
      </c>
      <c r="C11" t="s">
        <v>24</v>
      </c>
      <c r="D11">
        <v>198</v>
      </c>
      <c r="E11" s="2" t="s">
        <v>571</v>
      </c>
      <c r="F11" t="s">
        <v>27</v>
      </c>
      <c r="G11" t="s">
        <v>11</v>
      </c>
      <c r="H11" t="s">
        <v>12</v>
      </c>
      <c r="I11" s="1">
        <v>1069</v>
      </c>
    </row>
    <row r="12" spans="1:9" x14ac:dyDescent="0.25">
      <c r="A12" t="s">
        <v>8</v>
      </c>
      <c r="B12">
        <v>609</v>
      </c>
      <c r="C12" t="s">
        <v>28</v>
      </c>
      <c r="D12">
        <v>291</v>
      </c>
      <c r="E12" s="2" t="s">
        <v>572</v>
      </c>
      <c r="F12" t="s">
        <v>29</v>
      </c>
      <c r="G12" t="s">
        <v>11</v>
      </c>
      <c r="H12" t="s">
        <v>12</v>
      </c>
      <c r="I12" s="1">
        <v>931</v>
      </c>
    </row>
    <row r="13" spans="1:9" x14ac:dyDescent="0.25">
      <c r="A13" t="s">
        <v>8</v>
      </c>
      <c r="B13">
        <v>610</v>
      </c>
      <c r="C13" t="s">
        <v>30</v>
      </c>
      <c r="D13">
        <v>101</v>
      </c>
      <c r="E13" s="2" t="s">
        <v>573</v>
      </c>
      <c r="F13" t="s">
        <v>31</v>
      </c>
      <c r="G13" t="s">
        <v>11</v>
      </c>
      <c r="H13" t="s">
        <v>12</v>
      </c>
      <c r="I13" s="1">
        <v>1050</v>
      </c>
    </row>
    <row r="14" spans="1:9" x14ac:dyDescent="0.25">
      <c r="A14" t="s">
        <v>8</v>
      </c>
      <c r="B14">
        <v>611</v>
      </c>
      <c r="C14" t="s">
        <v>32</v>
      </c>
      <c r="D14">
        <v>105</v>
      </c>
      <c r="E14" s="2" t="s">
        <v>574</v>
      </c>
      <c r="F14" t="s">
        <v>33</v>
      </c>
      <c r="G14" t="s">
        <v>11</v>
      </c>
      <c r="H14" t="s">
        <v>12</v>
      </c>
      <c r="I14" s="1">
        <v>978</v>
      </c>
    </row>
    <row r="15" spans="1:9" x14ac:dyDescent="0.25">
      <c r="A15" t="s">
        <v>8</v>
      </c>
      <c r="B15">
        <v>611</v>
      </c>
      <c r="C15" t="s">
        <v>32</v>
      </c>
      <c r="D15">
        <v>186</v>
      </c>
      <c r="E15" s="2" t="s">
        <v>575</v>
      </c>
      <c r="F15" t="s">
        <v>34</v>
      </c>
      <c r="G15" t="s">
        <v>11</v>
      </c>
      <c r="H15" t="s">
        <v>12</v>
      </c>
      <c r="I15" s="1">
        <v>923</v>
      </c>
    </row>
    <row r="16" spans="1:9" x14ac:dyDescent="0.25">
      <c r="A16" t="s">
        <v>8</v>
      </c>
      <c r="B16">
        <v>611</v>
      </c>
      <c r="C16" t="s">
        <v>32</v>
      </c>
      <c r="D16">
        <v>198</v>
      </c>
      <c r="E16" s="2" t="s">
        <v>576</v>
      </c>
      <c r="F16" t="s">
        <v>35</v>
      </c>
      <c r="G16" t="s">
        <v>11</v>
      </c>
      <c r="H16" t="s">
        <v>12</v>
      </c>
      <c r="I16" s="1">
        <v>884</v>
      </c>
    </row>
    <row r="17" spans="1:9" x14ac:dyDescent="0.25">
      <c r="A17" t="s">
        <v>8</v>
      </c>
      <c r="B17">
        <v>611</v>
      </c>
      <c r="C17" t="s">
        <v>32</v>
      </c>
      <c r="D17">
        <v>204</v>
      </c>
      <c r="E17" s="2" t="s">
        <v>577</v>
      </c>
      <c r="F17" t="s">
        <v>36</v>
      </c>
      <c r="G17" t="s">
        <v>11</v>
      </c>
      <c r="H17" t="s">
        <v>12</v>
      </c>
      <c r="I17" s="1">
        <v>898</v>
      </c>
    </row>
    <row r="18" spans="1:9" x14ac:dyDescent="0.25">
      <c r="A18" t="s">
        <v>8</v>
      </c>
      <c r="B18">
        <v>611</v>
      </c>
      <c r="C18" t="s">
        <v>32</v>
      </c>
      <c r="D18">
        <v>286</v>
      </c>
      <c r="E18" s="2" t="s">
        <v>578</v>
      </c>
      <c r="F18" t="s">
        <v>37</v>
      </c>
      <c r="G18" t="s">
        <v>11</v>
      </c>
      <c r="H18" t="s">
        <v>12</v>
      </c>
      <c r="I18" s="1">
        <v>832</v>
      </c>
    </row>
    <row r="19" spans="1:9" x14ac:dyDescent="0.25">
      <c r="A19" t="s">
        <v>8</v>
      </c>
      <c r="B19">
        <v>611</v>
      </c>
      <c r="C19" t="s">
        <v>32</v>
      </c>
      <c r="D19">
        <v>386</v>
      </c>
      <c r="E19" s="2" t="s">
        <v>579</v>
      </c>
      <c r="F19" t="s">
        <v>38</v>
      </c>
      <c r="G19" t="s">
        <v>11</v>
      </c>
      <c r="H19" t="s">
        <v>12</v>
      </c>
      <c r="I19" s="1">
        <v>819</v>
      </c>
    </row>
    <row r="20" spans="1:9" x14ac:dyDescent="0.25">
      <c r="A20" t="s">
        <v>8</v>
      </c>
      <c r="B20">
        <v>612</v>
      </c>
      <c r="C20" t="s">
        <v>39</v>
      </c>
      <c r="D20">
        <v>105</v>
      </c>
      <c r="E20" s="2" t="s">
        <v>580</v>
      </c>
      <c r="F20" t="s">
        <v>40</v>
      </c>
      <c r="G20" t="s">
        <v>11</v>
      </c>
      <c r="H20" t="s">
        <v>12</v>
      </c>
      <c r="I20" s="1">
        <v>1051</v>
      </c>
    </row>
    <row r="21" spans="1:9" x14ac:dyDescent="0.25">
      <c r="A21" t="s">
        <v>8</v>
      </c>
      <c r="B21">
        <v>613</v>
      </c>
      <c r="C21" t="s">
        <v>41</v>
      </c>
      <c r="D21">
        <v>1050</v>
      </c>
      <c r="E21" s="2" t="s">
        <v>581</v>
      </c>
      <c r="F21" t="s">
        <v>42</v>
      </c>
      <c r="G21" t="s">
        <v>11</v>
      </c>
      <c r="H21" t="s">
        <v>12</v>
      </c>
      <c r="I21" s="1">
        <v>1064</v>
      </c>
    </row>
    <row r="22" spans="1:9" x14ac:dyDescent="0.25">
      <c r="A22" t="s">
        <v>8</v>
      </c>
      <c r="B22">
        <v>614</v>
      </c>
      <c r="C22" t="s">
        <v>43</v>
      </c>
      <c r="D22">
        <v>110</v>
      </c>
      <c r="E22" s="2" t="s">
        <v>582</v>
      </c>
      <c r="F22" t="s">
        <v>44</v>
      </c>
      <c r="G22" t="s">
        <v>11</v>
      </c>
      <c r="H22" t="s">
        <v>12</v>
      </c>
      <c r="I22" s="1">
        <v>973</v>
      </c>
    </row>
    <row r="23" spans="1:9" x14ac:dyDescent="0.25">
      <c r="A23" t="s">
        <v>8</v>
      </c>
      <c r="B23">
        <v>615</v>
      </c>
      <c r="C23" t="s">
        <v>45</v>
      </c>
      <c r="D23">
        <v>182</v>
      </c>
      <c r="E23" s="2" t="s">
        <v>583</v>
      </c>
      <c r="F23" t="s">
        <v>46</v>
      </c>
      <c r="G23" t="s">
        <v>11</v>
      </c>
      <c r="H23" t="s">
        <v>12</v>
      </c>
      <c r="I23" s="1">
        <v>1068</v>
      </c>
    </row>
    <row r="24" spans="1:9" x14ac:dyDescent="0.25">
      <c r="A24" t="s">
        <v>8</v>
      </c>
      <c r="B24">
        <v>615</v>
      </c>
      <c r="C24" t="s">
        <v>45</v>
      </c>
      <c r="D24">
        <v>502</v>
      </c>
      <c r="E24" s="2" t="s">
        <v>584</v>
      </c>
      <c r="F24" t="s">
        <v>47</v>
      </c>
      <c r="G24" t="s">
        <v>11</v>
      </c>
      <c r="H24" t="s">
        <v>12</v>
      </c>
      <c r="I24" s="1">
        <v>917</v>
      </c>
    </row>
    <row r="25" spans="1:9" x14ac:dyDescent="0.25">
      <c r="A25" t="s">
        <v>8</v>
      </c>
      <c r="B25">
        <v>616</v>
      </c>
      <c r="C25" t="s">
        <v>48</v>
      </c>
      <c r="D25">
        <v>203</v>
      </c>
      <c r="E25" s="2" t="s">
        <v>585</v>
      </c>
      <c r="F25" t="s">
        <v>49</v>
      </c>
      <c r="G25" t="s">
        <v>11</v>
      </c>
      <c r="H25" t="s">
        <v>12</v>
      </c>
      <c r="I25" s="1">
        <v>1081</v>
      </c>
    </row>
    <row r="26" spans="1:9" x14ac:dyDescent="0.25">
      <c r="A26" t="s">
        <v>8</v>
      </c>
      <c r="B26">
        <v>616</v>
      </c>
      <c r="C26" t="s">
        <v>48</v>
      </c>
      <c r="D26">
        <v>2054</v>
      </c>
      <c r="E26" s="2" t="s">
        <v>586</v>
      </c>
      <c r="F26" t="s">
        <v>50</v>
      </c>
      <c r="G26" t="s">
        <v>11</v>
      </c>
      <c r="H26" t="s">
        <v>12</v>
      </c>
      <c r="I26" s="1">
        <v>1008</v>
      </c>
    </row>
    <row r="27" spans="1:9" x14ac:dyDescent="0.25">
      <c r="A27" t="s">
        <v>8</v>
      </c>
      <c r="B27">
        <v>616</v>
      </c>
      <c r="C27" t="s">
        <v>48</v>
      </c>
      <c r="D27">
        <v>4052</v>
      </c>
      <c r="E27" s="2" t="s">
        <v>587</v>
      </c>
      <c r="F27" t="s">
        <v>51</v>
      </c>
      <c r="G27" t="s">
        <v>11</v>
      </c>
      <c r="H27" t="s">
        <v>12</v>
      </c>
      <c r="I27" s="1">
        <v>1027</v>
      </c>
    </row>
    <row r="28" spans="1:9" x14ac:dyDescent="0.25">
      <c r="A28" t="s">
        <v>8</v>
      </c>
      <c r="B28">
        <v>617</v>
      </c>
      <c r="C28" t="s">
        <v>52</v>
      </c>
      <c r="D28">
        <v>288</v>
      </c>
      <c r="E28" s="2" t="s">
        <v>588</v>
      </c>
      <c r="F28" t="s">
        <v>53</v>
      </c>
      <c r="G28" t="s">
        <v>11</v>
      </c>
      <c r="H28" t="s">
        <v>12</v>
      </c>
      <c r="I28" s="1">
        <v>947</v>
      </c>
    </row>
    <row r="29" spans="1:9" x14ac:dyDescent="0.25">
      <c r="A29" t="s">
        <v>8</v>
      </c>
      <c r="B29">
        <v>618</v>
      </c>
      <c r="C29" t="s">
        <v>54</v>
      </c>
      <c r="D29">
        <v>190</v>
      </c>
      <c r="E29" s="2" t="s">
        <v>589</v>
      </c>
      <c r="F29" t="s">
        <v>55</v>
      </c>
      <c r="G29" t="s">
        <v>11</v>
      </c>
      <c r="H29" t="s">
        <v>12</v>
      </c>
      <c r="I29" s="1">
        <v>966</v>
      </c>
    </row>
    <row r="30" spans="1:9" x14ac:dyDescent="0.25">
      <c r="A30" t="s">
        <v>8</v>
      </c>
      <c r="B30">
        <v>620</v>
      </c>
      <c r="C30" t="s">
        <v>56</v>
      </c>
      <c r="D30">
        <v>295</v>
      </c>
      <c r="E30" s="2" t="s">
        <v>590</v>
      </c>
      <c r="F30" t="s">
        <v>57</v>
      </c>
      <c r="G30" t="s">
        <v>11</v>
      </c>
      <c r="H30" t="s">
        <v>12</v>
      </c>
      <c r="I30" s="1">
        <v>1079</v>
      </c>
    </row>
    <row r="31" spans="1:9" x14ac:dyDescent="0.25">
      <c r="A31" t="s">
        <v>8</v>
      </c>
      <c r="B31">
        <v>621</v>
      </c>
      <c r="C31" t="s">
        <v>58</v>
      </c>
      <c r="D31">
        <v>101</v>
      </c>
      <c r="E31" s="2" t="s">
        <v>591</v>
      </c>
      <c r="F31" t="s">
        <v>59</v>
      </c>
      <c r="G31" t="s">
        <v>11</v>
      </c>
      <c r="H31" t="s">
        <v>12</v>
      </c>
      <c r="I31" s="1">
        <v>966</v>
      </c>
    </row>
    <row r="32" spans="1:9" x14ac:dyDescent="0.25">
      <c r="A32" t="s">
        <v>8</v>
      </c>
      <c r="B32">
        <v>622</v>
      </c>
      <c r="C32" t="s">
        <v>60</v>
      </c>
      <c r="D32">
        <v>189</v>
      </c>
      <c r="E32" s="2" t="s">
        <v>592</v>
      </c>
      <c r="F32" t="s">
        <v>61</v>
      </c>
      <c r="G32" t="s">
        <v>11</v>
      </c>
      <c r="H32" t="s">
        <v>12</v>
      </c>
      <c r="I32" s="1">
        <v>1034</v>
      </c>
    </row>
    <row r="33" spans="1:9" x14ac:dyDescent="0.25">
      <c r="A33" t="s">
        <v>8</v>
      </c>
      <c r="B33">
        <v>622</v>
      </c>
      <c r="C33" t="s">
        <v>60</v>
      </c>
      <c r="D33">
        <v>212</v>
      </c>
      <c r="E33" s="2" t="s">
        <v>593</v>
      </c>
      <c r="F33" t="s">
        <v>62</v>
      </c>
      <c r="G33" t="s">
        <v>11</v>
      </c>
      <c r="H33" t="s">
        <v>12</v>
      </c>
      <c r="I33" s="1">
        <v>986</v>
      </c>
    </row>
    <row r="34" spans="1:9" x14ac:dyDescent="0.25">
      <c r="A34" t="s">
        <v>8</v>
      </c>
      <c r="B34">
        <v>622</v>
      </c>
      <c r="C34" t="s">
        <v>60</v>
      </c>
      <c r="D34">
        <v>2052</v>
      </c>
      <c r="E34" s="2" t="s">
        <v>594</v>
      </c>
      <c r="F34" t="s">
        <v>34</v>
      </c>
      <c r="G34" t="s">
        <v>11</v>
      </c>
      <c r="H34" t="s">
        <v>12</v>
      </c>
      <c r="I34" s="1">
        <v>1034</v>
      </c>
    </row>
    <row r="35" spans="1:9" x14ac:dyDescent="0.25">
      <c r="A35" t="s">
        <v>8</v>
      </c>
      <c r="B35">
        <v>622</v>
      </c>
      <c r="C35" t="s">
        <v>60</v>
      </c>
      <c r="D35">
        <v>3050</v>
      </c>
      <c r="E35" s="2" t="s">
        <v>595</v>
      </c>
      <c r="F35" t="s">
        <v>63</v>
      </c>
      <c r="G35" t="s">
        <v>11</v>
      </c>
      <c r="H35" t="s">
        <v>12</v>
      </c>
      <c r="I35" s="1">
        <v>972</v>
      </c>
    </row>
    <row r="36" spans="1:9" x14ac:dyDescent="0.25">
      <c r="A36" t="s">
        <v>8</v>
      </c>
      <c r="B36">
        <v>622</v>
      </c>
      <c r="C36" t="s">
        <v>60</v>
      </c>
      <c r="D36">
        <v>5054</v>
      </c>
      <c r="E36" s="2" t="s">
        <v>596</v>
      </c>
      <c r="F36" t="s">
        <v>64</v>
      </c>
      <c r="G36" t="s">
        <v>11</v>
      </c>
      <c r="H36" t="s">
        <v>12</v>
      </c>
      <c r="I36" s="1">
        <v>996</v>
      </c>
    </row>
    <row r="37" spans="1:9" x14ac:dyDescent="0.25">
      <c r="A37" t="s">
        <v>8</v>
      </c>
      <c r="B37">
        <v>623</v>
      </c>
      <c r="C37" t="s">
        <v>65</v>
      </c>
      <c r="D37">
        <v>109</v>
      </c>
      <c r="E37" s="2" t="s">
        <v>597</v>
      </c>
      <c r="F37" t="s">
        <v>66</v>
      </c>
      <c r="G37" t="s">
        <v>11</v>
      </c>
      <c r="H37" t="s">
        <v>12</v>
      </c>
      <c r="I37" s="1">
        <v>1139</v>
      </c>
    </row>
    <row r="38" spans="1:9" x14ac:dyDescent="0.25">
      <c r="A38" t="s">
        <v>8</v>
      </c>
      <c r="B38">
        <v>623</v>
      </c>
      <c r="C38" t="s">
        <v>65</v>
      </c>
      <c r="D38">
        <v>1052</v>
      </c>
      <c r="E38" s="2" t="s">
        <v>598</v>
      </c>
      <c r="F38" t="s">
        <v>67</v>
      </c>
      <c r="G38" t="s">
        <v>11</v>
      </c>
      <c r="H38" t="s">
        <v>12</v>
      </c>
      <c r="I38" s="1">
        <v>1119</v>
      </c>
    </row>
    <row r="39" spans="1:9" x14ac:dyDescent="0.25">
      <c r="A39" t="s">
        <v>8</v>
      </c>
      <c r="B39">
        <v>624</v>
      </c>
      <c r="C39" t="s">
        <v>68</v>
      </c>
      <c r="D39">
        <v>287</v>
      </c>
      <c r="E39" s="2" t="s">
        <v>599</v>
      </c>
      <c r="F39" t="s">
        <v>69</v>
      </c>
      <c r="G39" t="s">
        <v>11</v>
      </c>
      <c r="H39" t="s">
        <v>12</v>
      </c>
      <c r="I39" s="1">
        <v>968</v>
      </c>
    </row>
    <row r="40" spans="1:9" x14ac:dyDescent="0.25">
      <c r="A40" t="s">
        <v>8</v>
      </c>
      <c r="B40">
        <v>625</v>
      </c>
      <c r="C40" t="s">
        <v>70</v>
      </c>
      <c r="D40">
        <v>101</v>
      </c>
      <c r="E40" s="2" t="s">
        <v>600</v>
      </c>
      <c r="F40" t="s">
        <v>71</v>
      </c>
      <c r="G40" t="s">
        <v>11</v>
      </c>
      <c r="H40" t="s">
        <v>12</v>
      </c>
      <c r="I40" s="1">
        <v>861</v>
      </c>
    </row>
    <row r="41" spans="1:9" x14ac:dyDescent="0.25">
      <c r="A41" t="s">
        <v>8</v>
      </c>
      <c r="B41">
        <v>625</v>
      </c>
      <c r="C41" t="s">
        <v>70</v>
      </c>
      <c r="D41">
        <v>108</v>
      </c>
      <c r="E41" s="2" t="s">
        <v>601</v>
      </c>
      <c r="F41" t="s">
        <v>72</v>
      </c>
      <c r="G41" t="s">
        <v>11</v>
      </c>
      <c r="H41" t="s">
        <v>12</v>
      </c>
      <c r="I41" s="1">
        <v>1018</v>
      </c>
    </row>
    <row r="42" spans="1:9" x14ac:dyDescent="0.25">
      <c r="A42" t="s">
        <v>8</v>
      </c>
      <c r="B42">
        <v>625</v>
      </c>
      <c r="C42" t="s">
        <v>70</v>
      </c>
      <c r="D42">
        <v>115</v>
      </c>
      <c r="E42" s="2" t="s">
        <v>602</v>
      </c>
      <c r="F42" t="s">
        <v>73</v>
      </c>
      <c r="G42" t="s">
        <v>11</v>
      </c>
      <c r="H42" t="s">
        <v>12</v>
      </c>
      <c r="I42" s="1">
        <v>969</v>
      </c>
    </row>
    <row r="43" spans="1:9" x14ac:dyDescent="0.25">
      <c r="A43" t="s">
        <v>8</v>
      </c>
      <c r="B43">
        <v>625</v>
      </c>
      <c r="C43" t="s">
        <v>70</v>
      </c>
      <c r="D43">
        <v>117</v>
      </c>
      <c r="E43" s="2" t="s">
        <v>603</v>
      </c>
      <c r="F43" t="s">
        <v>74</v>
      </c>
      <c r="G43" t="s">
        <v>11</v>
      </c>
      <c r="H43" t="s">
        <v>12</v>
      </c>
      <c r="I43" s="1">
        <v>922</v>
      </c>
    </row>
    <row r="44" spans="1:9" x14ac:dyDescent="0.25">
      <c r="A44" t="s">
        <v>8</v>
      </c>
      <c r="B44">
        <v>625</v>
      </c>
      <c r="C44" t="s">
        <v>70</v>
      </c>
      <c r="D44">
        <v>210</v>
      </c>
      <c r="E44" s="2" t="s">
        <v>604</v>
      </c>
      <c r="F44" t="s">
        <v>75</v>
      </c>
      <c r="G44" t="s">
        <v>11</v>
      </c>
      <c r="H44" t="s">
        <v>12</v>
      </c>
      <c r="I44" s="1">
        <v>837</v>
      </c>
    </row>
    <row r="45" spans="1:9" x14ac:dyDescent="0.25">
      <c r="A45" t="s">
        <v>8</v>
      </c>
      <c r="B45">
        <v>625</v>
      </c>
      <c r="C45" t="s">
        <v>70</v>
      </c>
      <c r="D45">
        <v>411</v>
      </c>
      <c r="E45" s="2" t="s">
        <v>605</v>
      </c>
      <c r="F45" t="s">
        <v>76</v>
      </c>
      <c r="G45" t="s">
        <v>11</v>
      </c>
      <c r="H45" t="s">
        <v>12</v>
      </c>
      <c r="I45" s="1">
        <v>1025</v>
      </c>
    </row>
    <row r="46" spans="1:9" x14ac:dyDescent="0.25">
      <c r="A46" t="s">
        <v>8</v>
      </c>
      <c r="B46">
        <v>625</v>
      </c>
      <c r="C46" t="s">
        <v>70</v>
      </c>
      <c r="D46">
        <v>499</v>
      </c>
      <c r="E46" s="2" t="s">
        <v>606</v>
      </c>
      <c r="F46" t="s">
        <v>77</v>
      </c>
      <c r="G46" t="s">
        <v>11</v>
      </c>
      <c r="H46" t="s">
        <v>12</v>
      </c>
      <c r="I46" s="1">
        <v>1160</v>
      </c>
    </row>
    <row r="47" spans="1:9" x14ac:dyDescent="0.25">
      <c r="A47" t="s">
        <v>8</v>
      </c>
      <c r="B47">
        <v>625</v>
      </c>
      <c r="C47" t="s">
        <v>70</v>
      </c>
      <c r="D47">
        <v>2052</v>
      </c>
      <c r="E47" s="2" t="s">
        <v>607</v>
      </c>
      <c r="F47" t="s">
        <v>78</v>
      </c>
      <c r="G47" t="s">
        <v>11</v>
      </c>
      <c r="H47" t="s">
        <v>12</v>
      </c>
      <c r="I47" s="1">
        <v>873</v>
      </c>
    </row>
    <row r="48" spans="1:9" x14ac:dyDescent="0.25">
      <c r="A48" t="s">
        <v>8</v>
      </c>
      <c r="B48">
        <v>625</v>
      </c>
      <c r="C48" t="s">
        <v>70</v>
      </c>
      <c r="D48">
        <v>3056</v>
      </c>
      <c r="E48" s="2" t="s">
        <v>608</v>
      </c>
      <c r="F48" t="s">
        <v>79</v>
      </c>
      <c r="G48" t="s">
        <v>11</v>
      </c>
      <c r="H48" t="s">
        <v>12</v>
      </c>
      <c r="I48" s="1">
        <v>879</v>
      </c>
    </row>
    <row r="49" spans="1:9" x14ac:dyDescent="0.25">
      <c r="A49" t="s">
        <v>8</v>
      </c>
      <c r="B49">
        <v>625</v>
      </c>
      <c r="C49" t="s">
        <v>70</v>
      </c>
      <c r="D49">
        <v>5060</v>
      </c>
      <c r="E49" s="2" t="s">
        <v>609</v>
      </c>
      <c r="F49" t="s">
        <v>80</v>
      </c>
      <c r="G49" t="s">
        <v>11</v>
      </c>
      <c r="H49" t="s">
        <v>12</v>
      </c>
      <c r="I49" s="1">
        <v>1031</v>
      </c>
    </row>
    <row r="50" spans="1:9" x14ac:dyDescent="0.25">
      <c r="A50" t="s">
        <v>8</v>
      </c>
      <c r="B50">
        <v>625</v>
      </c>
      <c r="C50" t="s">
        <v>70</v>
      </c>
      <c r="D50">
        <v>5070</v>
      </c>
      <c r="E50" s="2" t="s">
        <v>610</v>
      </c>
      <c r="F50" t="s">
        <v>81</v>
      </c>
      <c r="G50" t="s">
        <v>11</v>
      </c>
      <c r="H50" t="s">
        <v>12</v>
      </c>
      <c r="I50" s="1">
        <v>880</v>
      </c>
    </row>
    <row r="51" spans="1:9" x14ac:dyDescent="0.25">
      <c r="A51" t="s">
        <v>8</v>
      </c>
      <c r="B51">
        <v>626</v>
      </c>
      <c r="C51" t="s">
        <v>82</v>
      </c>
      <c r="D51">
        <v>206</v>
      </c>
      <c r="E51" s="2" t="s">
        <v>611</v>
      </c>
      <c r="F51" t="s">
        <v>83</v>
      </c>
      <c r="G51" t="s">
        <v>11</v>
      </c>
      <c r="H51" t="s">
        <v>12</v>
      </c>
      <c r="I51" s="1">
        <v>918</v>
      </c>
    </row>
    <row r="52" spans="1:9" x14ac:dyDescent="0.25">
      <c r="A52" t="s">
        <v>8</v>
      </c>
      <c r="B52">
        <v>628</v>
      </c>
      <c r="C52" t="s">
        <v>84</v>
      </c>
      <c r="D52">
        <v>106</v>
      </c>
      <c r="E52" s="2" t="s">
        <v>612</v>
      </c>
      <c r="F52" t="s">
        <v>85</v>
      </c>
      <c r="G52" t="s">
        <v>11</v>
      </c>
      <c r="H52" t="s">
        <v>12</v>
      </c>
      <c r="I52" s="1">
        <v>1084</v>
      </c>
    </row>
    <row r="53" spans="1:9" x14ac:dyDescent="0.25">
      <c r="A53" t="s">
        <v>8</v>
      </c>
      <c r="B53">
        <v>628</v>
      </c>
      <c r="C53" t="s">
        <v>84</v>
      </c>
      <c r="D53">
        <v>115</v>
      </c>
      <c r="E53" s="2" t="s">
        <v>613</v>
      </c>
      <c r="F53" t="s">
        <v>86</v>
      </c>
      <c r="G53" t="s">
        <v>11</v>
      </c>
      <c r="H53" t="s">
        <v>12</v>
      </c>
      <c r="I53" s="1">
        <v>1085</v>
      </c>
    </row>
    <row r="54" spans="1:9" x14ac:dyDescent="0.25">
      <c r="A54" t="s">
        <v>8</v>
      </c>
      <c r="B54">
        <v>628</v>
      </c>
      <c r="C54" t="s">
        <v>84</v>
      </c>
      <c r="D54">
        <v>176</v>
      </c>
      <c r="E54" s="2" t="s">
        <v>614</v>
      </c>
      <c r="F54" t="s">
        <v>87</v>
      </c>
      <c r="G54" t="s">
        <v>11</v>
      </c>
      <c r="H54" t="s">
        <v>12</v>
      </c>
      <c r="I54" s="1">
        <v>1066</v>
      </c>
    </row>
    <row r="55" spans="1:9" x14ac:dyDescent="0.25">
      <c r="A55" t="s">
        <v>8</v>
      </c>
      <c r="B55">
        <v>628</v>
      </c>
      <c r="C55" t="s">
        <v>84</v>
      </c>
      <c r="D55">
        <v>191</v>
      </c>
      <c r="E55" s="2" t="s">
        <v>615</v>
      </c>
      <c r="F55" t="s">
        <v>88</v>
      </c>
      <c r="G55" t="s">
        <v>11</v>
      </c>
      <c r="H55" t="s">
        <v>12</v>
      </c>
      <c r="I55" s="1">
        <v>1076</v>
      </c>
    </row>
    <row r="56" spans="1:9" x14ac:dyDescent="0.25">
      <c r="A56" t="s">
        <v>8</v>
      </c>
      <c r="B56">
        <v>628</v>
      </c>
      <c r="C56" t="s">
        <v>84</v>
      </c>
      <c r="D56">
        <v>197</v>
      </c>
      <c r="E56" s="2" t="s">
        <v>616</v>
      </c>
      <c r="F56" t="s">
        <v>89</v>
      </c>
      <c r="G56" t="s">
        <v>11</v>
      </c>
      <c r="H56" t="s">
        <v>12</v>
      </c>
      <c r="I56" s="1">
        <v>1068</v>
      </c>
    </row>
    <row r="57" spans="1:9" x14ac:dyDescent="0.25">
      <c r="A57" t="s">
        <v>8</v>
      </c>
      <c r="B57">
        <v>628</v>
      </c>
      <c r="C57" t="s">
        <v>84</v>
      </c>
      <c r="D57">
        <v>5050</v>
      </c>
      <c r="E57" s="2" t="s">
        <v>617</v>
      </c>
      <c r="F57" t="s">
        <v>90</v>
      </c>
      <c r="G57" t="s">
        <v>11</v>
      </c>
      <c r="H57" t="s">
        <v>12</v>
      </c>
      <c r="I57" s="1">
        <v>1053</v>
      </c>
    </row>
    <row r="58" spans="1:9" x14ac:dyDescent="0.25">
      <c r="A58" t="s">
        <v>8</v>
      </c>
      <c r="B58">
        <v>629</v>
      </c>
      <c r="C58" t="s">
        <v>91</v>
      </c>
      <c r="D58">
        <v>102</v>
      </c>
      <c r="E58" s="2" t="s">
        <v>618</v>
      </c>
      <c r="F58" t="s">
        <v>92</v>
      </c>
      <c r="G58" t="s">
        <v>11</v>
      </c>
      <c r="H58" t="s">
        <v>12</v>
      </c>
      <c r="I58" s="1">
        <v>947</v>
      </c>
    </row>
    <row r="59" spans="1:9" x14ac:dyDescent="0.25">
      <c r="A59" t="s">
        <v>8</v>
      </c>
      <c r="B59">
        <v>629</v>
      </c>
      <c r="C59" t="s">
        <v>91</v>
      </c>
      <c r="D59">
        <v>5556</v>
      </c>
      <c r="E59" s="2" t="s">
        <v>619</v>
      </c>
      <c r="F59" t="s">
        <v>93</v>
      </c>
      <c r="G59" t="s">
        <v>11</v>
      </c>
      <c r="H59" t="s">
        <v>12</v>
      </c>
      <c r="I59" s="1">
        <v>1005</v>
      </c>
    </row>
    <row r="60" spans="1:9" x14ac:dyDescent="0.25">
      <c r="A60" t="s">
        <v>8</v>
      </c>
      <c r="B60">
        <v>631</v>
      </c>
      <c r="C60" t="s">
        <v>94</v>
      </c>
      <c r="D60">
        <v>104</v>
      </c>
      <c r="E60" s="2" t="s">
        <v>620</v>
      </c>
      <c r="F60" t="s">
        <v>95</v>
      </c>
      <c r="G60" t="s">
        <v>11</v>
      </c>
      <c r="H60" t="s">
        <v>12</v>
      </c>
      <c r="I60" s="1">
        <v>895</v>
      </c>
    </row>
    <row r="61" spans="1:9" x14ac:dyDescent="0.25">
      <c r="A61" t="s">
        <v>8</v>
      </c>
      <c r="B61">
        <v>631</v>
      </c>
      <c r="C61" t="s">
        <v>94</v>
      </c>
      <c r="D61">
        <v>114</v>
      </c>
      <c r="E61" s="2" t="s">
        <v>621</v>
      </c>
      <c r="F61" t="s">
        <v>96</v>
      </c>
      <c r="G61" t="s">
        <v>11</v>
      </c>
      <c r="H61" t="s">
        <v>12</v>
      </c>
      <c r="I61" s="1">
        <v>1104</v>
      </c>
    </row>
    <row r="62" spans="1:9" x14ac:dyDescent="0.25">
      <c r="A62" t="s">
        <v>8</v>
      </c>
      <c r="B62">
        <v>631</v>
      </c>
      <c r="C62" t="s">
        <v>94</v>
      </c>
      <c r="D62">
        <v>115</v>
      </c>
      <c r="E62" s="2" t="s">
        <v>622</v>
      </c>
      <c r="F62" t="s">
        <v>97</v>
      </c>
      <c r="G62" t="s">
        <v>11</v>
      </c>
      <c r="H62" t="s">
        <v>12</v>
      </c>
      <c r="I62" s="1">
        <v>926</v>
      </c>
    </row>
    <row r="63" spans="1:9" x14ac:dyDescent="0.25">
      <c r="A63" t="s">
        <v>8</v>
      </c>
      <c r="B63">
        <v>631</v>
      </c>
      <c r="C63" t="s">
        <v>94</v>
      </c>
      <c r="D63">
        <v>190</v>
      </c>
      <c r="E63" s="2" t="s">
        <v>623</v>
      </c>
      <c r="F63" t="s">
        <v>98</v>
      </c>
      <c r="G63" t="s">
        <v>11</v>
      </c>
      <c r="H63" t="s">
        <v>12</v>
      </c>
      <c r="I63" s="1">
        <v>923</v>
      </c>
    </row>
    <row r="64" spans="1:9" x14ac:dyDescent="0.25">
      <c r="A64" t="s">
        <v>8</v>
      </c>
      <c r="B64">
        <v>631</v>
      </c>
      <c r="C64" t="s">
        <v>94</v>
      </c>
      <c r="D64">
        <v>215</v>
      </c>
      <c r="E64" s="2" t="s">
        <v>624</v>
      </c>
      <c r="F64" t="s">
        <v>99</v>
      </c>
      <c r="G64" t="s">
        <v>11</v>
      </c>
      <c r="H64" t="s">
        <v>12</v>
      </c>
      <c r="I64" s="1">
        <v>1026</v>
      </c>
    </row>
    <row r="65" spans="1:9" x14ac:dyDescent="0.25">
      <c r="A65" t="s">
        <v>8</v>
      </c>
      <c r="B65">
        <v>631</v>
      </c>
      <c r="C65" t="s">
        <v>94</v>
      </c>
      <c r="D65">
        <v>290</v>
      </c>
      <c r="E65" s="2" t="s">
        <v>625</v>
      </c>
      <c r="F65" t="s">
        <v>100</v>
      </c>
      <c r="G65" t="s">
        <v>11</v>
      </c>
      <c r="H65" t="s">
        <v>12</v>
      </c>
      <c r="I65" s="1">
        <v>955</v>
      </c>
    </row>
    <row r="66" spans="1:9" x14ac:dyDescent="0.25">
      <c r="A66" t="s">
        <v>8</v>
      </c>
      <c r="B66">
        <v>631</v>
      </c>
      <c r="C66" t="s">
        <v>94</v>
      </c>
      <c r="D66">
        <v>377</v>
      </c>
      <c r="E66" s="2" t="s">
        <v>626</v>
      </c>
      <c r="F66" t="s">
        <v>101</v>
      </c>
      <c r="G66" t="s">
        <v>11</v>
      </c>
      <c r="H66" t="s">
        <v>12</v>
      </c>
      <c r="I66" s="1">
        <v>904</v>
      </c>
    </row>
    <row r="67" spans="1:9" x14ac:dyDescent="0.25">
      <c r="A67" t="s">
        <v>8</v>
      </c>
      <c r="B67">
        <v>631</v>
      </c>
      <c r="C67" t="s">
        <v>94</v>
      </c>
      <c r="D67">
        <v>1054</v>
      </c>
      <c r="E67" s="2" t="s">
        <v>627</v>
      </c>
      <c r="F67" t="s">
        <v>102</v>
      </c>
      <c r="G67" t="s">
        <v>11</v>
      </c>
      <c r="H67" t="s">
        <v>12</v>
      </c>
      <c r="I67" s="1">
        <v>959</v>
      </c>
    </row>
    <row r="68" spans="1:9" x14ac:dyDescent="0.25">
      <c r="A68" t="s">
        <v>8</v>
      </c>
      <c r="B68">
        <v>631</v>
      </c>
      <c r="C68" t="s">
        <v>94</v>
      </c>
      <c r="D68">
        <v>1056</v>
      </c>
      <c r="E68" s="2" t="s">
        <v>628</v>
      </c>
      <c r="F68" t="s">
        <v>103</v>
      </c>
      <c r="G68" t="s">
        <v>11</v>
      </c>
      <c r="H68" t="s">
        <v>12</v>
      </c>
      <c r="I68" s="1">
        <v>944</v>
      </c>
    </row>
    <row r="69" spans="1:9" x14ac:dyDescent="0.25">
      <c r="A69" t="s">
        <v>8</v>
      </c>
      <c r="B69">
        <v>631</v>
      </c>
      <c r="C69" t="s">
        <v>94</v>
      </c>
      <c r="D69">
        <v>2052</v>
      </c>
      <c r="E69" s="2" t="s">
        <v>629</v>
      </c>
      <c r="F69" t="s">
        <v>104</v>
      </c>
      <c r="G69" t="s">
        <v>11</v>
      </c>
      <c r="H69" t="s">
        <v>12</v>
      </c>
      <c r="I69" s="1">
        <v>963</v>
      </c>
    </row>
    <row r="70" spans="1:9" x14ac:dyDescent="0.25">
      <c r="A70" t="s">
        <v>8</v>
      </c>
      <c r="B70">
        <v>631</v>
      </c>
      <c r="C70" t="s">
        <v>94</v>
      </c>
      <c r="D70">
        <v>4058</v>
      </c>
      <c r="E70" s="2" t="s">
        <v>630</v>
      </c>
      <c r="F70" t="s">
        <v>105</v>
      </c>
      <c r="G70" t="s">
        <v>11</v>
      </c>
      <c r="H70" t="s">
        <v>12</v>
      </c>
      <c r="I70" s="1">
        <v>964</v>
      </c>
    </row>
    <row r="71" spans="1:9" x14ac:dyDescent="0.25">
      <c r="A71" t="s">
        <v>8</v>
      </c>
      <c r="B71">
        <v>631</v>
      </c>
      <c r="C71" t="s">
        <v>94</v>
      </c>
      <c r="D71">
        <v>6506</v>
      </c>
      <c r="E71" s="2" t="s">
        <v>631</v>
      </c>
      <c r="F71" t="s">
        <v>106</v>
      </c>
      <c r="G71" t="s">
        <v>11</v>
      </c>
      <c r="H71" t="s">
        <v>12</v>
      </c>
      <c r="I71" s="1">
        <v>863</v>
      </c>
    </row>
    <row r="72" spans="1:9" x14ac:dyDescent="0.25">
      <c r="A72" t="s">
        <v>8</v>
      </c>
      <c r="B72">
        <v>632</v>
      </c>
      <c r="C72" t="s">
        <v>107</v>
      </c>
      <c r="D72">
        <v>1050</v>
      </c>
      <c r="E72" s="2" t="s">
        <v>632</v>
      </c>
      <c r="F72" t="s">
        <v>108</v>
      </c>
      <c r="G72" t="s">
        <v>11</v>
      </c>
      <c r="H72" t="s">
        <v>12</v>
      </c>
      <c r="I72" s="1">
        <v>928</v>
      </c>
    </row>
    <row r="73" spans="1:9" x14ac:dyDescent="0.25">
      <c r="A73" t="s">
        <v>8</v>
      </c>
      <c r="B73">
        <v>633</v>
      </c>
      <c r="C73" t="s">
        <v>109</v>
      </c>
      <c r="D73">
        <v>101</v>
      </c>
      <c r="E73" s="2" t="s">
        <v>633</v>
      </c>
      <c r="F73" t="s">
        <v>110</v>
      </c>
      <c r="G73" t="s">
        <v>11</v>
      </c>
      <c r="H73" t="s">
        <v>12</v>
      </c>
      <c r="I73" s="1">
        <v>1120</v>
      </c>
    </row>
    <row r="74" spans="1:9" x14ac:dyDescent="0.25">
      <c r="A74" t="s">
        <v>8</v>
      </c>
      <c r="B74">
        <v>633</v>
      </c>
      <c r="C74" t="s">
        <v>109</v>
      </c>
      <c r="D74">
        <v>103</v>
      </c>
      <c r="E74" s="2" t="s">
        <v>634</v>
      </c>
      <c r="F74" t="s">
        <v>111</v>
      </c>
      <c r="G74" t="s">
        <v>11</v>
      </c>
      <c r="H74" t="s">
        <v>12</v>
      </c>
      <c r="I74" s="1">
        <v>1041</v>
      </c>
    </row>
    <row r="75" spans="1:9" x14ac:dyDescent="0.25">
      <c r="A75" t="s">
        <v>8</v>
      </c>
      <c r="B75">
        <v>633</v>
      </c>
      <c r="C75" t="s">
        <v>109</v>
      </c>
      <c r="D75">
        <v>175</v>
      </c>
      <c r="E75" s="2" t="s">
        <v>635</v>
      </c>
      <c r="F75" t="s">
        <v>112</v>
      </c>
      <c r="G75" t="s">
        <v>11</v>
      </c>
      <c r="H75" t="s">
        <v>12</v>
      </c>
      <c r="I75" s="1">
        <v>1215</v>
      </c>
    </row>
    <row r="76" spans="1:9" x14ac:dyDescent="0.25">
      <c r="A76" t="s">
        <v>8</v>
      </c>
      <c r="B76">
        <v>633</v>
      </c>
      <c r="C76" t="s">
        <v>109</v>
      </c>
      <c r="D76">
        <v>188</v>
      </c>
      <c r="E76" s="2" t="s">
        <v>636</v>
      </c>
      <c r="F76" t="s">
        <v>113</v>
      </c>
      <c r="G76" t="s">
        <v>11</v>
      </c>
      <c r="H76" t="s">
        <v>12</v>
      </c>
      <c r="I76" s="1">
        <v>1143</v>
      </c>
    </row>
    <row r="77" spans="1:9" x14ac:dyDescent="0.25">
      <c r="A77" t="s">
        <v>8</v>
      </c>
      <c r="B77">
        <v>633</v>
      </c>
      <c r="C77" t="s">
        <v>109</v>
      </c>
      <c r="D77">
        <v>192</v>
      </c>
      <c r="E77" s="2" t="s">
        <v>637</v>
      </c>
      <c r="F77" t="s">
        <v>114</v>
      </c>
      <c r="G77" t="s">
        <v>11</v>
      </c>
      <c r="H77" t="s">
        <v>12</v>
      </c>
      <c r="I77" s="1">
        <v>1093</v>
      </c>
    </row>
    <row r="78" spans="1:9" x14ac:dyDescent="0.25">
      <c r="A78" t="s">
        <v>8</v>
      </c>
      <c r="B78">
        <v>633</v>
      </c>
      <c r="C78" t="s">
        <v>109</v>
      </c>
      <c r="D78">
        <v>209</v>
      </c>
      <c r="E78" s="2" t="s">
        <v>638</v>
      </c>
      <c r="F78" t="s">
        <v>115</v>
      </c>
      <c r="G78" t="s">
        <v>11</v>
      </c>
      <c r="H78" t="s">
        <v>12</v>
      </c>
      <c r="I78" s="1">
        <v>1078</v>
      </c>
    </row>
    <row r="79" spans="1:9" x14ac:dyDescent="0.25">
      <c r="A79" t="s">
        <v>8</v>
      </c>
      <c r="B79">
        <v>633</v>
      </c>
      <c r="C79" t="s">
        <v>109</v>
      </c>
      <c r="D79">
        <v>373</v>
      </c>
      <c r="E79" s="2" t="s">
        <v>639</v>
      </c>
      <c r="F79" t="s">
        <v>116</v>
      </c>
      <c r="G79" t="s">
        <v>11</v>
      </c>
      <c r="H79" t="s">
        <v>12</v>
      </c>
      <c r="I79" s="1">
        <v>1061</v>
      </c>
    </row>
    <row r="80" spans="1:9" x14ac:dyDescent="0.25">
      <c r="A80" t="s">
        <v>8</v>
      </c>
      <c r="B80">
        <v>633</v>
      </c>
      <c r="C80" t="s">
        <v>109</v>
      </c>
      <c r="D80">
        <v>381</v>
      </c>
      <c r="E80" s="2" t="s">
        <v>640</v>
      </c>
      <c r="F80" t="s">
        <v>117</v>
      </c>
      <c r="G80" t="s">
        <v>11</v>
      </c>
      <c r="H80" t="s">
        <v>12</v>
      </c>
      <c r="I80" s="1">
        <v>1172</v>
      </c>
    </row>
    <row r="81" spans="1:9" x14ac:dyDescent="0.25">
      <c r="A81" t="s">
        <v>8</v>
      </c>
      <c r="B81">
        <v>633</v>
      </c>
      <c r="C81" t="s">
        <v>109</v>
      </c>
      <c r="D81">
        <v>707</v>
      </c>
      <c r="E81" s="2" t="s">
        <v>641</v>
      </c>
      <c r="F81" t="s">
        <v>118</v>
      </c>
      <c r="G81" t="s">
        <v>11</v>
      </c>
      <c r="H81" t="s">
        <v>12</v>
      </c>
      <c r="I81" s="1">
        <v>1067</v>
      </c>
    </row>
    <row r="82" spans="1:9" x14ac:dyDescent="0.25">
      <c r="A82" t="s">
        <v>8</v>
      </c>
      <c r="B82">
        <v>633</v>
      </c>
      <c r="C82" t="s">
        <v>109</v>
      </c>
      <c r="D82">
        <v>1054</v>
      </c>
      <c r="E82" s="2" t="s">
        <v>642</v>
      </c>
      <c r="F82" t="s">
        <v>119</v>
      </c>
      <c r="G82" t="s">
        <v>11</v>
      </c>
      <c r="H82" t="s">
        <v>12</v>
      </c>
      <c r="I82" s="1">
        <v>1077</v>
      </c>
    </row>
    <row r="83" spans="1:9" x14ac:dyDescent="0.25">
      <c r="A83" t="s">
        <v>8</v>
      </c>
      <c r="B83">
        <v>633</v>
      </c>
      <c r="C83" t="s">
        <v>109</v>
      </c>
      <c r="D83">
        <v>1064</v>
      </c>
      <c r="E83" s="2" t="s">
        <v>643</v>
      </c>
      <c r="F83" t="s">
        <v>120</v>
      </c>
      <c r="G83" t="s">
        <v>11</v>
      </c>
      <c r="H83" t="s">
        <v>12</v>
      </c>
      <c r="I83" s="1">
        <v>958</v>
      </c>
    </row>
    <row r="84" spans="1:9" x14ac:dyDescent="0.25">
      <c r="A84" t="s">
        <v>8</v>
      </c>
      <c r="B84">
        <v>633</v>
      </c>
      <c r="C84" t="s">
        <v>109</v>
      </c>
      <c r="D84">
        <v>1069</v>
      </c>
      <c r="E84" s="2" t="s">
        <v>644</v>
      </c>
      <c r="F84" t="s">
        <v>121</v>
      </c>
      <c r="G84" t="s">
        <v>11</v>
      </c>
      <c r="H84" t="s">
        <v>12</v>
      </c>
      <c r="I84" s="1">
        <v>1106</v>
      </c>
    </row>
    <row r="85" spans="1:9" x14ac:dyDescent="0.25">
      <c r="A85" t="s">
        <v>8</v>
      </c>
      <c r="B85">
        <v>633</v>
      </c>
      <c r="C85" t="s">
        <v>109</v>
      </c>
      <c r="D85">
        <v>2056</v>
      </c>
      <c r="E85" s="2" t="s">
        <v>645</v>
      </c>
      <c r="F85" t="s">
        <v>122</v>
      </c>
      <c r="G85" t="s">
        <v>11</v>
      </c>
      <c r="H85" t="s">
        <v>12</v>
      </c>
      <c r="I85" s="1">
        <v>1030</v>
      </c>
    </row>
    <row r="86" spans="1:9" x14ac:dyDescent="0.25">
      <c r="A86" t="s">
        <v>8</v>
      </c>
      <c r="B86">
        <v>633</v>
      </c>
      <c r="C86" t="s">
        <v>109</v>
      </c>
      <c r="D86">
        <v>2066</v>
      </c>
      <c r="E86" s="2" t="s">
        <v>646</v>
      </c>
      <c r="F86" t="s">
        <v>123</v>
      </c>
      <c r="G86" t="s">
        <v>11</v>
      </c>
      <c r="H86" t="s">
        <v>12</v>
      </c>
      <c r="I86" s="1">
        <v>968</v>
      </c>
    </row>
    <row r="87" spans="1:9" x14ac:dyDescent="0.25">
      <c r="A87" t="s">
        <v>8</v>
      </c>
      <c r="B87">
        <v>633</v>
      </c>
      <c r="C87" t="s">
        <v>109</v>
      </c>
      <c r="D87">
        <v>3056</v>
      </c>
      <c r="E87" s="2" t="s">
        <v>647</v>
      </c>
      <c r="F87" t="s">
        <v>124</v>
      </c>
      <c r="G87" t="s">
        <v>11</v>
      </c>
      <c r="H87" t="s">
        <v>12</v>
      </c>
      <c r="I87" s="1">
        <v>982</v>
      </c>
    </row>
    <row r="88" spans="1:9" x14ac:dyDescent="0.25">
      <c r="A88" t="s">
        <v>8</v>
      </c>
      <c r="B88">
        <v>633</v>
      </c>
      <c r="C88" t="s">
        <v>109</v>
      </c>
      <c r="D88">
        <v>4066</v>
      </c>
      <c r="E88" s="2" t="s">
        <v>648</v>
      </c>
      <c r="F88" t="s">
        <v>125</v>
      </c>
      <c r="G88" t="s">
        <v>11</v>
      </c>
      <c r="H88" t="s">
        <v>12</v>
      </c>
      <c r="I88" s="1">
        <v>978</v>
      </c>
    </row>
    <row r="89" spans="1:9" x14ac:dyDescent="0.25">
      <c r="A89" t="s">
        <v>8</v>
      </c>
      <c r="B89">
        <v>634</v>
      </c>
      <c r="C89" t="s">
        <v>126</v>
      </c>
      <c r="D89">
        <v>195</v>
      </c>
      <c r="E89" s="2" t="s">
        <v>649</v>
      </c>
      <c r="F89" t="s">
        <v>127</v>
      </c>
      <c r="G89" t="s">
        <v>11</v>
      </c>
      <c r="H89" t="s">
        <v>12</v>
      </c>
      <c r="I89" s="1">
        <v>1007</v>
      </c>
    </row>
    <row r="90" spans="1:9" x14ac:dyDescent="0.25">
      <c r="A90" t="s">
        <v>8</v>
      </c>
      <c r="B90">
        <v>635</v>
      </c>
      <c r="C90" t="s">
        <v>128</v>
      </c>
      <c r="D90">
        <v>1554</v>
      </c>
      <c r="E90" s="2" t="s">
        <v>650</v>
      </c>
      <c r="F90" t="s">
        <v>129</v>
      </c>
      <c r="G90" t="s">
        <v>11</v>
      </c>
      <c r="H90" t="s">
        <v>12</v>
      </c>
      <c r="I90" s="1">
        <v>972</v>
      </c>
    </row>
    <row r="91" spans="1:9" x14ac:dyDescent="0.25">
      <c r="A91" t="s">
        <v>8</v>
      </c>
      <c r="B91">
        <v>636</v>
      </c>
      <c r="C91" t="s">
        <v>130</v>
      </c>
      <c r="D91">
        <v>112</v>
      </c>
      <c r="E91" s="2" t="s">
        <v>651</v>
      </c>
      <c r="F91" t="s">
        <v>131</v>
      </c>
      <c r="G91" t="s">
        <v>11</v>
      </c>
      <c r="H91" t="s">
        <v>12</v>
      </c>
      <c r="I91" s="1">
        <v>1070</v>
      </c>
    </row>
    <row r="92" spans="1:9" x14ac:dyDescent="0.25">
      <c r="A92" t="s">
        <v>8</v>
      </c>
      <c r="B92">
        <v>636</v>
      </c>
      <c r="C92" t="s">
        <v>130</v>
      </c>
      <c r="D92">
        <v>183</v>
      </c>
      <c r="E92" s="2" t="s">
        <v>652</v>
      </c>
      <c r="F92" t="s">
        <v>132</v>
      </c>
      <c r="G92" t="s">
        <v>11</v>
      </c>
      <c r="H92" t="s">
        <v>12</v>
      </c>
      <c r="I92" s="1">
        <v>1026</v>
      </c>
    </row>
    <row r="93" spans="1:9" x14ac:dyDescent="0.25">
      <c r="A93" t="s">
        <v>8</v>
      </c>
      <c r="B93">
        <v>636</v>
      </c>
      <c r="C93" t="s">
        <v>130</v>
      </c>
      <c r="D93">
        <v>189</v>
      </c>
      <c r="E93" s="2" t="s">
        <v>653</v>
      </c>
      <c r="F93" t="s">
        <v>133</v>
      </c>
      <c r="G93" t="s">
        <v>11</v>
      </c>
      <c r="H93" t="s">
        <v>12</v>
      </c>
      <c r="I93" s="1">
        <v>1110</v>
      </c>
    </row>
    <row r="94" spans="1:9" x14ac:dyDescent="0.25">
      <c r="A94" t="s">
        <v>8</v>
      </c>
      <c r="B94">
        <v>636</v>
      </c>
      <c r="C94" t="s">
        <v>130</v>
      </c>
      <c r="D94">
        <v>197</v>
      </c>
      <c r="E94" s="2" t="s">
        <v>654</v>
      </c>
      <c r="F94" t="s">
        <v>134</v>
      </c>
      <c r="G94" t="s">
        <v>11</v>
      </c>
      <c r="H94" t="s">
        <v>12</v>
      </c>
      <c r="I94" s="1">
        <v>1121</v>
      </c>
    </row>
    <row r="95" spans="1:9" x14ac:dyDescent="0.25">
      <c r="A95" t="s">
        <v>8</v>
      </c>
      <c r="B95">
        <v>636</v>
      </c>
      <c r="C95" t="s">
        <v>130</v>
      </c>
      <c r="D95">
        <v>4050</v>
      </c>
      <c r="E95" s="2" t="s">
        <v>655</v>
      </c>
      <c r="F95" t="s">
        <v>135</v>
      </c>
      <c r="G95" t="s">
        <v>11</v>
      </c>
      <c r="H95" t="s">
        <v>12</v>
      </c>
      <c r="I95" s="1">
        <v>1074</v>
      </c>
    </row>
    <row r="96" spans="1:9" x14ac:dyDescent="0.25">
      <c r="A96" t="s">
        <v>8</v>
      </c>
      <c r="B96">
        <v>637</v>
      </c>
      <c r="C96" t="s">
        <v>136</v>
      </c>
      <c r="D96">
        <v>111</v>
      </c>
      <c r="E96" s="2" t="s">
        <v>656</v>
      </c>
      <c r="F96" t="s">
        <v>137</v>
      </c>
      <c r="G96" t="s">
        <v>11</v>
      </c>
      <c r="H96" t="s">
        <v>12</v>
      </c>
      <c r="I96" s="1">
        <v>959</v>
      </c>
    </row>
    <row r="97" spans="1:9" x14ac:dyDescent="0.25">
      <c r="A97" t="s">
        <v>8</v>
      </c>
      <c r="B97">
        <v>638</v>
      </c>
      <c r="C97" t="s">
        <v>138</v>
      </c>
      <c r="D97">
        <v>196</v>
      </c>
      <c r="E97" s="2" t="s">
        <v>657</v>
      </c>
      <c r="F97" t="s">
        <v>139</v>
      </c>
      <c r="G97" t="s">
        <v>11</v>
      </c>
      <c r="H97" t="s">
        <v>12</v>
      </c>
      <c r="I97" s="1">
        <v>1092</v>
      </c>
    </row>
    <row r="98" spans="1:9" x14ac:dyDescent="0.25">
      <c r="A98" t="s">
        <v>8</v>
      </c>
      <c r="B98">
        <v>638</v>
      </c>
      <c r="C98" t="s">
        <v>138</v>
      </c>
      <c r="D98">
        <v>389</v>
      </c>
      <c r="E98" s="2" t="s">
        <v>658</v>
      </c>
      <c r="F98" t="s">
        <v>140</v>
      </c>
      <c r="G98" t="s">
        <v>11</v>
      </c>
      <c r="H98" t="s">
        <v>12</v>
      </c>
      <c r="I98" s="1">
        <v>1040</v>
      </c>
    </row>
    <row r="99" spans="1:9" x14ac:dyDescent="0.25">
      <c r="A99" t="s">
        <v>8</v>
      </c>
      <c r="B99">
        <v>638</v>
      </c>
      <c r="C99" t="s">
        <v>138</v>
      </c>
      <c r="D99">
        <v>5054</v>
      </c>
      <c r="E99" s="2" t="s">
        <v>659</v>
      </c>
      <c r="F99" t="s">
        <v>141</v>
      </c>
      <c r="G99" t="s">
        <v>11</v>
      </c>
      <c r="H99" t="s">
        <v>12</v>
      </c>
      <c r="I99" s="1">
        <v>1038</v>
      </c>
    </row>
    <row r="100" spans="1:9" x14ac:dyDescent="0.25">
      <c r="A100" t="s">
        <v>8</v>
      </c>
      <c r="B100">
        <v>639</v>
      </c>
      <c r="C100" t="s">
        <v>142</v>
      </c>
      <c r="D100">
        <v>193</v>
      </c>
      <c r="E100" s="2" t="s">
        <v>660</v>
      </c>
      <c r="F100" t="s">
        <v>143</v>
      </c>
      <c r="G100" t="s">
        <v>11</v>
      </c>
      <c r="H100" t="s">
        <v>12</v>
      </c>
      <c r="I100" s="1">
        <v>960</v>
      </c>
    </row>
    <row r="101" spans="1:9" x14ac:dyDescent="0.25">
      <c r="A101" t="s">
        <v>8</v>
      </c>
      <c r="B101">
        <v>640</v>
      </c>
      <c r="C101" t="s">
        <v>144</v>
      </c>
      <c r="D101">
        <v>196</v>
      </c>
      <c r="E101" s="2" t="s">
        <v>661</v>
      </c>
      <c r="F101" t="s">
        <v>145</v>
      </c>
      <c r="G101" t="s">
        <v>11</v>
      </c>
      <c r="H101" t="s">
        <v>12</v>
      </c>
      <c r="I101" s="1">
        <v>925</v>
      </c>
    </row>
    <row r="102" spans="1:9" x14ac:dyDescent="0.25">
      <c r="A102" t="s">
        <v>8</v>
      </c>
      <c r="B102">
        <v>641</v>
      </c>
      <c r="C102" t="s">
        <v>146</v>
      </c>
      <c r="D102">
        <v>195</v>
      </c>
      <c r="E102" s="2" t="s">
        <v>662</v>
      </c>
      <c r="F102" t="s">
        <v>147</v>
      </c>
      <c r="G102" t="s">
        <v>11</v>
      </c>
      <c r="H102" t="s">
        <v>12</v>
      </c>
      <c r="I102" s="1">
        <v>973</v>
      </c>
    </row>
    <row r="103" spans="1:9" x14ac:dyDescent="0.25">
      <c r="A103" t="s">
        <v>8</v>
      </c>
      <c r="B103">
        <v>642</v>
      </c>
      <c r="C103" t="s">
        <v>148</v>
      </c>
      <c r="D103">
        <v>198</v>
      </c>
      <c r="E103" s="2" t="s">
        <v>663</v>
      </c>
      <c r="F103" t="s">
        <v>149</v>
      </c>
      <c r="G103" t="s">
        <v>11</v>
      </c>
      <c r="H103" t="s">
        <v>12</v>
      </c>
      <c r="I103" s="1">
        <v>1043</v>
      </c>
    </row>
    <row r="104" spans="1:9" x14ac:dyDescent="0.25">
      <c r="A104" t="s">
        <v>8</v>
      </c>
      <c r="B104">
        <v>643</v>
      </c>
      <c r="C104" t="s">
        <v>150</v>
      </c>
      <c r="D104">
        <v>3050</v>
      </c>
      <c r="E104" s="2" t="s">
        <v>664</v>
      </c>
      <c r="F104" t="s">
        <v>151</v>
      </c>
      <c r="G104" t="s">
        <v>11</v>
      </c>
      <c r="H104" t="s">
        <v>12</v>
      </c>
      <c r="I104" s="1">
        <v>989</v>
      </c>
    </row>
    <row r="105" spans="1:9" x14ac:dyDescent="0.25">
      <c r="A105" t="s">
        <v>8</v>
      </c>
      <c r="B105">
        <v>644</v>
      </c>
      <c r="C105" t="s">
        <v>152</v>
      </c>
      <c r="D105">
        <v>103</v>
      </c>
      <c r="E105" s="2" t="s">
        <v>665</v>
      </c>
      <c r="F105" t="s">
        <v>153</v>
      </c>
      <c r="G105" t="s">
        <v>11</v>
      </c>
      <c r="H105" t="s">
        <v>12</v>
      </c>
      <c r="I105" s="1">
        <v>918</v>
      </c>
    </row>
    <row r="106" spans="1:9" x14ac:dyDescent="0.25">
      <c r="A106" t="s">
        <v>8</v>
      </c>
      <c r="B106">
        <v>644</v>
      </c>
      <c r="C106" t="s">
        <v>152</v>
      </c>
      <c r="D106">
        <v>105</v>
      </c>
      <c r="E106" s="2" t="s">
        <v>666</v>
      </c>
      <c r="F106" t="s">
        <v>154</v>
      </c>
      <c r="G106" t="s">
        <v>11</v>
      </c>
      <c r="H106" t="s">
        <v>12</v>
      </c>
      <c r="I106" s="1">
        <v>903</v>
      </c>
    </row>
    <row r="107" spans="1:9" x14ac:dyDescent="0.25">
      <c r="A107" t="s">
        <v>8</v>
      </c>
      <c r="B107">
        <v>644</v>
      </c>
      <c r="C107" t="s">
        <v>152</v>
      </c>
      <c r="D107">
        <v>172</v>
      </c>
      <c r="E107" s="2" t="s">
        <v>667</v>
      </c>
      <c r="F107" t="s">
        <v>155</v>
      </c>
      <c r="G107" t="s">
        <v>11</v>
      </c>
      <c r="H107" t="s">
        <v>12</v>
      </c>
      <c r="I107" s="1">
        <v>905</v>
      </c>
    </row>
    <row r="108" spans="1:9" x14ac:dyDescent="0.25">
      <c r="A108" t="s">
        <v>8</v>
      </c>
      <c r="B108">
        <v>644</v>
      </c>
      <c r="C108" t="s">
        <v>152</v>
      </c>
      <c r="D108">
        <v>176</v>
      </c>
      <c r="E108" s="2" t="s">
        <v>668</v>
      </c>
      <c r="F108" t="s">
        <v>156</v>
      </c>
      <c r="G108" t="s">
        <v>11</v>
      </c>
      <c r="H108" t="s">
        <v>12</v>
      </c>
      <c r="I108" s="1">
        <v>886</v>
      </c>
    </row>
    <row r="109" spans="1:9" x14ac:dyDescent="0.25">
      <c r="A109" t="s">
        <v>8</v>
      </c>
      <c r="B109">
        <v>644</v>
      </c>
      <c r="C109" t="s">
        <v>152</v>
      </c>
      <c r="D109">
        <v>202</v>
      </c>
      <c r="E109" s="2" t="s">
        <v>669</v>
      </c>
      <c r="F109" t="s">
        <v>157</v>
      </c>
      <c r="G109" t="s">
        <v>11</v>
      </c>
      <c r="H109" t="s">
        <v>12</v>
      </c>
      <c r="I109" s="1">
        <v>904</v>
      </c>
    </row>
    <row r="110" spans="1:9" x14ac:dyDescent="0.25">
      <c r="A110" t="s">
        <v>8</v>
      </c>
      <c r="B110">
        <v>644</v>
      </c>
      <c r="C110" t="s">
        <v>152</v>
      </c>
      <c r="D110">
        <v>276</v>
      </c>
      <c r="E110" s="2" t="s">
        <v>670</v>
      </c>
      <c r="F110" t="s">
        <v>158</v>
      </c>
      <c r="G110" t="s">
        <v>11</v>
      </c>
      <c r="H110" t="s">
        <v>12</v>
      </c>
      <c r="I110" s="1">
        <v>871</v>
      </c>
    </row>
    <row r="111" spans="1:9" x14ac:dyDescent="0.25">
      <c r="A111" t="s">
        <v>8</v>
      </c>
      <c r="B111">
        <v>644</v>
      </c>
      <c r="C111" t="s">
        <v>152</v>
      </c>
      <c r="D111">
        <v>407</v>
      </c>
      <c r="E111" s="2" t="s">
        <v>671</v>
      </c>
      <c r="F111" t="s">
        <v>159</v>
      </c>
      <c r="G111" t="s">
        <v>11</v>
      </c>
      <c r="H111" t="s">
        <v>12</v>
      </c>
      <c r="I111" s="1">
        <v>1113</v>
      </c>
    </row>
    <row r="112" spans="1:9" x14ac:dyDescent="0.25">
      <c r="A112" t="s">
        <v>8</v>
      </c>
      <c r="B112">
        <v>644</v>
      </c>
      <c r="C112" t="s">
        <v>152</v>
      </c>
      <c r="D112">
        <v>410</v>
      </c>
      <c r="E112" s="2" t="s">
        <v>672</v>
      </c>
      <c r="F112" t="s">
        <v>160</v>
      </c>
      <c r="G112" t="s">
        <v>11</v>
      </c>
      <c r="H112" t="s">
        <v>12</v>
      </c>
      <c r="I112" s="1">
        <v>1096</v>
      </c>
    </row>
    <row r="113" spans="1:9" x14ac:dyDescent="0.25">
      <c r="A113" t="s">
        <v>8</v>
      </c>
      <c r="B113">
        <v>644</v>
      </c>
      <c r="C113" t="s">
        <v>152</v>
      </c>
      <c r="D113">
        <v>497</v>
      </c>
      <c r="E113" s="2" t="s">
        <v>673</v>
      </c>
      <c r="F113" t="s">
        <v>161</v>
      </c>
      <c r="G113" t="s">
        <v>11</v>
      </c>
      <c r="H113" t="s">
        <v>12</v>
      </c>
      <c r="I113" s="1">
        <v>891</v>
      </c>
    </row>
    <row r="114" spans="1:9" x14ac:dyDescent="0.25">
      <c r="A114" t="s">
        <v>8</v>
      </c>
      <c r="B114">
        <v>644</v>
      </c>
      <c r="C114" t="s">
        <v>152</v>
      </c>
      <c r="D114">
        <v>610</v>
      </c>
      <c r="E114" s="2" t="s">
        <v>674</v>
      </c>
      <c r="F114" t="s">
        <v>162</v>
      </c>
      <c r="G114" t="s">
        <v>11</v>
      </c>
      <c r="H114" t="s">
        <v>12</v>
      </c>
      <c r="I114" s="1">
        <v>989</v>
      </c>
    </row>
    <row r="115" spans="1:9" x14ac:dyDescent="0.25">
      <c r="A115" t="s">
        <v>8</v>
      </c>
      <c r="B115">
        <v>644</v>
      </c>
      <c r="C115" t="s">
        <v>152</v>
      </c>
      <c r="D115">
        <v>1070</v>
      </c>
      <c r="E115" s="2" t="s">
        <v>675</v>
      </c>
      <c r="F115" t="s">
        <v>163</v>
      </c>
      <c r="G115" t="s">
        <v>11</v>
      </c>
      <c r="H115" t="s">
        <v>12</v>
      </c>
      <c r="I115" s="1">
        <v>967</v>
      </c>
    </row>
    <row r="116" spans="1:9" x14ac:dyDescent="0.25">
      <c r="A116" t="s">
        <v>8</v>
      </c>
      <c r="B116">
        <v>644</v>
      </c>
      <c r="C116" t="s">
        <v>152</v>
      </c>
      <c r="D116">
        <v>2054</v>
      </c>
      <c r="E116" s="2" t="s">
        <v>676</v>
      </c>
      <c r="F116" t="s">
        <v>164</v>
      </c>
      <c r="G116" t="s">
        <v>11</v>
      </c>
      <c r="H116" t="s">
        <v>12</v>
      </c>
      <c r="I116" s="1">
        <v>875</v>
      </c>
    </row>
    <row r="117" spans="1:9" x14ac:dyDescent="0.25">
      <c r="A117" t="s">
        <v>8</v>
      </c>
      <c r="B117">
        <v>644</v>
      </c>
      <c r="C117" t="s">
        <v>152</v>
      </c>
      <c r="D117">
        <v>2055</v>
      </c>
      <c r="E117" s="2" t="s">
        <v>677</v>
      </c>
      <c r="F117" t="s">
        <v>165</v>
      </c>
      <c r="G117" t="s">
        <v>11</v>
      </c>
      <c r="H117" t="s">
        <v>12</v>
      </c>
      <c r="I117" s="1">
        <v>1030</v>
      </c>
    </row>
    <row r="118" spans="1:9" x14ac:dyDescent="0.25">
      <c r="A118" t="s">
        <v>8</v>
      </c>
      <c r="B118">
        <v>644</v>
      </c>
      <c r="C118" t="s">
        <v>152</v>
      </c>
      <c r="D118">
        <v>3060</v>
      </c>
      <c r="E118" s="2" t="s">
        <v>678</v>
      </c>
      <c r="F118" t="s">
        <v>133</v>
      </c>
      <c r="G118" t="s">
        <v>11</v>
      </c>
      <c r="H118" t="s">
        <v>12</v>
      </c>
      <c r="I118" s="1">
        <v>1076</v>
      </c>
    </row>
    <row r="119" spans="1:9" x14ac:dyDescent="0.25">
      <c r="A119" t="s">
        <v>8</v>
      </c>
      <c r="B119">
        <v>644</v>
      </c>
      <c r="C119" t="s">
        <v>152</v>
      </c>
      <c r="D119">
        <v>3070</v>
      </c>
      <c r="E119" s="2" t="s">
        <v>679</v>
      </c>
      <c r="F119" t="s">
        <v>166</v>
      </c>
      <c r="G119" t="s">
        <v>11</v>
      </c>
      <c r="H119" t="s">
        <v>12</v>
      </c>
      <c r="I119" s="1">
        <v>908</v>
      </c>
    </row>
    <row r="120" spans="1:9" x14ac:dyDescent="0.25">
      <c r="A120" t="s">
        <v>8</v>
      </c>
      <c r="B120">
        <v>644</v>
      </c>
      <c r="C120" t="s">
        <v>152</v>
      </c>
      <c r="D120">
        <v>4053</v>
      </c>
      <c r="E120" s="2" t="s">
        <v>680</v>
      </c>
      <c r="F120" t="s">
        <v>167</v>
      </c>
      <c r="G120" t="s">
        <v>11</v>
      </c>
      <c r="H120" t="s">
        <v>12</v>
      </c>
      <c r="I120" s="1">
        <v>862</v>
      </c>
    </row>
    <row r="121" spans="1:9" x14ac:dyDescent="0.25">
      <c r="A121" t="s">
        <v>8</v>
      </c>
      <c r="B121">
        <v>644</v>
      </c>
      <c r="C121" t="s">
        <v>152</v>
      </c>
      <c r="D121">
        <v>4054</v>
      </c>
      <c r="E121" s="2" t="s">
        <v>681</v>
      </c>
      <c r="F121" t="s">
        <v>168</v>
      </c>
      <c r="G121" t="s">
        <v>11</v>
      </c>
      <c r="H121" t="s">
        <v>12</v>
      </c>
      <c r="I121" s="1">
        <v>980</v>
      </c>
    </row>
    <row r="122" spans="1:9" x14ac:dyDescent="0.25">
      <c r="A122" t="s">
        <v>8</v>
      </c>
      <c r="B122">
        <v>644</v>
      </c>
      <c r="C122" t="s">
        <v>152</v>
      </c>
      <c r="D122">
        <v>4069</v>
      </c>
      <c r="E122" s="2" t="s">
        <v>682</v>
      </c>
      <c r="F122" t="s">
        <v>169</v>
      </c>
      <c r="G122" t="s">
        <v>11</v>
      </c>
      <c r="H122" t="s">
        <v>12</v>
      </c>
      <c r="I122" s="1">
        <v>889</v>
      </c>
    </row>
    <row r="123" spans="1:9" x14ac:dyDescent="0.25">
      <c r="A123" t="s">
        <v>8</v>
      </c>
      <c r="B123">
        <v>644</v>
      </c>
      <c r="C123" t="s">
        <v>152</v>
      </c>
      <c r="D123">
        <v>5052</v>
      </c>
      <c r="E123" s="2" t="s">
        <v>683</v>
      </c>
      <c r="F123" t="s">
        <v>170</v>
      </c>
      <c r="G123" t="s">
        <v>11</v>
      </c>
      <c r="H123" t="s">
        <v>12</v>
      </c>
      <c r="I123" s="1">
        <v>1151</v>
      </c>
    </row>
    <row r="124" spans="1:9" x14ac:dyDescent="0.25">
      <c r="A124" t="s">
        <v>8</v>
      </c>
      <c r="B124">
        <v>644</v>
      </c>
      <c r="C124" t="s">
        <v>152</v>
      </c>
      <c r="D124">
        <v>5055</v>
      </c>
      <c r="E124" s="2" t="s">
        <v>684</v>
      </c>
      <c r="F124" t="s">
        <v>171</v>
      </c>
      <c r="G124" t="s">
        <v>11</v>
      </c>
      <c r="H124" t="s">
        <v>12</v>
      </c>
      <c r="I124" s="1">
        <v>1074</v>
      </c>
    </row>
    <row r="125" spans="1:9" x14ac:dyDescent="0.25">
      <c r="A125" t="s">
        <v>8</v>
      </c>
      <c r="B125">
        <v>644</v>
      </c>
      <c r="C125" t="s">
        <v>152</v>
      </c>
      <c r="D125">
        <v>5067</v>
      </c>
      <c r="E125" s="2" t="s">
        <v>685</v>
      </c>
      <c r="F125" t="s">
        <v>172</v>
      </c>
      <c r="G125" t="s">
        <v>11</v>
      </c>
      <c r="H125" t="s">
        <v>12</v>
      </c>
      <c r="I125" s="1">
        <v>942</v>
      </c>
    </row>
    <row r="126" spans="1:9" x14ac:dyDescent="0.25">
      <c r="A126" t="s">
        <v>8</v>
      </c>
      <c r="B126">
        <v>645</v>
      </c>
      <c r="C126" t="s">
        <v>173</v>
      </c>
      <c r="D126">
        <v>103</v>
      </c>
      <c r="E126" s="2" t="s">
        <v>686</v>
      </c>
      <c r="F126" t="s">
        <v>174</v>
      </c>
      <c r="G126" t="s">
        <v>11</v>
      </c>
      <c r="H126" t="s">
        <v>12</v>
      </c>
      <c r="I126" s="1">
        <v>1009</v>
      </c>
    </row>
    <row r="127" spans="1:9" x14ac:dyDescent="0.25">
      <c r="A127" t="s">
        <v>8</v>
      </c>
      <c r="B127">
        <v>646</v>
      </c>
      <c r="C127" t="s">
        <v>175</v>
      </c>
      <c r="D127">
        <v>182</v>
      </c>
      <c r="E127" s="2" t="s">
        <v>687</v>
      </c>
      <c r="F127" t="s">
        <v>176</v>
      </c>
      <c r="G127" t="s">
        <v>11</v>
      </c>
      <c r="H127" t="s">
        <v>12</v>
      </c>
      <c r="I127" s="1">
        <v>877</v>
      </c>
    </row>
    <row r="128" spans="1:9" x14ac:dyDescent="0.25">
      <c r="A128" t="s">
        <v>8</v>
      </c>
      <c r="B128">
        <v>647</v>
      </c>
      <c r="C128" t="s">
        <v>177</v>
      </c>
      <c r="D128">
        <v>1058</v>
      </c>
      <c r="E128" s="2" t="s">
        <v>688</v>
      </c>
      <c r="F128" t="s">
        <v>178</v>
      </c>
      <c r="G128" t="s">
        <v>11</v>
      </c>
      <c r="H128" t="s">
        <v>12</v>
      </c>
      <c r="I128" s="1">
        <v>861</v>
      </c>
    </row>
    <row r="129" spans="1:9" x14ac:dyDescent="0.25">
      <c r="A129" t="s">
        <v>8</v>
      </c>
      <c r="B129">
        <v>647</v>
      </c>
      <c r="C129" t="s">
        <v>177</v>
      </c>
      <c r="D129">
        <v>2052</v>
      </c>
      <c r="E129" s="2" t="s">
        <v>689</v>
      </c>
      <c r="F129" t="s">
        <v>179</v>
      </c>
      <c r="G129" t="s">
        <v>11</v>
      </c>
      <c r="H129" t="s">
        <v>12</v>
      </c>
      <c r="I129" s="1">
        <v>847</v>
      </c>
    </row>
    <row r="130" spans="1:9" x14ac:dyDescent="0.25">
      <c r="A130" t="s">
        <v>8</v>
      </c>
      <c r="B130">
        <v>647</v>
      </c>
      <c r="C130" t="s">
        <v>177</v>
      </c>
      <c r="D130">
        <v>4062</v>
      </c>
      <c r="E130" s="2" t="s">
        <v>690</v>
      </c>
      <c r="F130" t="s">
        <v>180</v>
      </c>
      <c r="G130" t="s">
        <v>11</v>
      </c>
      <c r="H130" t="s">
        <v>12</v>
      </c>
      <c r="I130" s="1">
        <v>954</v>
      </c>
    </row>
    <row r="131" spans="1:9" x14ac:dyDescent="0.25">
      <c r="A131" t="s">
        <v>8</v>
      </c>
      <c r="B131">
        <v>648</v>
      </c>
      <c r="C131" t="s">
        <v>181</v>
      </c>
      <c r="D131">
        <v>100</v>
      </c>
      <c r="E131" s="2" t="s">
        <v>691</v>
      </c>
      <c r="F131" t="s">
        <v>182</v>
      </c>
      <c r="G131" t="s">
        <v>11</v>
      </c>
      <c r="H131" t="s">
        <v>12</v>
      </c>
      <c r="I131" s="1">
        <v>1007</v>
      </c>
    </row>
    <row r="132" spans="1:9" x14ac:dyDescent="0.25">
      <c r="A132" t="s">
        <v>8</v>
      </c>
      <c r="B132">
        <v>648</v>
      </c>
      <c r="C132" t="s">
        <v>181</v>
      </c>
      <c r="D132">
        <v>175</v>
      </c>
      <c r="E132" s="2" t="s">
        <v>692</v>
      </c>
      <c r="F132" t="s">
        <v>183</v>
      </c>
      <c r="G132" t="s">
        <v>11</v>
      </c>
      <c r="H132" t="s">
        <v>12</v>
      </c>
      <c r="I132" s="1">
        <v>991</v>
      </c>
    </row>
    <row r="133" spans="1:9" x14ac:dyDescent="0.25">
      <c r="A133" t="s">
        <v>8</v>
      </c>
      <c r="B133">
        <v>648</v>
      </c>
      <c r="C133" t="s">
        <v>181</v>
      </c>
      <c r="D133">
        <v>187</v>
      </c>
      <c r="E133" s="2" t="s">
        <v>693</v>
      </c>
      <c r="F133" t="s">
        <v>184</v>
      </c>
      <c r="G133" t="s">
        <v>11</v>
      </c>
      <c r="H133" t="s">
        <v>12</v>
      </c>
      <c r="I133" s="1">
        <v>998</v>
      </c>
    </row>
    <row r="134" spans="1:9" x14ac:dyDescent="0.25">
      <c r="A134" t="s">
        <v>8</v>
      </c>
      <c r="B134">
        <v>648</v>
      </c>
      <c r="C134" t="s">
        <v>181</v>
      </c>
      <c r="D134">
        <v>212</v>
      </c>
      <c r="E134" s="2" t="s">
        <v>694</v>
      </c>
      <c r="F134" t="s">
        <v>185</v>
      </c>
      <c r="G134" t="s">
        <v>11</v>
      </c>
      <c r="H134" t="s">
        <v>12</v>
      </c>
      <c r="I134" s="1">
        <v>946</v>
      </c>
    </row>
    <row r="135" spans="1:9" x14ac:dyDescent="0.25">
      <c r="A135" t="s">
        <v>8</v>
      </c>
      <c r="B135">
        <v>648</v>
      </c>
      <c r="C135" t="s">
        <v>181</v>
      </c>
      <c r="D135">
        <v>4050</v>
      </c>
      <c r="E135" s="2" t="s">
        <v>695</v>
      </c>
      <c r="F135" t="s">
        <v>186</v>
      </c>
      <c r="G135" t="s">
        <v>11</v>
      </c>
      <c r="H135" t="s">
        <v>12</v>
      </c>
      <c r="I135" s="1">
        <v>1017</v>
      </c>
    </row>
    <row r="136" spans="1:9" x14ac:dyDescent="0.25">
      <c r="A136" t="s">
        <v>8</v>
      </c>
      <c r="B136">
        <v>649</v>
      </c>
      <c r="C136" t="s">
        <v>187</v>
      </c>
      <c r="D136">
        <v>2050</v>
      </c>
      <c r="E136" s="2" t="s">
        <v>696</v>
      </c>
      <c r="F136" t="s">
        <v>188</v>
      </c>
      <c r="G136" t="s">
        <v>11</v>
      </c>
      <c r="H136" t="s">
        <v>12</v>
      </c>
      <c r="I136" s="1">
        <v>1001</v>
      </c>
    </row>
    <row r="137" spans="1:9" x14ac:dyDescent="0.25">
      <c r="A137" t="s">
        <v>8</v>
      </c>
      <c r="B137">
        <v>650</v>
      </c>
      <c r="C137" t="s">
        <v>189</v>
      </c>
      <c r="D137">
        <v>1050</v>
      </c>
      <c r="E137" s="2" t="s">
        <v>697</v>
      </c>
      <c r="F137" t="s">
        <v>190</v>
      </c>
      <c r="G137" t="s">
        <v>11</v>
      </c>
      <c r="H137" t="s">
        <v>12</v>
      </c>
      <c r="I137" s="1">
        <v>1019</v>
      </c>
    </row>
    <row r="138" spans="1:9" x14ac:dyDescent="0.25">
      <c r="A138" t="s">
        <v>8</v>
      </c>
      <c r="B138">
        <v>651</v>
      </c>
      <c r="C138" t="s">
        <v>191</v>
      </c>
      <c r="D138">
        <v>197</v>
      </c>
      <c r="E138" s="2" t="s">
        <v>698</v>
      </c>
      <c r="F138" t="s">
        <v>192</v>
      </c>
      <c r="G138" t="s">
        <v>11</v>
      </c>
      <c r="H138" t="s">
        <v>12</v>
      </c>
      <c r="I138" s="1">
        <v>1077</v>
      </c>
    </row>
    <row r="139" spans="1:9" x14ac:dyDescent="0.25">
      <c r="A139" t="s">
        <v>8</v>
      </c>
      <c r="B139">
        <v>651</v>
      </c>
      <c r="C139" t="s">
        <v>191</v>
      </c>
      <c r="D139">
        <v>390</v>
      </c>
      <c r="E139" s="2" t="s">
        <v>699</v>
      </c>
      <c r="F139" t="s">
        <v>193</v>
      </c>
      <c r="G139" t="s">
        <v>11</v>
      </c>
      <c r="H139" t="s">
        <v>12</v>
      </c>
      <c r="I139" s="1">
        <v>1074</v>
      </c>
    </row>
    <row r="140" spans="1:9" x14ac:dyDescent="0.25">
      <c r="A140" t="s">
        <v>8</v>
      </c>
      <c r="B140">
        <v>652</v>
      </c>
      <c r="C140" t="s">
        <v>194</v>
      </c>
      <c r="D140">
        <v>176</v>
      </c>
      <c r="E140" s="2" t="s">
        <v>700</v>
      </c>
      <c r="F140" t="s">
        <v>195</v>
      </c>
      <c r="G140" t="s">
        <v>11</v>
      </c>
      <c r="H140" t="s">
        <v>12</v>
      </c>
      <c r="I140" s="1">
        <v>926</v>
      </c>
    </row>
    <row r="141" spans="1:9" x14ac:dyDescent="0.25">
      <c r="A141" t="s">
        <v>8</v>
      </c>
      <c r="B141">
        <v>653</v>
      </c>
      <c r="C141" t="s">
        <v>196</v>
      </c>
      <c r="D141">
        <v>189</v>
      </c>
      <c r="E141" s="2" t="s">
        <v>701</v>
      </c>
      <c r="F141" t="s">
        <v>197</v>
      </c>
      <c r="G141" t="s">
        <v>11</v>
      </c>
      <c r="H141" t="s">
        <v>12</v>
      </c>
      <c r="I141" s="1">
        <v>968</v>
      </c>
    </row>
    <row r="142" spans="1:9" x14ac:dyDescent="0.25">
      <c r="A142" t="s">
        <v>8</v>
      </c>
      <c r="B142">
        <v>653</v>
      </c>
      <c r="C142" t="s">
        <v>196</v>
      </c>
      <c r="D142">
        <v>2050</v>
      </c>
      <c r="E142" s="2" t="s">
        <v>702</v>
      </c>
      <c r="F142" t="s">
        <v>198</v>
      </c>
      <c r="G142" t="s">
        <v>11</v>
      </c>
      <c r="H142" t="s">
        <v>12</v>
      </c>
      <c r="I142" s="1">
        <v>979</v>
      </c>
    </row>
    <row r="143" spans="1:9" x14ac:dyDescent="0.25">
      <c r="A143" t="s">
        <v>8</v>
      </c>
      <c r="B143">
        <v>654</v>
      </c>
      <c r="C143" t="s">
        <v>199</v>
      </c>
      <c r="D143">
        <v>2050</v>
      </c>
      <c r="E143" s="2" t="s">
        <v>703</v>
      </c>
      <c r="F143" t="s">
        <v>200</v>
      </c>
      <c r="G143" t="s">
        <v>11</v>
      </c>
      <c r="H143" t="s">
        <v>12</v>
      </c>
      <c r="I143" s="1">
        <v>952</v>
      </c>
    </row>
    <row r="144" spans="1:9" x14ac:dyDescent="0.25">
      <c r="A144" t="s">
        <v>8</v>
      </c>
      <c r="B144">
        <v>655</v>
      </c>
      <c r="C144" t="s">
        <v>201</v>
      </c>
      <c r="D144">
        <v>176</v>
      </c>
      <c r="E144" s="2" t="s">
        <v>704</v>
      </c>
      <c r="F144" t="s">
        <v>202</v>
      </c>
      <c r="G144" t="s">
        <v>11</v>
      </c>
      <c r="H144" t="s">
        <v>12</v>
      </c>
      <c r="I144" s="1">
        <v>1010</v>
      </c>
    </row>
    <row r="145" spans="1:9" x14ac:dyDescent="0.25">
      <c r="A145" t="s">
        <v>8</v>
      </c>
      <c r="B145">
        <v>656</v>
      </c>
      <c r="C145" t="s">
        <v>203</v>
      </c>
      <c r="D145">
        <v>105</v>
      </c>
      <c r="E145" s="2" t="s">
        <v>705</v>
      </c>
      <c r="F145" t="s">
        <v>204</v>
      </c>
      <c r="G145" t="s">
        <v>11</v>
      </c>
      <c r="H145" t="s">
        <v>12</v>
      </c>
      <c r="I145" s="1">
        <v>1101</v>
      </c>
    </row>
    <row r="146" spans="1:9" x14ac:dyDescent="0.25">
      <c r="A146" t="s">
        <v>8</v>
      </c>
      <c r="B146">
        <v>656</v>
      </c>
      <c r="C146" t="s">
        <v>203</v>
      </c>
      <c r="D146">
        <v>182</v>
      </c>
      <c r="E146" s="2" t="s">
        <v>706</v>
      </c>
      <c r="F146" t="s">
        <v>205</v>
      </c>
      <c r="G146" t="s">
        <v>11</v>
      </c>
      <c r="H146" t="s">
        <v>12</v>
      </c>
      <c r="I146" s="1">
        <v>1154</v>
      </c>
    </row>
    <row r="147" spans="1:9" x14ac:dyDescent="0.25">
      <c r="A147" t="s">
        <v>8</v>
      </c>
      <c r="B147">
        <v>656</v>
      </c>
      <c r="C147" t="s">
        <v>203</v>
      </c>
      <c r="D147">
        <v>192</v>
      </c>
      <c r="E147" s="2" t="s">
        <v>707</v>
      </c>
      <c r="F147" t="s">
        <v>206</v>
      </c>
      <c r="G147" t="s">
        <v>11</v>
      </c>
      <c r="H147" t="s">
        <v>12</v>
      </c>
      <c r="I147" s="1">
        <v>1076</v>
      </c>
    </row>
    <row r="148" spans="1:9" x14ac:dyDescent="0.25">
      <c r="A148" t="s">
        <v>8</v>
      </c>
      <c r="B148">
        <v>656</v>
      </c>
      <c r="C148" t="s">
        <v>203</v>
      </c>
      <c r="D148">
        <v>198</v>
      </c>
      <c r="E148" s="2" t="s">
        <v>708</v>
      </c>
      <c r="F148" t="s">
        <v>207</v>
      </c>
      <c r="G148" t="s">
        <v>11</v>
      </c>
      <c r="H148" t="s">
        <v>12</v>
      </c>
      <c r="I148" s="1">
        <v>1146</v>
      </c>
    </row>
    <row r="149" spans="1:9" x14ac:dyDescent="0.25">
      <c r="A149" t="s">
        <v>8</v>
      </c>
      <c r="B149">
        <v>656</v>
      </c>
      <c r="C149" t="s">
        <v>203</v>
      </c>
      <c r="D149">
        <v>398</v>
      </c>
      <c r="E149" s="2" t="s">
        <v>709</v>
      </c>
      <c r="F149" t="s">
        <v>208</v>
      </c>
      <c r="G149" t="s">
        <v>11</v>
      </c>
      <c r="H149" t="s">
        <v>12</v>
      </c>
      <c r="I149" s="1">
        <v>1052</v>
      </c>
    </row>
    <row r="150" spans="1:9" x14ac:dyDescent="0.25">
      <c r="A150" t="s">
        <v>8</v>
      </c>
      <c r="B150">
        <v>657</v>
      </c>
      <c r="C150" t="s">
        <v>209</v>
      </c>
      <c r="D150">
        <v>107</v>
      </c>
      <c r="E150" s="2" t="s">
        <v>710</v>
      </c>
      <c r="F150" t="s">
        <v>210</v>
      </c>
      <c r="G150" t="s">
        <v>11</v>
      </c>
      <c r="H150" t="s">
        <v>12</v>
      </c>
      <c r="I150" s="1">
        <v>1063</v>
      </c>
    </row>
    <row r="151" spans="1:9" x14ac:dyDescent="0.25">
      <c r="A151" t="s">
        <v>8</v>
      </c>
      <c r="B151">
        <v>657</v>
      </c>
      <c r="C151" t="s">
        <v>209</v>
      </c>
      <c r="D151">
        <v>111</v>
      </c>
      <c r="E151" s="2" t="s">
        <v>711</v>
      </c>
      <c r="F151" t="s">
        <v>211</v>
      </c>
      <c r="G151" t="s">
        <v>11</v>
      </c>
      <c r="H151" t="s">
        <v>12</v>
      </c>
      <c r="I151" s="1">
        <v>1101</v>
      </c>
    </row>
    <row r="152" spans="1:9" x14ac:dyDescent="0.25">
      <c r="A152" t="s">
        <v>8</v>
      </c>
      <c r="B152">
        <v>657</v>
      </c>
      <c r="C152" t="s">
        <v>209</v>
      </c>
      <c r="D152">
        <v>401</v>
      </c>
      <c r="E152" s="2" t="s">
        <v>712</v>
      </c>
      <c r="F152" t="s">
        <v>212</v>
      </c>
      <c r="G152" t="s">
        <v>11</v>
      </c>
      <c r="H152" t="s">
        <v>12</v>
      </c>
      <c r="I152" s="1">
        <v>1084</v>
      </c>
    </row>
    <row r="153" spans="1:9" x14ac:dyDescent="0.25">
      <c r="A153" t="s">
        <v>8</v>
      </c>
      <c r="B153">
        <v>657</v>
      </c>
      <c r="C153" t="s">
        <v>209</v>
      </c>
      <c r="D153">
        <v>5050</v>
      </c>
      <c r="E153" s="2" t="s">
        <v>713</v>
      </c>
      <c r="F153" t="s">
        <v>213</v>
      </c>
      <c r="G153" t="s">
        <v>11</v>
      </c>
      <c r="H153" t="s">
        <v>12</v>
      </c>
      <c r="I153" s="1">
        <v>1025</v>
      </c>
    </row>
    <row r="154" spans="1:9" x14ac:dyDescent="0.25">
      <c r="A154" t="s">
        <v>8</v>
      </c>
      <c r="B154">
        <v>658</v>
      </c>
      <c r="C154" t="s">
        <v>214</v>
      </c>
      <c r="D154">
        <v>107</v>
      </c>
      <c r="E154" s="2" t="s">
        <v>714</v>
      </c>
      <c r="F154" t="s">
        <v>215</v>
      </c>
      <c r="G154" t="s">
        <v>11</v>
      </c>
      <c r="H154" t="s">
        <v>12</v>
      </c>
      <c r="I154" s="1">
        <v>1111</v>
      </c>
    </row>
    <row r="155" spans="1:9" x14ac:dyDescent="0.25">
      <c r="A155" t="s">
        <v>8</v>
      </c>
      <c r="B155">
        <v>658</v>
      </c>
      <c r="C155" t="s">
        <v>214</v>
      </c>
      <c r="D155">
        <v>190</v>
      </c>
      <c r="E155" s="2" t="s">
        <v>715</v>
      </c>
      <c r="F155" t="s">
        <v>216</v>
      </c>
      <c r="G155" t="s">
        <v>11</v>
      </c>
      <c r="H155" t="s">
        <v>12</v>
      </c>
      <c r="I155" s="1">
        <v>1184</v>
      </c>
    </row>
    <row r="156" spans="1:9" x14ac:dyDescent="0.25">
      <c r="A156" t="s">
        <v>8</v>
      </c>
      <c r="B156">
        <v>658</v>
      </c>
      <c r="C156" t="s">
        <v>214</v>
      </c>
      <c r="D156">
        <v>195</v>
      </c>
      <c r="E156" s="2" t="s">
        <v>716</v>
      </c>
      <c r="F156" t="s">
        <v>217</v>
      </c>
      <c r="G156" t="s">
        <v>11</v>
      </c>
      <c r="H156" t="s">
        <v>12</v>
      </c>
      <c r="I156" s="1">
        <v>1069</v>
      </c>
    </row>
    <row r="157" spans="1:9" x14ac:dyDescent="0.25">
      <c r="A157" t="s">
        <v>8</v>
      </c>
      <c r="B157">
        <v>658</v>
      </c>
      <c r="C157" t="s">
        <v>214</v>
      </c>
      <c r="D157">
        <v>214</v>
      </c>
      <c r="E157" s="2" t="s">
        <v>717</v>
      </c>
      <c r="F157" t="s">
        <v>218</v>
      </c>
      <c r="G157" t="s">
        <v>11</v>
      </c>
      <c r="H157" t="s">
        <v>12</v>
      </c>
      <c r="I157" s="1">
        <v>1194</v>
      </c>
    </row>
    <row r="158" spans="1:9" x14ac:dyDescent="0.25">
      <c r="A158" t="s">
        <v>8</v>
      </c>
      <c r="B158">
        <v>658</v>
      </c>
      <c r="C158" t="s">
        <v>214</v>
      </c>
      <c r="D158">
        <v>5050</v>
      </c>
      <c r="E158" s="2" t="s">
        <v>718</v>
      </c>
      <c r="F158" t="s">
        <v>219</v>
      </c>
      <c r="G158" t="s">
        <v>11</v>
      </c>
      <c r="H158" t="s">
        <v>12</v>
      </c>
      <c r="I158" s="1">
        <v>1091</v>
      </c>
    </row>
    <row r="159" spans="1:9" x14ac:dyDescent="0.25">
      <c r="A159" t="s">
        <v>8</v>
      </c>
      <c r="B159">
        <v>659</v>
      </c>
      <c r="C159" t="s">
        <v>220</v>
      </c>
      <c r="D159">
        <v>3050</v>
      </c>
      <c r="E159" s="2" t="s">
        <v>719</v>
      </c>
      <c r="F159" t="s">
        <v>221</v>
      </c>
      <c r="G159" t="s">
        <v>11</v>
      </c>
      <c r="H159" t="s">
        <v>12</v>
      </c>
      <c r="I159" s="1">
        <v>1013</v>
      </c>
    </row>
    <row r="160" spans="1:9" x14ac:dyDescent="0.25">
      <c r="A160" t="s">
        <v>8</v>
      </c>
      <c r="B160">
        <v>660</v>
      </c>
      <c r="C160" t="s">
        <v>222</v>
      </c>
      <c r="D160">
        <v>106</v>
      </c>
      <c r="E160" s="2" t="s">
        <v>720</v>
      </c>
      <c r="F160" t="s">
        <v>223</v>
      </c>
      <c r="G160" t="s">
        <v>11</v>
      </c>
      <c r="H160" t="s">
        <v>12</v>
      </c>
      <c r="I160" s="1">
        <v>1144</v>
      </c>
    </row>
    <row r="161" spans="1:9" x14ac:dyDescent="0.25">
      <c r="A161" t="s">
        <v>8</v>
      </c>
      <c r="B161">
        <v>660</v>
      </c>
      <c r="C161" t="s">
        <v>222</v>
      </c>
      <c r="D161">
        <v>118</v>
      </c>
      <c r="E161" s="2" t="s">
        <v>721</v>
      </c>
      <c r="F161" t="s">
        <v>224</v>
      </c>
      <c r="G161" t="s">
        <v>11</v>
      </c>
      <c r="H161" t="s">
        <v>12</v>
      </c>
      <c r="I161" s="1">
        <v>928</v>
      </c>
    </row>
    <row r="162" spans="1:9" x14ac:dyDescent="0.25">
      <c r="A162" t="s">
        <v>8</v>
      </c>
      <c r="B162">
        <v>660</v>
      </c>
      <c r="C162" t="s">
        <v>222</v>
      </c>
      <c r="D162">
        <v>119</v>
      </c>
      <c r="E162" s="2" t="s">
        <v>722</v>
      </c>
      <c r="F162" t="s">
        <v>225</v>
      </c>
      <c r="G162" t="s">
        <v>11</v>
      </c>
      <c r="H162" t="s">
        <v>12</v>
      </c>
      <c r="I162" s="1">
        <v>1137</v>
      </c>
    </row>
    <row r="163" spans="1:9" x14ac:dyDescent="0.25">
      <c r="A163" t="s">
        <v>8</v>
      </c>
      <c r="B163">
        <v>660</v>
      </c>
      <c r="C163" t="s">
        <v>222</v>
      </c>
      <c r="D163">
        <v>176</v>
      </c>
      <c r="E163" s="2" t="s">
        <v>723</v>
      </c>
      <c r="F163" t="s">
        <v>226</v>
      </c>
      <c r="G163" t="s">
        <v>11</v>
      </c>
      <c r="H163" t="s">
        <v>12</v>
      </c>
      <c r="I163" s="1">
        <v>885</v>
      </c>
    </row>
    <row r="164" spans="1:9" x14ac:dyDescent="0.25">
      <c r="A164" t="s">
        <v>8</v>
      </c>
      <c r="B164">
        <v>660</v>
      </c>
      <c r="C164" t="s">
        <v>222</v>
      </c>
      <c r="D164">
        <v>191</v>
      </c>
      <c r="E164" s="2" t="s">
        <v>724</v>
      </c>
      <c r="F164" t="s">
        <v>227</v>
      </c>
      <c r="G164" t="s">
        <v>11</v>
      </c>
      <c r="H164" t="s">
        <v>12</v>
      </c>
      <c r="I164" s="1">
        <v>1095</v>
      </c>
    </row>
    <row r="165" spans="1:9" x14ac:dyDescent="0.25">
      <c r="A165" t="s">
        <v>8</v>
      </c>
      <c r="B165">
        <v>660</v>
      </c>
      <c r="C165" t="s">
        <v>222</v>
      </c>
      <c r="D165">
        <v>198</v>
      </c>
      <c r="E165" s="2" t="s">
        <v>725</v>
      </c>
      <c r="F165" t="s">
        <v>228</v>
      </c>
      <c r="G165" t="s">
        <v>11</v>
      </c>
      <c r="H165" t="s">
        <v>12</v>
      </c>
      <c r="I165" s="1">
        <v>1036</v>
      </c>
    </row>
    <row r="166" spans="1:9" x14ac:dyDescent="0.25">
      <c r="A166" t="s">
        <v>8</v>
      </c>
      <c r="B166">
        <v>660</v>
      </c>
      <c r="C166" t="s">
        <v>222</v>
      </c>
      <c r="D166">
        <v>203</v>
      </c>
      <c r="E166" s="2" t="s">
        <v>726</v>
      </c>
      <c r="F166" t="s">
        <v>229</v>
      </c>
      <c r="G166" t="s">
        <v>11</v>
      </c>
      <c r="H166" t="s">
        <v>12</v>
      </c>
      <c r="I166" s="1">
        <v>1234</v>
      </c>
    </row>
    <row r="167" spans="1:9" x14ac:dyDescent="0.25">
      <c r="A167" t="s">
        <v>8</v>
      </c>
      <c r="B167">
        <v>660</v>
      </c>
      <c r="C167" t="s">
        <v>222</v>
      </c>
      <c r="D167">
        <v>205</v>
      </c>
      <c r="E167" s="2" t="s">
        <v>727</v>
      </c>
      <c r="F167" t="s">
        <v>230</v>
      </c>
      <c r="G167" t="s">
        <v>11</v>
      </c>
      <c r="H167" t="s">
        <v>12</v>
      </c>
      <c r="I167" s="1">
        <v>1180</v>
      </c>
    </row>
    <row r="168" spans="1:9" x14ac:dyDescent="0.25">
      <c r="A168" t="s">
        <v>8</v>
      </c>
      <c r="B168">
        <v>660</v>
      </c>
      <c r="C168" t="s">
        <v>222</v>
      </c>
      <c r="D168">
        <v>291</v>
      </c>
      <c r="E168" s="2" t="s">
        <v>728</v>
      </c>
      <c r="F168" t="s">
        <v>231</v>
      </c>
      <c r="G168" t="s">
        <v>11</v>
      </c>
      <c r="H168" t="s">
        <v>12</v>
      </c>
      <c r="I168" s="1">
        <v>893</v>
      </c>
    </row>
    <row r="169" spans="1:9" x14ac:dyDescent="0.25">
      <c r="A169" t="s">
        <v>8</v>
      </c>
      <c r="B169">
        <v>660</v>
      </c>
      <c r="C169" t="s">
        <v>222</v>
      </c>
      <c r="D169">
        <v>386</v>
      </c>
      <c r="E169" s="2" t="s">
        <v>729</v>
      </c>
      <c r="F169" t="s">
        <v>232</v>
      </c>
      <c r="G169" t="s">
        <v>11</v>
      </c>
      <c r="H169" t="s">
        <v>12</v>
      </c>
      <c r="I169" s="1">
        <v>979</v>
      </c>
    </row>
    <row r="170" spans="1:9" x14ac:dyDescent="0.25">
      <c r="A170" t="s">
        <v>8</v>
      </c>
      <c r="B170">
        <v>660</v>
      </c>
      <c r="C170" t="s">
        <v>222</v>
      </c>
      <c r="D170">
        <v>392</v>
      </c>
      <c r="E170" s="2" t="s">
        <v>730</v>
      </c>
      <c r="F170" t="s">
        <v>233</v>
      </c>
      <c r="G170" t="s">
        <v>11</v>
      </c>
      <c r="H170" t="s">
        <v>12</v>
      </c>
      <c r="I170" s="1">
        <v>1195</v>
      </c>
    </row>
    <row r="171" spans="1:9" x14ac:dyDescent="0.25">
      <c r="A171" t="s">
        <v>8</v>
      </c>
      <c r="B171">
        <v>660</v>
      </c>
      <c r="C171" t="s">
        <v>222</v>
      </c>
      <c r="D171">
        <v>691</v>
      </c>
      <c r="E171" s="2" t="s">
        <v>731</v>
      </c>
      <c r="F171" t="s">
        <v>234</v>
      </c>
      <c r="G171" t="s">
        <v>11</v>
      </c>
      <c r="H171" t="s">
        <v>12</v>
      </c>
      <c r="I171" s="1">
        <v>878</v>
      </c>
    </row>
    <row r="172" spans="1:9" x14ac:dyDescent="0.25">
      <c r="A172" t="s">
        <v>8</v>
      </c>
      <c r="B172">
        <v>660</v>
      </c>
      <c r="C172" t="s">
        <v>222</v>
      </c>
      <c r="D172">
        <v>910</v>
      </c>
      <c r="E172" s="2" t="s">
        <v>732</v>
      </c>
      <c r="F172" t="s">
        <v>235</v>
      </c>
      <c r="G172" t="s">
        <v>11</v>
      </c>
      <c r="H172" t="s">
        <v>12</v>
      </c>
      <c r="I172" s="1">
        <v>1185</v>
      </c>
    </row>
    <row r="173" spans="1:9" x14ac:dyDescent="0.25">
      <c r="A173" t="s">
        <v>8</v>
      </c>
      <c r="B173">
        <v>660</v>
      </c>
      <c r="C173" t="s">
        <v>222</v>
      </c>
      <c r="D173">
        <v>1110</v>
      </c>
      <c r="E173" s="2" t="s">
        <v>733</v>
      </c>
      <c r="F173" t="s">
        <v>236</v>
      </c>
      <c r="G173" t="s">
        <v>11</v>
      </c>
      <c r="H173" t="s">
        <v>12</v>
      </c>
      <c r="I173" s="1">
        <v>882</v>
      </c>
    </row>
    <row r="174" spans="1:9" x14ac:dyDescent="0.25">
      <c r="A174" t="s">
        <v>8</v>
      </c>
      <c r="B174">
        <v>660</v>
      </c>
      <c r="C174" t="s">
        <v>222</v>
      </c>
      <c r="D174">
        <v>3066</v>
      </c>
      <c r="E174" s="2" t="s">
        <v>734</v>
      </c>
      <c r="F174" t="s">
        <v>237</v>
      </c>
      <c r="G174" t="s">
        <v>11</v>
      </c>
      <c r="H174" t="s">
        <v>12</v>
      </c>
      <c r="I174" s="1">
        <v>1045</v>
      </c>
    </row>
    <row r="175" spans="1:9" x14ac:dyDescent="0.25">
      <c r="A175" t="s">
        <v>8</v>
      </c>
      <c r="B175">
        <v>660</v>
      </c>
      <c r="C175" t="s">
        <v>222</v>
      </c>
      <c r="D175">
        <v>4062</v>
      </c>
      <c r="E175" s="2" t="s">
        <v>735</v>
      </c>
      <c r="F175" t="s">
        <v>238</v>
      </c>
      <c r="G175" t="s">
        <v>11</v>
      </c>
      <c r="H175" t="s">
        <v>12</v>
      </c>
      <c r="I175" s="1">
        <v>986</v>
      </c>
    </row>
    <row r="176" spans="1:9" x14ac:dyDescent="0.25">
      <c r="A176" t="s">
        <v>8</v>
      </c>
      <c r="B176">
        <v>660</v>
      </c>
      <c r="C176" t="s">
        <v>222</v>
      </c>
      <c r="D176">
        <v>5069</v>
      </c>
      <c r="E176" s="2" t="s">
        <v>736</v>
      </c>
      <c r="F176" t="s">
        <v>239</v>
      </c>
      <c r="G176" t="s">
        <v>11</v>
      </c>
      <c r="H176" t="s">
        <v>12</v>
      </c>
      <c r="I176" s="1">
        <v>970</v>
      </c>
    </row>
    <row r="177" spans="1:9" x14ac:dyDescent="0.25">
      <c r="A177" t="s">
        <v>8</v>
      </c>
      <c r="B177">
        <v>661</v>
      </c>
      <c r="C177" t="s">
        <v>240</v>
      </c>
      <c r="D177">
        <v>196</v>
      </c>
      <c r="E177" s="2" t="s">
        <v>737</v>
      </c>
      <c r="F177" t="s">
        <v>241</v>
      </c>
      <c r="G177" t="s">
        <v>11</v>
      </c>
      <c r="H177" t="s">
        <v>12</v>
      </c>
      <c r="I177" s="1">
        <v>1002</v>
      </c>
    </row>
    <row r="178" spans="1:9" x14ac:dyDescent="0.25">
      <c r="A178" t="s">
        <v>8</v>
      </c>
      <c r="B178">
        <v>662</v>
      </c>
      <c r="C178" t="s">
        <v>242</v>
      </c>
      <c r="D178">
        <v>196</v>
      </c>
      <c r="E178" s="2" t="s">
        <v>738</v>
      </c>
      <c r="F178" t="s">
        <v>243</v>
      </c>
      <c r="G178" t="s">
        <v>11</v>
      </c>
      <c r="H178" t="s">
        <v>12</v>
      </c>
      <c r="I178" s="1">
        <v>957</v>
      </c>
    </row>
    <row r="179" spans="1:9" x14ac:dyDescent="0.25">
      <c r="A179" t="s">
        <v>8</v>
      </c>
      <c r="B179">
        <v>663</v>
      </c>
      <c r="C179" t="s">
        <v>244</v>
      </c>
      <c r="D179">
        <v>3552</v>
      </c>
      <c r="E179" s="2" t="s">
        <v>739</v>
      </c>
      <c r="F179" t="s">
        <v>245</v>
      </c>
      <c r="G179" t="s">
        <v>11</v>
      </c>
      <c r="H179" t="s">
        <v>12</v>
      </c>
      <c r="I179" s="1">
        <v>1026</v>
      </c>
    </row>
    <row r="180" spans="1:9" x14ac:dyDescent="0.25">
      <c r="A180" t="s">
        <v>8</v>
      </c>
      <c r="B180">
        <v>663</v>
      </c>
      <c r="C180" t="s">
        <v>244</v>
      </c>
      <c r="D180">
        <v>4752</v>
      </c>
      <c r="E180" s="2" t="s">
        <v>740</v>
      </c>
      <c r="F180" t="s">
        <v>246</v>
      </c>
      <c r="G180" t="s">
        <v>11</v>
      </c>
      <c r="H180" t="s">
        <v>12</v>
      </c>
      <c r="I180" s="1">
        <v>1069</v>
      </c>
    </row>
    <row r="181" spans="1:9" x14ac:dyDescent="0.25">
      <c r="A181" t="s">
        <v>8</v>
      </c>
      <c r="B181">
        <v>664</v>
      </c>
      <c r="C181" t="s">
        <v>247</v>
      </c>
      <c r="D181">
        <v>106</v>
      </c>
      <c r="E181" s="2" t="s">
        <v>741</v>
      </c>
      <c r="F181" t="s">
        <v>248</v>
      </c>
      <c r="G181" t="s">
        <v>11</v>
      </c>
      <c r="H181" t="s">
        <v>12</v>
      </c>
      <c r="I181" s="1">
        <v>1020</v>
      </c>
    </row>
    <row r="182" spans="1:9" x14ac:dyDescent="0.25">
      <c r="A182" t="s">
        <v>8</v>
      </c>
      <c r="B182">
        <v>664</v>
      </c>
      <c r="C182" t="s">
        <v>247</v>
      </c>
      <c r="D182">
        <v>286</v>
      </c>
      <c r="E182" s="2" t="s">
        <v>742</v>
      </c>
      <c r="F182" t="s">
        <v>249</v>
      </c>
      <c r="G182" t="s">
        <v>11</v>
      </c>
      <c r="H182" t="s">
        <v>12</v>
      </c>
      <c r="I182" s="1">
        <v>1058</v>
      </c>
    </row>
    <row r="183" spans="1:9" x14ac:dyDescent="0.25">
      <c r="A183" t="s">
        <v>8</v>
      </c>
      <c r="B183">
        <v>665</v>
      </c>
      <c r="C183" t="s">
        <v>250</v>
      </c>
      <c r="D183">
        <v>1050</v>
      </c>
      <c r="E183" s="2" t="s">
        <v>743</v>
      </c>
      <c r="F183" t="s">
        <v>251</v>
      </c>
      <c r="G183" t="s">
        <v>11</v>
      </c>
      <c r="H183" t="s">
        <v>12</v>
      </c>
      <c r="I183" s="1">
        <v>971</v>
      </c>
    </row>
    <row r="184" spans="1:9" x14ac:dyDescent="0.25">
      <c r="A184" t="s">
        <v>8</v>
      </c>
      <c r="B184">
        <v>666</v>
      </c>
      <c r="C184" t="s">
        <v>252</v>
      </c>
      <c r="D184">
        <v>401</v>
      </c>
      <c r="E184" s="2" t="s">
        <v>744</v>
      </c>
      <c r="F184" t="s">
        <v>253</v>
      </c>
      <c r="G184" t="s">
        <v>11</v>
      </c>
      <c r="H184" t="s">
        <v>12</v>
      </c>
      <c r="I184" s="1">
        <v>936</v>
      </c>
    </row>
    <row r="185" spans="1:9" x14ac:dyDescent="0.25">
      <c r="A185" t="s">
        <v>8</v>
      </c>
      <c r="B185">
        <v>667</v>
      </c>
      <c r="C185" t="s">
        <v>254</v>
      </c>
      <c r="D185">
        <v>101</v>
      </c>
      <c r="E185" s="2" t="s">
        <v>745</v>
      </c>
      <c r="F185" t="s">
        <v>255</v>
      </c>
      <c r="G185" t="s">
        <v>11</v>
      </c>
      <c r="H185" t="s">
        <v>12</v>
      </c>
      <c r="I185" s="1">
        <v>1051</v>
      </c>
    </row>
    <row r="186" spans="1:9" x14ac:dyDescent="0.25">
      <c r="A186" t="s">
        <v>8</v>
      </c>
      <c r="B186">
        <v>667</v>
      </c>
      <c r="C186" t="s">
        <v>254</v>
      </c>
      <c r="D186">
        <v>103</v>
      </c>
      <c r="E186" s="2" t="s">
        <v>746</v>
      </c>
      <c r="F186" t="s">
        <v>256</v>
      </c>
      <c r="G186" t="s">
        <v>11</v>
      </c>
      <c r="H186" t="s">
        <v>12</v>
      </c>
      <c r="I186" s="1">
        <v>1041</v>
      </c>
    </row>
    <row r="187" spans="1:9" x14ac:dyDescent="0.25">
      <c r="A187" t="s">
        <v>8</v>
      </c>
      <c r="B187">
        <v>667</v>
      </c>
      <c r="C187" t="s">
        <v>254</v>
      </c>
      <c r="D187">
        <v>105</v>
      </c>
      <c r="E187" s="2" t="s">
        <v>747</v>
      </c>
      <c r="F187" t="s">
        <v>257</v>
      </c>
      <c r="G187" t="s">
        <v>11</v>
      </c>
      <c r="H187" t="s">
        <v>12</v>
      </c>
      <c r="I187" s="1">
        <v>1103</v>
      </c>
    </row>
    <row r="188" spans="1:9" x14ac:dyDescent="0.25">
      <c r="A188" t="s">
        <v>8</v>
      </c>
      <c r="B188">
        <v>667</v>
      </c>
      <c r="C188" t="s">
        <v>254</v>
      </c>
      <c r="D188">
        <v>176</v>
      </c>
      <c r="E188" s="2" t="s">
        <v>748</v>
      </c>
      <c r="F188" t="s">
        <v>258</v>
      </c>
      <c r="G188" t="s">
        <v>11</v>
      </c>
      <c r="H188" t="s">
        <v>12</v>
      </c>
      <c r="I188" s="1">
        <v>1094</v>
      </c>
    </row>
    <row r="189" spans="1:9" x14ac:dyDescent="0.25">
      <c r="A189" t="s">
        <v>8</v>
      </c>
      <c r="B189">
        <v>667</v>
      </c>
      <c r="C189" t="s">
        <v>254</v>
      </c>
      <c r="D189">
        <v>182</v>
      </c>
      <c r="E189" s="2" t="s">
        <v>749</v>
      </c>
      <c r="F189" t="s">
        <v>259</v>
      </c>
      <c r="G189" t="s">
        <v>11</v>
      </c>
      <c r="H189" t="s">
        <v>12</v>
      </c>
      <c r="I189" s="1">
        <v>1118</v>
      </c>
    </row>
    <row r="190" spans="1:9" x14ac:dyDescent="0.25">
      <c r="A190" t="s">
        <v>8</v>
      </c>
      <c r="B190">
        <v>667</v>
      </c>
      <c r="C190" t="s">
        <v>254</v>
      </c>
      <c r="D190">
        <v>185</v>
      </c>
      <c r="E190" s="2" t="s">
        <v>750</v>
      </c>
      <c r="F190" t="s">
        <v>260</v>
      </c>
      <c r="G190" t="s">
        <v>11</v>
      </c>
      <c r="H190" t="s">
        <v>12</v>
      </c>
      <c r="I190" s="1">
        <v>960</v>
      </c>
    </row>
    <row r="191" spans="1:9" x14ac:dyDescent="0.25">
      <c r="A191" t="s">
        <v>8</v>
      </c>
      <c r="B191">
        <v>667</v>
      </c>
      <c r="C191" t="s">
        <v>254</v>
      </c>
      <c r="D191">
        <v>187</v>
      </c>
      <c r="E191" s="2" t="s">
        <v>751</v>
      </c>
      <c r="F191" t="s">
        <v>261</v>
      </c>
      <c r="G191" t="s">
        <v>11</v>
      </c>
      <c r="H191" t="s">
        <v>12</v>
      </c>
      <c r="I191" s="1">
        <v>995</v>
      </c>
    </row>
    <row r="192" spans="1:9" x14ac:dyDescent="0.25">
      <c r="A192" t="s">
        <v>8</v>
      </c>
      <c r="B192">
        <v>667</v>
      </c>
      <c r="C192" t="s">
        <v>254</v>
      </c>
      <c r="D192">
        <v>195</v>
      </c>
      <c r="E192" s="2" t="s">
        <v>752</v>
      </c>
      <c r="F192" t="s">
        <v>262</v>
      </c>
      <c r="G192" t="s">
        <v>11</v>
      </c>
      <c r="H192" t="s">
        <v>12</v>
      </c>
      <c r="I192" s="1">
        <v>1055</v>
      </c>
    </row>
    <row r="193" spans="1:9" x14ac:dyDescent="0.25">
      <c r="A193" t="s">
        <v>8</v>
      </c>
      <c r="B193">
        <v>667</v>
      </c>
      <c r="C193" t="s">
        <v>254</v>
      </c>
      <c r="D193">
        <v>805</v>
      </c>
      <c r="E193" s="2" t="s">
        <v>753</v>
      </c>
      <c r="F193" t="s">
        <v>263</v>
      </c>
      <c r="G193" t="s">
        <v>11</v>
      </c>
      <c r="H193" t="s">
        <v>12</v>
      </c>
      <c r="I193" s="1">
        <v>1094</v>
      </c>
    </row>
    <row r="194" spans="1:9" x14ac:dyDescent="0.25">
      <c r="A194" t="s">
        <v>8</v>
      </c>
      <c r="B194">
        <v>667</v>
      </c>
      <c r="C194" t="s">
        <v>254</v>
      </c>
      <c r="D194">
        <v>1018</v>
      </c>
      <c r="E194" s="2" t="s">
        <v>754</v>
      </c>
      <c r="F194" t="s">
        <v>264</v>
      </c>
      <c r="G194" t="s">
        <v>11</v>
      </c>
      <c r="H194" t="s">
        <v>12</v>
      </c>
      <c r="I194" s="1">
        <v>1071</v>
      </c>
    </row>
    <row r="195" spans="1:9" x14ac:dyDescent="0.25">
      <c r="A195" t="s">
        <v>8</v>
      </c>
      <c r="B195">
        <v>667</v>
      </c>
      <c r="C195" t="s">
        <v>254</v>
      </c>
      <c r="D195">
        <v>1019</v>
      </c>
      <c r="E195" s="2" t="s">
        <v>755</v>
      </c>
      <c r="F195" t="s">
        <v>265</v>
      </c>
      <c r="G195" t="s">
        <v>11</v>
      </c>
      <c r="H195" t="s">
        <v>12</v>
      </c>
      <c r="I195" s="1">
        <v>1367</v>
      </c>
    </row>
    <row r="196" spans="1:9" x14ac:dyDescent="0.25">
      <c r="A196" t="s">
        <v>8</v>
      </c>
      <c r="B196">
        <v>667</v>
      </c>
      <c r="C196" t="s">
        <v>254</v>
      </c>
      <c r="D196">
        <v>1050</v>
      </c>
      <c r="E196" s="2" t="s">
        <v>756</v>
      </c>
      <c r="F196" t="s">
        <v>266</v>
      </c>
      <c r="G196" t="s">
        <v>11</v>
      </c>
      <c r="H196" t="s">
        <v>12</v>
      </c>
      <c r="I196" s="1">
        <v>994</v>
      </c>
    </row>
    <row r="197" spans="1:9" x14ac:dyDescent="0.25">
      <c r="A197" t="s">
        <v>8</v>
      </c>
      <c r="B197">
        <v>667</v>
      </c>
      <c r="C197" t="s">
        <v>254</v>
      </c>
      <c r="D197">
        <v>1212</v>
      </c>
      <c r="E197" s="2" t="s">
        <v>757</v>
      </c>
      <c r="F197" t="s">
        <v>267</v>
      </c>
      <c r="G197" t="s">
        <v>11</v>
      </c>
      <c r="H197" t="s">
        <v>12</v>
      </c>
      <c r="I197" s="1">
        <v>1104</v>
      </c>
    </row>
    <row r="198" spans="1:9" x14ac:dyDescent="0.25">
      <c r="A198" t="s">
        <v>8</v>
      </c>
      <c r="B198">
        <v>667</v>
      </c>
      <c r="C198" t="s">
        <v>254</v>
      </c>
      <c r="D198">
        <v>1410</v>
      </c>
      <c r="E198" s="2" t="s">
        <v>758</v>
      </c>
      <c r="F198" t="s">
        <v>268</v>
      </c>
      <c r="G198" t="s">
        <v>11</v>
      </c>
      <c r="H198" t="s">
        <v>12</v>
      </c>
      <c r="I198" s="1">
        <v>1083</v>
      </c>
    </row>
    <row r="199" spans="1:9" x14ac:dyDescent="0.25">
      <c r="A199" t="s">
        <v>8</v>
      </c>
      <c r="B199">
        <v>667</v>
      </c>
      <c r="C199" t="s">
        <v>254</v>
      </c>
      <c r="D199">
        <v>1710</v>
      </c>
      <c r="E199" s="2" t="s">
        <v>759</v>
      </c>
      <c r="F199" t="s">
        <v>269</v>
      </c>
      <c r="G199" t="s">
        <v>11</v>
      </c>
      <c r="H199" t="s">
        <v>12</v>
      </c>
      <c r="I199" s="1">
        <v>1061</v>
      </c>
    </row>
    <row r="200" spans="1:9" x14ac:dyDescent="0.25">
      <c r="A200" t="s">
        <v>8</v>
      </c>
      <c r="B200">
        <v>667</v>
      </c>
      <c r="C200" t="s">
        <v>254</v>
      </c>
      <c r="D200">
        <v>1814</v>
      </c>
      <c r="E200" s="2" t="s">
        <v>760</v>
      </c>
      <c r="F200" t="s">
        <v>270</v>
      </c>
      <c r="G200" t="s">
        <v>11</v>
      </c>
      <c r="H200" t="s">
        <v>12</v>
      </c>
      <c r="I200" s="1">
        <v>1022</v>
      </c>
    </row>
    <row r="201" spans="1:9" x14ac:dyDescent="0.25">
      <c r="A201" t="s">
        <v>8</v>
      </c>
      <c r="B201">
        <v>667</v>
      </c>
      <c r="C201" t="s">
        <v>254</v>
      </c>
      <c r="D201">
        <v>2558</v>
      </c>
      <c r="E201" s="2" t="s">
        <v>761</v>
      </c>
      <c r="F201" t="s">
        <v>271</v>
      </c>
      <c r="G201" t="s">
        <v>11</v>
      </c>
      <c r="H201" t="s">
        <v>12</v>
      </c>
      <c r="I201" s="1">
        <v>975</v>
      </c>
    </row>
    <row r="202" spans="1:9" x14ac:dyDescent="0.25">
      <c r="A202" t="s">
        <v>8</v>
      </c>
      <c r="B202">
        <v>667</v>
      </c>
      <c r="C202" t="s">
        <v>254</v>
      </c>
      <c r="D202">
        <v>3750</v>
      </c>
      <c r="E202" s="2" t="s">
        <v>762</v>
      </c>
      <c r="F202" t="s">
        <v>272</v>
      </c>
      <c r="G202" t="s">
        <v>11</v>
      </c>
      <c r="H202" t="s">
        <v>12</v>
      </c>
      <c r="I202" s="1">
        <v>1013</v>
      </c>
    </row>
    <row r="203" spans="1:9" x14ac:dyDescent="0.25">
      <c r="A203" t="s">
        <v>8</v>
      </c>
      <c r="B203">
        <v>667</v>
      </c>
      <c r="C203" t="s">
        <v>254</v>
      </c>
      <c r="D203">
        <v>4052</v>
      </c>
      <c r="E203" s="2" t="s">
        <v>763</v>
      </c>
      <c r="F203" t="s">
        <v>273</v>
      </c>
      <c r="G203" t="s">
        <v>11</v>
      </c>
      <c r="H203" t="s">
        <v>12</v>
      </c>
      <c r="I203" s="1">
        <v>1025</v>
      </c>
    </row>
    <row r="204" spans="1:9" x14ac:dyDescent="0.25">
      <c r="A204" t="s">
        <v>8</v>
      </c>
      <c r="B204">
        <v>667</v>
      </c>
      <c r="C204" t="s">
        <v>254</v>
      </c>
      <c r="D204">
        <v>4556</v>
      </c>
      <c r="E204" s="2" t="s">
        <v>764</v>
      </c>
      <c r="F204" t="s">
        <v>274</v>
      </c>
      <c r="G204" t="s">
        <v>11</v>
      </c>
      <c r="H204" t="s">
        <v>12</v>
      </c>
      <c r="I204" s="1">
        <v>1176</v>
      </c>
    </row>
    <row r="205" spans="1:9" x14ac:dyDescent="0.25">
      <c r="A205" t="s">
        <v>8</v>
      </c>
      <c r="B205">
        <v>667</v>
      </c>
      <c r="C205" t="s">
        <v>254</v>
      </c>
      <c r="D205">
        <v>5550</v>
      </c>
      <c r="E205" s="2" t="s">
        <v>765</v>
      </c>
      <c r="F205" t="s">
        <v>275</v>
      </c>
      <c r="G205" t="s">
        <v>11</v>
      </c>
      <c r="H205" t="s">
        <v>12</v>
      </c>
      <c r="I205" s="1">
        <v>1072</v>
      </c>
    </row>
    <row r="206" spans="1:9" x14ac:dyDescent="0.25">
      <c r="A206" t="s">
        <v>8</v>
      </c>
      <c r="B206">
        <v>668</v>
      </c>
      <c r="C206" t="s">
        <v>276</v>
      </c>
      <c r="D206">
        <v>2052</v>
      </c>
      <c r="E206" s="2" t="s">
        <v>766</v>
      </c>
      <c r="F206" t="s">
        <v>277</v>
      </c>
      <c r="G206" t="s">
        <v>11</v>
      </c>
      <c r="H206" t="s">
        <v>12</v>
      </c>
      <c r="I206" s="1">
        <v>1073</v>
      </c>
    </row>
    <row r="207" spans="1:9" x14ac:dyDescent="0.25">
      <c r="A207" t="s">
        <v>8</v>
      </c>
      <c r="B207">
        <v>669</v>
      </c>
      <c r="C207" t="s">
        <v>278</v>
      </c>
      <c r="D207">
        <v>102</v>
      </c>
      <c r="E207" s="2" t="s">
        <v>767</v>
      </c>
      <c r="F207" t="s">
        <v>279</v>
      </c>
      <c r="G207" t="s">
        <v>11</v>
      </c>
      <c r="H207" t="s">
        <v>12</v>
      </c>
      <c r="I207" s="1">
        <v>1045</v>
      </c>
    </row>
    <row r="208" spans="1:9" x14ac:dyDescent="0.25">
      <c r="A208" t="s">
        <v>8</v>
      </c>
      <c r="B208">
        <v>669</v>
      </c>
      <c r="C208" t="s">
        <v>278</v>
      </c>
      <c r="D208">
        <v>189</v>
      </c>
      <c r="E208" s="2" t="s">
        <v>768</v>
      </c>
      <c r="F208" t="s">
        <v>280</v>
      </c>
      <c r="G208" t="s">
        <v>11</v>
      </c>
      <c r="H208" t="s">
        <v>12</v>
      </c>
      <c r="I208" s="1">
        <v>992</v>
      </c>
    </row>
    <row r="209" spans="1:9" x14ac:dyDescent="0.25">
      <c r="A209" t="s">
        <v>8</v>
      </c>
      <c r="B209">
        <v>669</v>
      </c>
      <c r="C209" t="s">
        <v>278</v>
      </c>
      <c r="D209">
        <v>202</v>
      </c>
      <c r="E209" s="2" t="s">
        <v>769</v>
      </c>
      <c r="F209" t="s">
        <v>281</v>
      </c>
      <c r="G209" t="s">
        <v>11</v>
      </c>
      <c r="H209" t="s">
        <v>12</v>
      </c>
      <c r="I209" s="1">
        <v>1058</v>
      </c>
    </row>
    <row r="210" spans="1:9" x14ac:dyDescent="0.25">
      <c r="A210" t="s">
        <v>8</v>
      </c>
      <c r="B210">
        <v>669</v>
      </c>
      <c r="C210" t="s">
        <v>278</v>
      </c>
      <c r="D210">
        <v>1552</v>
      </c>
      <c r="E210" s="2" t="s">
        <v>770</v>
      </c>
      <c r="F210" t="s">
        <v>282</v>
      </c>
      <c r="G210" t="s">
        <v>11</v>
      </c>
      <c r="H210" t="s">
        <v>12</v>
      </c>
      <c r="I210" s="1">
        <v>979</v>
      </c>
    </row>
    <row r="211" spans="1:9" x14ac:dyDescent="0.25">
      <c r="A211" t="s">
        <v>8</v>
      </c>
      <c r="B211">
        <v>669</v>
      </c>
      <c r="C211" t="s">
        <v>278</v>
      </c>
      <c r="D211">
        <v>1556</v>
      </c>
      <c r="E211" s="2" t="s">
        <v>771</v>
      </c>
      <c r="F211" t="s">
        <v>283</v>
      </c>
      <c r="G211" t="s">
        <v>11</v>
      </c>
      <c r="H211" t="s">
        <v>12</v>
      </c>
      <c r="I211" s="1">
        <v>1070</v>
      </c>
    </row>
    <row r="212" spans="1:9" x14ac:dyDescent="0.25">
      <c r="A212" t="s">
        <v>8</v>
      </c>
      <c r="B212">
        <v>669</v>
      </c>
      <c r="C212" t="s">
        <v>278</v>
      </c>
      <c r="D212">
        <v>4752</v>
      </c>
      <c r="E212" s="2" t="s">
        <v>772</v>
      </c>
      <c r="F212" t="s">
        <v>71</v>
      </c>
      <c r="G212" t="s">
        <v>11</v>
      </c>
      <c r="H212" t="s">
        <v>12</v>
      </c>
      <c r="I212" s="1">
        <v>1020</v>
      </c>
    </row>
    <row r="213" spans="1:9" x14ac:dyDescent="0.25">
      <c r="A213" t="s">
        <v>8</v>
      </c>
      <c r="B213">
        <v>670</v>
      </c>
      <c r="C213" t="s">
        <v>284</v>
      </c>
      <c r="D213">
        <v>288</v>
      </c>
      <c r="E213" s="2" t="s">
        <v>773</v>
      </c>
      <c r="F213" t="s">
        <v>285</v>
      </c>
      <c r="G213" t="s">
        <v>11</v>
      </c>
      <c r="H213" t="s">
        <v>12</v>
      </c>
      <c r="I213" s="1">
        <v>884</v>
      </c>
    </row>
    <row r="214" spans="1:9" x14ac:dyDescent="0.25">
      <c r="A214" t="s">
        <v>8</v>
      </c>
      <c r="B214">
        <v>671</v>
      </c>
      <c r="C214" t="s">
        <v>286</v>
      </c>
      <c r="D214">
        <v>3050</v>
      </c>
      <c r="E214" s="2" t="s">
        <v>774</v>
      </c>
      <c r="F214" t="s">
        <v>287</v>
      </c>
      <c r="G214" t="s">
        <v>11</v>
      </c>
      <c r="H214" t="s">
        <v>12</v>
      </c>
      <c r="I214" s="1">
        <v>1008</v>
      </c>
    </row>
    <row r="215" spans="1:9" x14ac:dyDescent="0.25">
      <c r="A215" t="s">
        <v>8</v>
      </c>
      <c r="B215">
        <v>672</v>
      </c>
      <c r="C215" t="s">
        <v>288</v>
      </c>
      <c r="D215">
        <v>299</v>
      </c>
      <c r="E215" s="2" t="s">
        <v>775</v>
      </c>
      <c r="F215" t="s">
        <v>289</v>
      </c>
      <c r="G215" t="s">
        <v>11</v>
      </c>
      <c r="H215" t="s">
        <v>12</v>
      </c>
      <c r="I215" s="1">
        <v>1065</v>
      </c>
    </row>
    <row r="216" spans="1:9" x14ac:dyDescent="0.25">
      <c r="A216" t="s">
        <v>8</v>
      </c>
      <c r="B216">
        <v>673</v>
      </c>
      <c r="C216" t="s">
        <v>290</v>
      </c>
      <c r="D216">
        <v>3050</v>
      </c>
      <c r="E216" s="2" t="s">
        <v>776</v>
      </c>
      <c r="F216" t="s">
        <v>291</v>
      </c>
      <c r="G216" t="s">
        <v>11</v>
      </c>
      <c r="H216" t="s">
        <v>12</v>
      </c>
      <c r="I216" s="1">
        <v>976</v>
      </c>
    </row>
    <row r="217" spans="1:9" x14ac:dyDescent="0.25">
      <c r="A217" t="s">
        <v>8</v>
      </c>
      <c r="B217">
        <v>674</v>
      </c>
      <c r="C217" t="s">
        <v>292</v>
      </c>
      <c r="D217">
        <v>110</v>
      </c>
      <c r="E217" s="2" t="s">
        <v>777</v>
      </c>
      <c r="F217" t="s">
        <v>293</v>
      </c>
      <c r="G217" t="s">
        <v>11</v>
      </c>
      <c r="H217" t="s">
        <v>12</v>
      </c>
      <c r="I217" s="1">
        <v>1037</v>
      </c>
    </row>
    <row r="218" spans="1:9" x14ac:dyDescent="0.25">
      <c r="A218" t="s">
        <v>8</v>
      </c>
      <c r="B218">
        <v>675</v>
      </c>
      <c r="C218" t="s">
        <v>294</v>
      </c>
      <c r="D218">
        <v>101</v>
      </c>
      <c r="E218" s="2" t="s">
        <v>778</v>
      </c>
      <c r="F218" t="s">
        <v>295</v>
      </c>
      <c r="G218" t="s">
        <v>11</v>
      </c>
      <c r="H218" t="s">
        <v>12</v>
      </c>
      <c r="I218" s="1">
        <v>1072</v>
      </c>
    </row>
    <row r="219" spans="1:9" x14ac:dyDescent="0.25">
      <c r="A219" t="s">
        <v>8</v>
      </c>
      <c r="B219">
        <v>675</v>
      </c>
      <c r="C219" t="s">
        <v>294</v>
      </c>
      <c r="D219">
        <v>104</v>
      </c>
      <c r="E219" s="2" t="s">
        <v>779</v>
      </c>
      <c r="F219" t="s">
        <v>296</v>
      </c>
      <c r="G219" t="s">
        <v>11</v>
      </c>
      <c r="H219" t="s">
        <v>12</v>
      </c>
      <c r="I219" s="1">
        <v>988</v>
      </c>
    </row>
    <row r="220" spans="1:9" x14ac:dyDescent="0.25">
      <c r="A220" t="s">
        <v>8</v>
      </c>
      <c r="B220">
        <v>675</v>
      </c>
      <c r="C220" t="s">
        <v>294</v>
      </c>
      <c r="D220">
        <v>105</v>
      </c>
      <c r="E220" s="2" t="s">
        <v>780</v>
      </c>
      <c r="F220" t="s">
        <v>297</v>
      </c>
      <c r="G220" t="s">
        <v>11</v>
      </c>
      <c r="H220" t="s">
        <v>12</v>
      </c>
      <c r="I220" s="1">
        <v>961</v>
      </c>
    </row>
    <row r="221" spans="1:9" x14ac:dyDescent="0.25">
      <c r="A221" t="s">
        <v>8</v>
      </c>
      <c r="B221">
        <v>675</v>
      </c>
      <c r="C221" t="s">
        <v>294</v>
      </c>
      <c r="D221">
        <v>214</v>
      </c>
      <c r="E221" s="2" t="s">
        <v>781</v>
      </c>
      <c r="F221" t="s">
        <v>298</v>
      </c>
      <c r="G221" t="s">
        <v>11</v>
      </c>
      <c r="H221" t="s">
        <v>12</v>
      </c>
      <c r="I221" s="1">
        <v>968</v>
      </c>
    </row>
    <row r="222" spans="1:9" x14ac:dyDescent="0.25">
      <c r="A222" t="s">
        <v>8</v>
      </c>
      <c r="B222">
        <v>675</v>
      </c>
      <c r="C222" t="s">
        <v>294</v>
      </c>
      <c r="D222">
        <v>295</v>
      </c>
      <c r="E222" s="2" t="s">
        <v>782</v>
      </c>
      <c r="F222" t="s">
        <v>299</v>
      </c>
      <c r="G222" t="s">
        <v>11</v>
      </c>
      <c r="H222" t="s">
        <v>12</v>
      </c>
      <c r="I222" s="1">
        <v>963</v>
      </c>
    </row>
    <row r="223" spans="1:9" x14ac:dyDescent="0.25">
      <c r="A223" t="s">
        <v>8</v>
      </c>
      <c r="B223">
        <v>675</v>
      </c>
      <c r="C223" t="s">
        <v>294</v>
      </c>
      <c r="D223">
        <v>307</v>
      </c>
      <c r="E223" s="2" t="s">
        <v>783</v>
      </c>
      <c r="F223" t="s">
        <v>300</v>
      </c>
      <c r="G223" t="s">
        <v>11</v>
      </c>
      <c r="H223" t="s">
        <v>12</v>
      </c>
      <c r="I223" s="1">
        <v>1058</v>
      </c>
    </row>
    <row r="224" spans="1:9" x14ac:dyDescent="0.25">
      <c r="A224" t="s">
        <v>8</v>
      </c>
      <c r="B224">
        <v>675</v>
      </c>
      <c r="C224" t="s">
        <v>294</v>
      </c>
      <c r="D224">
        <v>315</v>
      </c>
      <c r="E224" s="2" t="s">
        <v>784</v>
      </c>
      <c r="F224" t="s">
        <v>301</v>
      </c>
      <c r="G224" t="s">
        <v>11</v>
      </c>
      <c r="H224" t="s">
        <v>12</v>
      </c>
      <c r="I224" s="1">
        <v>953</v>
      </c>
    </row>
    <row r="225" spans="1:9" x14ac:dyDescent="0.25">
      <c r="A225" t="s">
        <v>8</v>
      </c>
      <c r="B225">
        <v>675</v>
      </c>
      <c r="C225" t="s">
        <v>294</v>
      </c>
      <c r="D225">
        <v>391</v>
      </c>
      <c r="E225" s="2" t="s">
        <v>785</v>
      </c>
      <c r="F225" t="s">
        <v>302</v>
      </c>
      <c r="G225" t="s">
        <v>11</v>
      </c>
      <c r="H225" t="s">
        <v>12</v>
      </c>
      <c r="I225" s="1">
        <v>939</v>
      </c>
    </row>
    <row r="226" spans="1:9" x14ac:dyDescent="0.25">
      <c r="A226" t="s">
        <v>8</v>
      </c>
      <c r="B226">
        <v>675</v>
      </c>
      <c r="C226" t="s">
        <v>294</v>
      </c>
      <c r="D226">
        <v>408</v>
      </c>
      <c r="E226" s="2" t="s">
        <v>786</v>
      </c>
      <c r="F226" t="s">
        <v>27</v>
      </c>
      <c r="G226" t="s">
        <v>11</v>
      </c>
      <c r="H226" t="s">
        <v>12</v>
      </c>
      <c r="I226" s="1">
        <v>967</v>
      </c>
    </row>
    <row r="227" spans="1:9" x14ac:dyDescent="0.25">
      <c r="A227" t="s">
        <v>8</v>
      </c>
      <c r="B227">
        <v>675</v>
      </c>
      <c r="C227" t="s">
        <v>294</v>
      </c>
      <c r="D227">
        <v>3050</v>
      </c>
      <c r="E227" s="2" t="s">
        <v>787</v>
      </c>
      <c r="F227" t="s">
        <v>303</v>
      </c>
      <c r="G227" t="s">
        <v>11</v>
      </c>
      <c r="H227" t="s">
        <v>12</v>
      </c>
      <c r="I227" s="1">
        <v>911</v>
      </c>
    </row>
    <row r="228" spans="1:9" x14ac:dyDescent="0.25">
      <c r="A228" t="s">
        <v>8</v>
      </c>
      <c r="B228">
        <v>676</v>
      </c>
      <c r="C228" t="s">
        <v>304</v>
      </c>
      <c r="D228">
        <v>111</v>
      </c>
      <c r="E228" s="2" t="s">
        <v>788</v>
      </c>
      <c r="F228" t="s">
        <v>305</v>
      </c>
      <c r="G228" t="s">
        <v>11</v>
      </c>
      <c r="H228" t="s">
        <v>12</v>
      </c>
      <c r="I228" s="1">
        <v>1089</v>
      </c>
    </row>
    <row r="229" spans="1:9" x14ac:dyDescent="0.25">
      <c r="A229" t="s">
        <v>8</v>
      </c>
      <c r="B229">
        <v>676</v>
      </c>
      <c r="C229" t="s">
        <v>304</v>
      </c>
      <c r="D229">
        <v>192</v>
      </c>
      <c r="E229" s="2" t="s">
        <v>789</v>
      </c>
      <c r="F229" t="s">
        <v>306</v>
      </c>
      <c r="G229" t="s">
        <v>11</v>
      </c>
      <c r="H229" t="s">
        <v>12</v>
      </c>
      <c r="I229" s="1">
        <v>1067</v>
      </c>
    </row>
    <row r="230" spans="1:9" x14ac:dyDescent="0.25">
      <c r="A230" t="s">
        <v>8</v>
      </c>
      <c r="B230">
        <v>676</v>
      </c>
      <c r="C230" t="s">
        <v>304</v>
      </c>
      <c r="D230">
        <v>1054</v>
      </c>
      <c r="E230" s="2" t="s">
        <v>790</v>
      </c>
      <c r="F230" t="s">
        <v>307</v>
      </c>
      <c r="G230" t="s">
        <v>11</v>
      </c>
      <c r="H230" t="s">
        <v>12</v>
      </c>
      <c r="I230" s="1">
        <v>1071</v>
      </c>
    </row>
    <row r="231" spans="1:9" x14ac:dyDescent="0.25">
      <c r="A231" t="s">
        <v>8</v>
      </c>
      <c r="B231">
        <v>676</v>
      </c>
      <c r="C231" t="s">
        <v>304</v>
      </c>
      <c r="D231">
        <v>2052</v>
      </c>
      <c r="E231" s="2" t="s">
        <v>791</v>
      </c>
      <c r="F231" t="s">
        <v>308</v>
      </c>
      <c r="G231" t="s">
        <v>11</v>
      </c>
      <c r="H231" t="s">
        <v>12</v>
      </c>
      <c r="I231" s="1">
        <v>1039</v>
      </c>
    </row>
    <row r="232" spans="1:9" x14ac:dyDescent="0.25">
      <c r="A232" t="s">
        <v>8</v>
      </c>
      <c r="B232">
        <v>676</v>
      </c>
      <c r="C232" t="s">
        <v>304</v>
      </c>
      <c r="D232">
        <v>4056</v>
      </c>
      <c r="E232" s="2" t="s">
        <v>792</v>
      </c>
      <c r="F232" t="s">
        <v>309</v>
      </c>
      <c r="G232" t="s">
        <v>11</v>
      </c>
      <c r="H232" t="s">
        <v>12</v>
      </c>
      <c r="I232" s="1">
        <v>992</v>
      </c>
    </row>
    <row r="233" spans="1:9" x14ac:dyDescent="0.25">
      <c r="A233" t="s">
        <v>8</v>
      </c>
      <c r="B233">
        <v>677</v>
      </c>
      <c r="C233" t="s">
        <v>310</v>
      </c>
      <c r="D233">
        <v>2050</v>
      </c>
      <c r="E233" s="2" t="s">
        <v>793</v>
      </c>
      <c r="F233" t="s">
        <v>311</v>
      </c>
      <c r="G233" t="s">
        <v>11</v>
      </c>
      <c r="H233" t="s">
        <v>12</v>
      </c>
      <c r="I233" s="1">
        <v>957</v>
      </c>
    </row>
    <row r="234" spans="1:9" x14ac:dyDescent="0.25">
      <c r="A234" t="s">
        <v>8</v>
      </c>
      <c r="B234">
        <v>678</v>
      </c>
      <c r="C234" t="s">
        <v>312</v>
      </c>
      <c r="D234">
        <v>107</v>
      </c>
      <c r="E234" s="2" t="s">
        <v>794</v>
      </c>
      <c r="F234" t="s">
        <v>313</v>
      </c>
      <c r="G234" t="s">
        <v>11</v>
      </c>
      <c r="H234" t="s">
        <v>12</v>
      </c>
      <c r="I234" s="1">
        <v>1049</v>
      </c>
    </row>
    <row r="235" spans="1:9" x14ac:dyDescent="0.25">
      <c r="A235" t="s">
        <v>8</v>
      </c>
      <c r="B235">
        <v>678</v>
      </c>
      <c r="C235" t="s">
        <v>312</v>
      </c>
      <c r="D235">
        <v>191</v>
      </c>
      <c r="E235" s="2" t="s">
        <v>795</v>
      </c>
      <c r="F235" t="s">
        <v>314</v>
      </c>
      <c r="G235" t="s">
        <v>11</v>
      </c>
      <c r="H235" t="s">
        <v>12</v>
      </c>
      <c r="I235" s="1">
        <v>1037</v>
      </c>
    </row>
    <row r="236" spans="1:9" x14ac:dyDescent="0.25">
      <c r="A236" t="s">
        <v>8</v>
      </c>
      <c r="B236">
        <v>679</v>
      </c>
      <c r="C236" t="s">
        <v>315</v>
      </c>
      <c r="D236">
        <v>108</v>
      </c>
      <c r="E236" s="2" t="s">
        <v>796</v>
      </c>
      <c r="F236" t="s">
        <v>316</v>
      </c>
      <c r="G236" t="s">
        <v>11</v>
      </c>
      <c r="H236" t="s">
        <v>12</v>
      </c>
      <c r="I236" s="1">
        <v>1045</v>
      </c>
    </row>
    <row r="237" spans="1:9" x14ac:dyDescent="0.25">
      <c r="A237" t="s">
        <v>8</v>
      </c>
      <c r="B237">
        <v>680</v>
      </c>
      <c r="C237" t="s">
        <v>317</v>
      </c>
      <c r="D237">
        <v>199</v>
      </c>
      <c r="E237" s="2" t="s">
        <v>797</v>
      </c>
      <c r="F237" t="s">
        <v>318</v>
      </c>
      <c r="G237" t="s">
        <v>11</v>
      </c>
      <c r="H237" t="s">
        <v>12</v>
      </c>
      <c r="I237" s="1">
        <v>971</v>
      </c>
    </row>
    <row r="238" spans="1:9" x14ac:dyDescent="0.25">
      <c r="A238" t="s">
        <v>8</v>
      </c>
      <c r="B238">
        <v>681</v>
      </c>
      <c r="C238" t="s">
        <v>319</v>
      </c>
      <c r="D238">
        <v>196</v>
      </c>
      <c r="E238" s="2" t="s">
        <v>798</v>
      </c>
      <c r="F238" t="s">
        <v>320</v>
      </c>
      <c r="G238" t="s">
        <v>11</v>
      </c>
      <c r="H238" t="s">
        <v>12</v>
      </c>
      <c r="I238" s="1">
        <v>875</v>
      </c>
    </row>
    <row r="239" spans="1:9" x14ac:dyDescent="0.25">
      <c r="A239" t="s">
        <v>8</v>
      </c>
      <c r="B239">
        <v>682</v>
      </c>
      <c r="C239" t="s">
        <v>321</v>
      </c>
      <c r="D239">
        <v>201</v>
      </c>
      <c r="E239" s="2" t="s">
        <v>799</v>
      </c>
      <c r="F239" t="s">
        <v>322</v>
      </c>
      <c r="G239" t="s">
        <v>11</v>
      </c>
      <c r="H239" t="s">
        <v>12</v>
      </c>
      <c r="I239" s="1">
        <v>997</v>
      </c>
    </row>
    <row r="240" spans="1:9" x14ac:dyDescent="0.25">
      <c r="A240" t="s">
        <v>8</v>
      </c>
      <c r="B240">
        <v>683</v>
      </c>
      <c r="C240" t="s">
        <v>323</v>
      </c>
      <c r="D240">
        <v>201</v>
      </c>
      <c r="E240" s="2" t="s">
        <v>800</v>
      </c>
      <c r="F240" t="s">
        <v>324</v>
      </c>
      <c r="G240" t="s">
        <v>11</v>
      </c>
      <c r="H240" t="s">
        <v>12</v>
      </c>
      <c r="I240" s="1">
        <v>971</v>
      </c>
    </row>
    <row r="241" spans="1:9" x14ac:dyDescent="0.25">
      <c r="A241" t="s">
        <v>8</v>
      </c>
      <c r="B241">
        <v>684</v>
      </c>
      <c r="C241" t="s">
        <v>325</v>
      </c>
      <c r="D241">
        <v>192</v>
      </c>
      <c r="E241" s="2" t="s">
        <v>801</v>
      </c>
      <c r="F241" t="s">
        <v>326</v>
      </c>
      <c r="G241" t="s">
        <v>11</v>
      </c>
      <c r="H241" t="s">
        <v>12</v>
      </c>
      <c r="I241" s="1">
        <v>1050</v>
      </c>
    </row>
    <row r="242" spans="1:9" x14ac:dyDescent="0.25">
      <c r="A242" t="s">
        <v>8</v>
      </c>
      <c r="B242">
        <v>685</v>
      </c>
      <c r="C242" t="s">
        <v>327</v>
      </c>
      <c r="D242">
        <v>175</v>
      </c>
      <c r="E242" s="2" t="s">
        <v>802</v>
      </c>
      <c r="F242" t="s">
        <v>328</v>
      </c>
      <c r="G242" t="s">
        <v>11</v>
      </c>
      <c r="H242" t="s">
        <v>12</v>
      </c>
      <c r="I242" s="1">
        <v>963</v>
      </c>
    </row>
    <row r="243" spans="1:9" x14ac:dyDescent="0.25">
      <c r="A243" t="s">
        <v>8</v>
      </c>
      <c r="B243">
        <v>686</v>
      </c>
      <c r="C243" t="s">
        <v>329</v>
      </c>
      <c r="D243">
        <v>201</v>
      </c>
      <c r="E243" s="2" t="s">
        <v>803</v>
      </c>
      <c r="F243" t="s">
        <v>330</v>
      </c>
      <c r="G243" t="s">
        <v>11</v>
      </c>
      <c r="H243" t="s">
        <v>12</v>
      </c>
      <c r="I243" s="1">
        <v>965</v>
      </c>
    </row>
    <row r="244" spans="1:9" x14ac:dyDescent="0.25">
      <c r="A244" t="s">
        <v>8</v>
      </c>
      <c r="B244">
        <v>687</v>
      </c>
      <c r="C244" t="s">
        <v>331</v>
      </c>
      <c r="D244">
        <v>110</v>
      </c>
      <c r="E244" s="2" t="s">
        <v>804</v>
      </c>
      <c r="F244" t="s">
        <v>332</v>
      </c>
      <c r="G244" t="s">
        <v>11</v>
      </c>
      <c r="H244" t="s">
        <v>12</v>
      </c>
      <c r="I244" s="1">
        <v>1029</v>
      </c>
    </row>
    <row r="245" spans="1:9" x14ac:dyDescent="0.25">
      <c r="A245" t="s">
        <v>8</v>
      </c>
      <c r="B245">
        <v>687</v>
      </c>
      <c r="C245" t="s">
        <v>331</v>
      </c>
      <c r="D245">
        <v>197</v>
      </c>
      <c r="E245" s="2" t="s">
        <v>805</v>
      </c>
      <c r="F245" t="s">
        <v>333</v>
      </c>
      <c r="G245" t="s">
        <v>11</v>
      </c>
      <c r="H245" t="s">
        <v>12</v>
      </c>
      <c r="I245" s="1">
        <v>979</v>
      </c>
    </row>
    <row r="246" spans="1:9" x14ac:dyDescent="0.25">
      <c r="A246" t="s">
        <v>8</v>
      </c>
      <c r="B246">
        <v>688</v>
      </c>
      <c r="C246" t="s">
        <v>334</v>
      </c>
      <c r="D246">
        <v>193</v>
      </c>
      <c r="E246" s="2" t="s">
        <v>806</v>
      </c>
      <c r="F246" t="s">
        <v>335</v>
      </c>
      <c r="G246" t="s">
        <v>11</v>
      </c>
      <c r="H246" t="s">
        <v>12</v>
      </c>
      <c r="I246" s="1">
        <v>1017</v>
      </c>
    </row>
    <row r="247" spans="1:9" x14ac:dyDescent="0.25">
      <c r="A247" t="s">
        <v>8</v>
      </c>
      <c r="B247">
        <v>689</v>
      </c>
      <c r="C247" t="s">
        <v>336</v>
      </c>
      <c r="D247">
        <v>105</v>
      </c>
      <c r="E247" s="2" t="s">
        <v>807</v>
      </c>
      <c r="F247" t="s">
        <v>337</v>
      </c>
      <c r="G247" t="s">
        <v>11</v>
      </c>
      <c r="H247" t="s">
        <v>12</v>
      </c>
      <c r="I247" s="1">
        <v>982</v>
      </c>
    </row>
    <row r="248" spans="1:9" x14ac:dyDescent="0.25">
      <c r="A248" t="s">
        <v>8</v>
      </c>
      <c r="B248">
        <v>689</v>
      </c>
      <c r="C248" t="s">
        <v>336</v>
      </c>
      <c r="D248">
        <v>192</v>
      </c>
      <c r="E248" s="2" t="s">
        <v>808</v>
      </c>
      <c r="F248" t="s">
        <v>338</v>
      </c>
      <c r="G248" t="s">
        <v>11</v>
      </c>
      <c r="H248" t="s">
        <v>12</v>
      </c>
      <c r="I248" s="1">
        <v>973</v>
      </c>
    </row>
    <row r="249" spans="1:9" x14ac:dyDescent="0.25">
      <c r="A249" t="s">
        <v>8</v>
      </c>
      <c r="B249">
        <v>690</v>
      </c>
      <c r="C249" t="s">
        <v>339</v>
      </c>
      <c r="D249">
        <v>110</v>
      </c>
      <c r="E249" s="2" t="s">
        <v>809</v>
      </c>
      <c r="F249" t="s">
        <v>340</v>
      </c>
      <c r="G249" t="s">
        <v>11</v>
      </c>
      <c r="H249" t="s">
        <v>12</v>
      </c>
      <c r="I249" s="1">
        <v>966</v>
      </c>
    </row>
    <row r="250" spans="1:9" x14ac:dyDescent="0.25">
      <c r="A250" t="s">
        <v>8</v>
      </c>
      <c r="B250">
        <v>691</v>
      </c>
      <c r="C250" t="s">
        <v>341</v>
      </c>
      <c r="D250">
        <v>205</v>
      </c>
      <c r="E250" s="2" t="s">
        <v>810</v>
      </c>
      <c r="F250" t="s">
        <v>342</v>
      </c>
      <c r="G250" t="s">
        <v>11</v>
      </c>
      <c r="H250" t="s">
        <v>12</v>
      </c>
      <c r="I250" s="1">
        <v>954</v>
      </c>
    </row>
    <row r="251" spans="1:9" x14ac:dyDescent="0.25">
      <c r="A251" t="s">
        <v>8</v>
      </c>
      <c r="B251">
        <v>692</v>
      </c>
      <c r="C251" t="s">
        <v>343</v>
      </c>
      <c r="D251">
        <v>5050</v>
      </c>
      <c r="E251" s="2" t="s">
        <v>811</v>
      </c>
      <c r="F251" t="s">
        <v>344</v>
      </c>
      <c r="G251" t="s">
        <v>11</v>
      </c>
      <c r="H251" t="s">
        <v>12</v>
      </c>
      <c r="I251" s="1">
        <v>1048</v>
      </c>
    </row>
    <row r="252" spans="1:9" x14ac:dyDescent="0.25">
      <c r="A252" t="s">
        <v>8</v>
      </c>
      <c r="B252">
        <v>693</v>
      </c>
      <c r="C252" t="s">
        <v>345</v>
      </c>
      <c r="D252">
        <v>101</v>
      </c>
      <c r="E252" s="2" t="s">
        <v>812</v>
      </c>
      <c r="F252" t="s">
        <v>346</v>
      </c>
      <c r="G252" t="s">
        <v>11</v>
      </c>
      <c r="H252" t="s">
        <v>12</v>
      </c>
      <c r="I252" s="1">
        <v>1086</v>
      </c>
    </row>
    <row r="253" spans="1:9" x14ac:dyDescent="0.25">
      <c r="A253" t="s">
        <v>8</v>
      </c>
      <c r="B253">
        <v>694</v>
      </c>
      <c r="C253" t="s">
        <v>347</v>
      </c>
      <c r="D253">
        <v>2060</v>
      </c>
      <c r="E253" s="2" t="s">
        <v>813</v>
      </c>
      <c r="F253" t="s">
        <v>348</v>
      </c>
      <c r="G253" t="s">
        <v>11</v>
      </c>
      <c r="H253" t="s">
        <v>12</v>
      </c>
      <c r="I253" s="1">
        <v>880</v>
      </c>
    </row>
    <row r="254" spans="1:9" x14ac:dyDescent="0.25">
      <c r="A254" t="s">
        <v>8</v>
      </c>
      <c r="B254">
        <v>695</v>
      </c>
      <c r="C254" t="s">
        <v>349</v>
      </c>
      <c r="D254">
        <v>5050</v>
      </c>
      <c r="E254" s="2" t="s">
        <v>814</v>
      </c>
      <c r="F254" t="s">
        <v>350</v>
      </c>
      <c r="G254" t="s">
        <v>11</v>
      </c>
      <c r="H254" t="s">
        <v>12</v>
      </c>
      <c r="I254" s="1">
        <v>1046</v>
      </c>
    </row>
    <row r="255" spans="1:9" x14ac:dyDescent="0.25">
      <c r="A255" t="s">
        <v>8</v>
      </c>
      <c r="B255">
        <v>696</v>
      </c>
      <c r="C255" t="s">
        <v>351</v>
      </c>
      <c r="D255">
        <v>275</v>
      </c>
      <c r="E255" s="2" t="s">
        <v>815</v>
      </c>
      <c r="F255" t="s">
        <v>352</v>
      </c>
      <c r="G255" t="s">
        <v>11</v>
      </c>
      <c r="H255" t="s">
        <v>12</v>
      </c>
      <c r="I255" s="1">
        <v>932</v>
      </c>
    </row>
    <row r="256" spans="1:9" x14ac:dyDescent="0.25">
      <c r="A256" t="s">
        <v>8</v>
      </c>
      <c r="B256">
        <v>697</v>
      </c>
      <c r="C256" t="s">
        <v>353</v>
      </c>
      <c r="D256">
        <v>192</v>
      </c>
      <c r="E256" s="2" t="s">
        <v>816</v>
      </c>
      <c r="F256" t="s">
        <v>354</v>
      </c>
      <c r="G256" t="s">
        <v>11</v>
      </c>
      <c r="H256" t="s">
        <v>12</v>
      </c>
      <c r="I256" s="1">
        <v>918</v>
      </c>
    </row>
    <row r="257" spans="1:9" x14ac:dyDescent="0.25">
      <c r="A257" t="s">
        <v>8</v>
      </c>
      <c r="B257">
        <v>698</v>
      </c>
      <c r="C257" t="s">
        <v>355</v>
      </c>
      <c r="D257">
        <v>104</v>
      </c>
      <c r="E257" s="2" t="s">
        <v>817</v>
      </c>
      <c r="F257" t="s">
        <v>356</v>
      </c>
      <c r="G257" t="s">
        <v>11</v>
      </c>
      <c r="H257" t="s">
        <v>12</v>
      </c>
      <c r="I257" s="1">
        <v>938</v>
      </c>
    </row>
    <row r="258" spans="1:9" x14ac:dyDescent="0.25">
      <c r="A258" t="s">
        <v>8</v>
      </c>
      <c r="B258">
        <v>699</v>
      </c>
      <c r="C258" t="s">
        <v>357</v>
      </c>
      <c r="D258">
        <v>4050</v>
      </c>
      <c r="E258" s="2" t="s">
        <v>818</v>
      </c>
      <c r="F258" t="s">
        <v>358</v>
      </c>
      <c r="G258" t="s">
        <v>11</v>
      </c>
      <c r="H258" t="s">
        <v>12</v>
      </c>
      <c r="I258" s="1">
        <v>1000</v>
      </c>
    </row>
    <row r="259" spans="1:9" x14ac:dyDescent="0.25">
      <c r="A259" t="s">
        <v>8</v>
      </c>
      <c r="B259">
        <v>701</v>
      </c>
      <c r="C259" t="s">
        <v>359</v>
      </c>
      <c r="D259">
        <v>105</v>
      </c>
      <c r="E259" s="2" t="s">
        <v>819</v>
      </c>
      <c r="F259" t="s">
        <v>360</v>
      </c>
      <c r="G259" t="s">
        <v>11</v>
      </c>
      <c r="H259" t="s">
        <v>12</v>
      </c>
      <c r="I259" s="1">
        <v>945</v>
      </c>
    </row>
    <row r="260" spans="1:9" x14ac:dyDescent="0.25">
      <c r="A260" t="s">
        <v>8</v>
      </c>
      <c r="B260">
        <v>701</v>
      </c>
      <c r="C260" t="s">
        <v>359</v>
      </c>
      <c r="D260">
        <v>282</v>
      </c>
      <c r="E260" s="2" t="s">
        <v>820</v>
      </c>
      <c r="F260" t="s">
        <v>361</v>
      </c>
      <c r="G260" t="s">
        <v>11</v>
      </c>
      <c r="H260" t="s">
        <v>12</v>
      </c>
      <c r="I260" s="1">
        <v>855</v>
      </c>
    </row>
    <row r="261" spans="1:9" x14ac:dyDescent="0.25">
      <c r="A261" t="s">
        <v>8</v>
      </c>
      <c r="B261">
        <v>702</v>
      </c>
      <c r="C261" t="s">
        <v>362</v>
      </c>
      <c r="D261">
        <v>184</v>
      </c>
      <c r="E261" s="2" t="s">
        <v>821</v>
      </c>
      <c r="F261" t="s">
        <v>363</v>
      </c>
      <c r="G261" t="s">
        <v>11</v>
      </c>
      <c r="H261" t="s">
        <v>12</v>
      </c>
      <c r="I261" s="1">
        <v>1013</v>
      </c>
    </row>
    <row r="262" spans="1:9" x14ac:dyDescent="0.25">
      <c r="A262" t="s">
        <v>8</v>
      </c>
      <c r="B262">
        <v>703</v>
      </c>
      <c r="C262" t="s">
        <v>364</v>
      </c>
      <c r="D262">
        <v>201</v>
      </c>
      <c r="E262" s="2" t="s">
        <v>822</v>
      </c>
      <c r="F262" t="s">
        <v>365</v>
      </c>
      <c r="G262" t="s">
        <v>11</v>
      </c>
      <c r="H262" t="s">
        <v>12</v>
      </c>
      <c r="I262" s="1">
        <v>991</v>
      </c>
    </row>
    <row r="263" spans="1:9" x14ac:dyDescent="0.25">
      <c r="A263" t="s">
        <v>8</v>
      </c>
      <c r="B263">
        <v>704</v>
      </c>
      <c r="C263" t="s">
        <v>366</v>
      </c>
      <c r="D263">
        <v>1050</v>
      </c>
      <c r="E263" s="2" t="s">
        <v>823</v>
      </c>
      <c r="F263" t="s">
        <v>367</v>
      </c>
      <c r="G263" t="s">
        <v>11</v>
      </c>
      <c r="H263" t="s">
        <v>12</v>
      </c>
      <c r="I263" s="1">
        <v>1022</v>
      </c>
    </row>
    <row r="264" spans="1:9" x14ac:dyDescent="0.25">
      <c r="A264" t="s">
        <v>8</v>
      </c>
      <c r="B264">
        <v>705</v>
      </c>
      <c r="C264" t="s">
        <v>368</v>
      </c>
      <c r="D264">
        <v>112</v>
      </c>
      <c r="E264" s="2" t="s">
        <v>824</v>
      </c>
      <c r="F264" t="s">
        <v>369</v>
      </c>
      <c r="G264" t="s">
        <v>11</v>
      </c>
      <c r="H264" t="s">
        <v>12</v>
      </c>
      <c r="I264" s="1">
        <v>991</v>
      </c>
    </row>
    <row r="265" spans="1:9" x14ac:dyDescent="0.25">
      <c r="A265" t="s">
        <v>8</v>
      </c>
      <c r="B265">
        <v>705</v>
      </c>
      <c r="C265" t="s">
        <v>368</v>
      </c>
      <c r="D265">
        <v>190</v>
      </c>
      <c r="E265" s="2" t="s">
        <v>825</v>
      </c>
      <c r="F265" t="s">
        <v>370</v>
      </c>
      <c r="G265" t="s">
        <v>11</v>
      </c>
      <c r="H265" t="s">
        <v>12</v>
      </c>
      <c r="I265" s="1">
        <v>961</v>
      </c>
    </row>
    <row r="266" spans="1:9" x14ac:dyDescent="0.25">
      <c r="A266" t="s">
        <v>8</v>
      </c>
      <c r="B266">
        <v>706</v>
      </c>
      <c r="C266" t="s">
        <v>371</v>
      </c>
      <c r="D266">
        <v>203</v>
      </c>
      <c r="E266" s="2" t="s">
        <v>826</v>
      </c>
      <c r="F266" t="s">
        <v>308</v>
      </c>
      <c r="G266" t="s">
        <v>11</v>
      </c>
      <c r="H266" t="s">
        <v>12</v>
      </c>
      <c r="I266" s="1">
        <v>1043</v>
      </c>
    </row>
    <row r="267" spans="1:9" x14ac:dyDescent="0.25">
      <c r="A267" t="s">
        <v>8</v>
      </c>
      <c r="B267">
        <v>706</v>
      </c>
      <c r="C267" t="s">
        <v>371</v>
      </c>
      <c r="D267">
        <v>278</v>
      </c>
      <c r="E267" s="2" t="s">
        <v>827</v>
      </c>
      <c r="F267" t="s">
        <v>372</v>
      </c>
      <c r="G267" t="s">
        <v>11</v>
      </c>
      <c r="H267" t="s">
        <v>12</v>
      </c>
      <c r="I267" s="1">
        <v>944</v>
      </c>
    </row>
    <row r="268" spans="1:9" x14ac:dyDescent="0.25">
      <c r="A268" t="s">
        <v>8</v>
      </c>
      <c r="B268">
        <v>706</v>
      </c>
      <c r="C268" t="s">
        <v>371</v>
      </c>
      <c r="D268">
        <v>378</v>
      </c>
      <c r="E268" s="2" t="s">
        <v>828</v>
      </c>
      <c r="F268" t="s">
        <v>373</v>
      </c>
      <c r="G268" t="s">
        <v>11</v>
      </c>
      <c r="H268" t="s">
        <v>12</v>
      </c>
      <c r="I268" s="1">
        <v>897</v>
      </c>
    </row>
    <row r="269" spans="1:9" x14ac:dyDescent="0.25">
      <c r="A269" t="s">
        <v>8</v>
      </c>
      <c r="B269">
        <v>706</v>
      </c>
      <c r="C269" t="s">
        <v>371</v>
      </c>
      <c r="D269">
        <v>1064</v>
      </c>
      <c r="E269" s="2" t="s">
        <v>829</v>
      </c>
      <c r="F269" t="s">
        <v>374</v>
      </c>
      <c r="G269" t="s">
        <v>11</v>
      </c>
      <c r="H269" t="s">
        <v>12</v>
      </c>
      <c r="I269" s="1">
        <v>844</v>
      </c>
    </row>
    <row r="270" spans="1:9" x14ac:dyDescent="0.25">
      <c r="A270" t="s">
        <v>8</v>
      </c>
      <c r="B270">
        <v>706</v>
      </c>
      <c r="C270" t="s">
        <v>371</v>
      </c>
      <c r="D270">
        <v>2062</v>
      </c>
      <c r="E270" s="2" t="s">
        <v>830</v>
      </c>
      <c r="F270" t="s">
        <v>375</v>
      </c>
      <c r="G270" t="s">
        <v>11</v>
      </c>
      <c r="H270" t="s">
        <v>12</v>
      </c>
      <c r="I270" s="1">
        <v>927</v>
      </c>
    </row>
    <row r="271" spans="1:9" x14ac:dyDescent="0.25">
      <c r="A271" t="s">
        <v>8</v>
      </c>
      <c r="B271">
        <v>706</v>
      </c>
      <c r="C271" t="s">
        <v>371</v>
      </c>
      <c r="D271">
        <v>3054</v>
      </c>
      <c r="E271" s="2" t="s">
        <v>831</v>
      </c>
      <c r="F271" t="s">
        <v>376</v>
      </c>
      <c r="G271" t="s">
        <v>11</v>
      </c>
      <c r="H271" t="s">
        <v>12</v>
      </c>
      <c r="I271" s="1">
        <v>1186</v>
      </c>
    </row>
    <row r="272" spans="1:9" x14ac:dyDescent="0.25">
      <c r="A272" t="s">
        <v>8</v>
      </c>
      <c r="B272">
        <v>706</v>
      </c>
      <c r="C272" t="s">
        <v>371</v>
      </c>
      <c r="D272">
        <v>5052</v>
      </c>
      <c r="E272" s="2" t="s">
        <v>832</v>
      </c>
      <c r="F272" t="s">
        <v>377</v>
      </c>
      <c r="G272" t="s">
        <v>11</v>
      </c>
      <c r="H272" t="s">
        <v>12</v>
      </c>
      <c r="I272" s="1">
        <v>925</v>
      </c>
    </row>
    <row r="273" spans="1:9" x14ac:dyDescent="0.25">
      <c r="A273" t="s">
        <v>8</v>
      </c>
      <c r="B273">
        <v>706</v>
      </c>
      <c r="C273" t="s">
        <v>371</v>
      </c>
      <c r="D273">
        <v>5062</v>
      </c>
      <c r="E273" s="2" t="s">
        <v>833</v>
      </c>
      <c r="F273" t="s">
        <v>378</v>
      </c>
      <c r="G273" t="s">
        <v>11</v>
      </c>
      <c r="H273" t="s">
        <v>12</v>
      </c>
      <c r="I273" s="1">
        <v>937</v>
      </c>
    </row>
    <row r="274" spans="1:9" x14ac:dyDescent="0.25">
      <c r="A274" t="s">
        <v>8</v>
      </c>
      <c r="B274">
        <v>707</v>
      </c>
      <c r="C274" t="s">
        <v>379</v>
      </c>
      <c r="D274">
        <v>173</v>
      </c>
      <c r="E274" s="2" t="s">
        <v>834</v>
      </c>
      <c r="F274" t="s">
        <v>380</v>
      </c>
      <c r="G274" t="s">
        <v>11</v>
      </c>
      <c r="H274" t="s">
        <v>12</v>
      </c>
      <c r="I274" s="1">
        <v>928</v>
      </c>
    </row>
    <row r="275" spans="1:9" x14ac:dyDescent="0.25">
      <c r="A275" t="s">
        <v>8</v>
      </c>
      <c r="B275">
        <v>707</v>
      </c>
      <c r="C275" t="s">
        <v>379</v>
      </c>
      <c r="D275">
        <v>206</v>
      </c>
      <c r="E275" s="2" t="s">
        <v>835</v>
      </c>
      <c r="F275" t="s">
        <v>381</v>
      </c>
      <c r="G275" t="s">
        <v>11</v>
      </c>
      <c r="H275" t="s">
        <v>12</v>
      </c>
      <c r="I275" s="1">
        <v>978</v>
      </c>
    </row>
    <row r="276" spans="1:9" x14ac:dyDescent="0.25">
      <c r="A276" t="s">
        <v>8</v>
      </c>
      <c r="B276">
        <v>707</v>
      </c>
      <c r="C276" t="s">
        <v>379</v>
      </c>
      <c r="D276">
        <v>295</v>
      </c>
      <c r="E276" s="2" t="s">
        <v>836</v>
      </c>
      <c r="F276" t="s">
        <v>382</v>
      </c>
      <c r="G276" t="s">
        <v>11</v>
      </c>
      <c r="H276" t="s">
        <v>12</v>
      </c>
      <c r="I276" s="1">
        <v>1040</v>
      </c>
    </row>
    <row r="277" spans="1:9" x14ac:dyDescent="0.25">
      <c r="A277" t="s">
        <v>8</v>
      </c>
      <c r="B277">
        <v>708</v>
      </c>
      <c r="C277" t="s">
        <v>383</v>
      </c>
      <c r="D277">
        <v>105</v>
      </c>
      <c r="E277" s="2" t="s">
        <v>837</v>
      </c>
      <c r="F277" t="s">
        <v>384</v>
      </c>
      <c r="G277" t="s">
        <v>11</v>
      </c>
      <c r="H277" t="s">
        <v>12</v>
      </c>
      <c r="I277" s="1">
        <v>1136</v>
      </c>
    </row>
    <row r="278" spans="1:9" x14ac:dyDescent="0.25">
      <c r="A278" t="s">
        <v>8</v>
      </c>
      <c r="B278">
        <v>708</v>
      </c>
      <c r="C278" t="s">
        <v>383</v>
      </c>
      <c r="D278">
        <v>293</v>
      </c>
      <c r="E278" s="2" t="s">
        <v>838</v>
      </c>
      <c r="F278" t="s">
        <v>385</v>
      </c>
      <c r="G278" t="s">
        <v>11</v>
      </c>
      <c r="H278" t="s">
        <v>12</v>
      </c>
      <c r="I278" s="1">
        <v>1120</v>
      </c>
    </row>
    <row r="279" spans="1:9" x14ac:dyDescent="0.25">
      <c r="A279" t="s">
        <v>8</v>
      </c>
      <c r="B279">
        <v>709</v>
      </c>
      <c r="C279" t="s">
        <v>386</v>
      </c>
      <c r="D279">
        <v>2050</v>
      </c>
      <c r="E279" s="2" t="s">
        <v>839</v>
      </c>
      <c r="F279" t="s">
        <v>387</v>
      </c>
      <c r="G279" t="s">
        <v>11</v>
      </c>
      <c r="H279" t="s">
        <v>12</v>
      </c>
      <c r="I279" s="1">
        <v>1043</v>
      </c>
    </row>
    <row r="280" spans="1:9" x14ac:dyDescent="0.25">
      <c r="A280" t="s">
        <v>8</v>
      </c>
      <c r="B280">
        <v>710</v>
      </c>
      <c r="C280" t="s">
        <v>388</v>
      </c>
      <c r="D280">
        <v>101</v>
      </c>
      <c r="E280" s="2" t="s">
        <v>840</v>
      </c>
      <c r="F280" t="s">
        <v>389</v>
      </c>
      <c r="G280" t="s">
        <v>11</v>
      </c>
      <c r="H280" t="s">
        <v>12</v>
      </c>
      <c r="I280" s="1">
        <v>996</v>
      </c>
    </row>
    <row r="281" spans="1:9" x14ac:dyDescent="0.25">
      <c r="A281" t="s">
        <v>8</v>
      </c>
      <c r="B281">
        <v>710</v>
      </c>
      <c r="C281" t="s">
        <v>388</v>
      </c>
      <c r="D281">
        <v>106</v>
      </c>
      <c r="E281" s="2" t="s">
        <v>841</v>
      </c>
      <c r="F281" t="s">
        <v>390</v>
      </c>
      <c r="G281" t="s">
        <v>11</v>
      </c>
      <c r="H281" t="s">
        <v>12</v>
      </c>
      <c r="I281" s="1">
        <v>1019</v>
      </c>
    </row>
    <row r="282" spans="1:9" x14ac:dyDescent="0.25">
      <c r="A282" t="s">
        <v>8</v>
      </c>
      <c r="B282">
        <v>710</v>
      </c>
      <c r="C282" t="s">
        <v>388</v>
      </c>
      <c r="D282">
        <v>109</v>
      </c>
      <c r="E282" s="2" t="s">
        <v>842</v>
      </c>
      <c r="F282" t="s">
        <v>391</v>
      </c>
      <c r="G282" t="s">
        <v>11</v>
      </c>
      <c r="H282" t="s">
        <v>12</v>
      </c>
      <c r="I282" s="1">
        <v>1023</v>
      </c>
    </row>
    <row r="283" spans="1:9" x14ac:dyDescent="0.25">
      <c r="A283" t="s">
        <v>8</v>
      </c>
      <c r="B283">
        <v>710</v>
      </c>
      <c r="C283" t="s">
        <v>388</v>
      </c>
      <c r="D283">
        <v>292</v>
      </c>
      <c r="E283" s="2" t="s">
        <v>843</v>
      </c>
      <c r="F283" t="s">
        <v>392</v>
      </c>
      <c r="G283" t="s">
        <v>11</v>
      </c>
      <c r="H283" t="s">
        <v>12</v>
      </c>
      <c r="I283" s="1">
        <v>1012</v>
      </c>
    </row>
    <row r="284" spans="1:9" x14ac:dyDescent="0.25">
      <c r="A284" t="s">
        <v>8</v>
      </c>
      <c r="B284">
        <v>710</v>
      </c>
      <c r="C284" t="s">
        <v>388</v>
      </c>
      <c r="D284">
        <v>2552</v>
      </c>
      <c r="E284" s="2" t="s">
        <v>844</v>
      </c>
      <c r="F284" t="s">
        <v>393</v>
      </c>
      <c r="G284" t="s">
        <v>11</v>
      </c>
      <c r="H284" t="s">
        <v>12</v>
      </c>
      <c r="I284" s="1">
        <v>1053</v>
      </c>
    </row>
    <row r="285" spans="1:9" x14ac:dyDescent="0.25">
      <c r="A285" t="s">
        <v>8</v>
      </c>
      <c r="B285">
        <v>711</v>
      </c>
      <c r="C285" t="s">
        <v>394</v>
      </c>
      <c r="D285">
        <v>2052</v>
      </c>
      <c r="E285" s="2" t="s">
        <v>845</v>
      </c>
      <c r="F285" t="s">
        <v>395</v>
      </c>
      <c r="G285" t="s">
        <v>11</v>
      </c>
      <c r="H285" t="s">
        <v>12</v>
      </c>
      <c r="I285" s="1">
        <v>989</v>
      </c>
    </row>
    <row r="286" spans="1:9" x14ac:dyDescent="0.25">
      <c r="A286" t="s">
        <v>8</v>
      </c>
      <c r="B286">
        <v>712</v>
      </c>
      <c r="C286" t="s">
        <v>396</v>
      </c>
      <c r="D286">
        <v>198</v>
      </c>
      <c r="E286" s="2" t="s">
        <v>846</v>
      </c>
      <c r="F286" t="s">
        <v>397</v>
      </c>
      <c r="G286" t="s">
        <v>11</v>
      </c>
      <c r="H286" t="s">
        <v>12</v>
      </c>
      <c r="I286" s="1">
        <v>1064</v>
      </c>
    </row>
    <row r="287" spans="1:9" x14ac:dyDescent="0.25">
      <c r="A287" t="s">
        <v>8</v>
      </c>
      <c r="B287">
        <v>713</v>
      </c>
      <c r="C287" t="s">
        <v>398</v>
      </c>
      <c r="D287">
        <v>182</v>
      </c>
      <c r="E287" s="2" t="s">
        <v>847</v>
      </c>
      <c r="F287" t="s">
        <v>399</v>
      </c>
      <c r="G287" t="s">
        <v>11</v>
      </c>
      <c r="H287" t="s">
        <v>12</v>
      </c>
      <c r="I287" s="1">
        <v>1082</v>
      </c>
    </row>
    <row r="288" spans="1:9" x14ac:dyDescent="0.25">
      <c r="A288" t="s">
        <v>8</v>
      </c>
      <c r="B288">
        <v>714</v>
      </c>
      <c r="C288" t="s">
        <v>400</v>
      </c>
      <c r="D288">
        <v>194</v>
      </c>
      <c r="E288" s="2" t="s">
        <v>848</v>
      </c>
      <c r="F288" t="s">
        <v>401</v>
      </c>
      <c r="G288" t="s">
        <v>11</v>
      </c>
      <c r="H288" t="s">
        <v>12</v>
      </c>
      <c r="I288" s="1">
        <v>1037</v>
      </c>
    </row>
    <row r="289" spans="1:9" x14ac:dyDescent="0.25">
      <c r="A289" t="s">
        <v>8</v>
      </c>
      <c r="B289">
        <v>715</v>
      </c>
      <c r="C289" t="s">
        <v>402</v>
      </c>
      <c r="D289">
        <v>102</v>
      </c>
      <c r="E289" s="2" t="s">
        <v>849</v>
      </c>
      <c r="F289" t="s">
        <v>403</v>
      </c>
      <c r="G289" t="s">
        <v>11</v>
      </c>
      <c r="H289" t="s">
        <v>12</v>
      </c>
      <c r="I289" s="1">
        <v>998</v>
      </c>
    </row>
    <row r="290" spans="1:9" x14ac:dyDescent="0.25">
      <c r="A290" t="s">
        <v>8</v>
      </c>
      <c r="B290">
        <v>715</v>
      </c>
      <c r="C290" t="s">
        <v>402</v>
      </c>
      <c r="D290">
        <v>5050</v>
      </c>
      <c r="E290" s="2" t="s">
        <v>850</v>
      </c>
      <c r="F290" t="s">
        <v>404</v>
      </c>
      <c r="G290" t="s">
        <v>11</v>
      </c>
      <c r="H290" t="s">
        <v>12</v>
      </c>
      <c r="I290" s="1">
        <v>992</v>
      </c>
    </row>
    <row r="291" spans="1:9" x14ac:dyDescent="0.25">
      <c r="A291" t="s">
        <v>8</v>
      </c>
      <c r="B291">
        <v>716</v>
      </c>
      <c r="C291" t="s">
        <v>405</v>
      </c>
      <c r="D291">
        <v>2050</v>
      </c>
      <c r="E291" s="2" t="s">
        <v>851</v>
      </c>
      <c r="F291" t="s">
        <v>406</v>
      </c>
      <c r="G291" t="s">
        <v>11</v>
      </c>
      <c r="H291" t="s">
        <v>12</v>
      </c>
      <c r="I291" s="1">
        <v>1056</v>
      </c>
    </row>
    <row r="292" spans="1:9" x14ac:dyDescent="0.25">
      <c r="A292" t="s">
        <v>8</v>
      </c>
      <c r="B292">
        <v>717</v>
      </c>
      <c r="C292" t="s">
        <v>407</v>
      </c>
      <c r="D292">
        <v>114</v>
      </c>
      <c r="E292" s="2" t="s">
        <v>852</v>
      </c>
      <c r="F292" t="s">
        <v>408</v>
      </c>
      <c r="G292" t="s">
        <v>11</v>
      </c>
      <c r="H292" t="s">
        <v>12</v>
      </c>
      <c r="I292" s="1">
        <v>1076</v>
      </c>
    </row>
    <row r="293" spans="1:9" x14ac:dyDescent="0.25">
      <c r="A293" t="s">
        <v>8</v>
      </c>
      <c r="B293">
        <v>719</v>
      </c>
      <c r="C293" t="s">
        <v>409</v>
      </c>
      <c r="D293">
        <v>177</v>
      </c>
      <c r="E293" s="2" t="s">
        <v>853</v>
      </c>
      <c r="F293" t="s">
        <v>410</v>
      </c>
      <c r="G293" t="s">
        <v>11</v>
      </c>
      <c r="H293" t="s">
        <v>12</v>
      </c>
      <c r="I293" s="1">
        <v>1038</v>
      </c>
    </row>
    <row r="294" spans="1:9" x14ac:dyDescent="0.25">
      <c r="A294" t="s">
        <v>8</v>
      </c>
      <c r="B294">
        <v>720</v>
      </c>
      <c r="C294" t="s">
        <v>411</v>
      </c>
      <c r="D294">
        <v>201</v>
      </c>
      <c r="E294" s="2" t="s">
        <v>854</v>
      </c>
      <c r="F294" t="s">
        <v>412</v>
      </c>
      <c r="G294" t="s">
        <v>11</v>
      </c>
      <c r="H294" t="s">
        <v>12</v>
      </c>
      <c r="I294" s="1">
        <v>823</v>
      </c>
    </row>
    <row r="295" spans="1:9" x14ac:dyDescent="0.25">
      <c r="A295" t="s">
        <v>8</v>
      </c>
      <c r="B295">
        <v>721</v>
      </c>
      <c r="C295" t="s">
        <v>413</v>
      </c>
      <c r="D295">
        <v>100</v>
      </c>
      <c r="E295" s="2" t="s">
        <v>855</v>
      </c>
      <c r="F295" t="s">
        <v>414</v>
      </c>
      <c r="G295" t="s">
        <v>11</v>
      </c>
      <c r="H295" t="s">
        <v>12</v>
      </c>
      <c r="I295" s="1">
        <v>913</v>
      </c>
    </row>
    <row r="296" spans="1:9" x14ac:dyDescent="0.25">
      <c r="A296" t="s">
        <v>8</v>
      </c>
      <c r="B296">
        <v>721</v>
      </c>
      <c r="C296" t="s">
        <v>413</v>
      </c>
      <c r="D296">
        <v>1052</v>
      </c>
      <c r="E296" s="2" t="s">
        <v>856</v>
      </c>
      <c r="F296" t="s">
        <v>415</v>
      </c>
      <c r="G296" t="s">
        <v>11</v>
      </c>
      <c r="H296" t="s">
        <v>12</v>
      </c>
      <c r="I296" s="1">
        <v>825</v>
      </c>
    </row>
    <row r="297" spans="1:9" x14ac:dyDescent="0.25">
      <c r="A297" t="s">
        <v>8</v>
      </c>
      <c r="B297">
        <v>721</v>
      </c>
      <c r="C297" t="s">
        <v>413</v>
      </c>
      <c r="D297">
        <v>2056</v>
      </c>
      <c r="E297" s="2" t="s">
        <v>857</v>
      </c>
      <c r="F297" t="s">
        <v>416</v>
      </c>
      <c r="G297" t="s">
        <v>11</v>
      </c>
      <c r="H297" t="s">
        <v>12</v>
      </c>
      <c r="I297" s="1">
        <v>881</v>
      </c>
    </row>
    <row r="298" spans="1:9" x14ac:dyDescent="0.25">
      <c r="A298" t="s">
        <v>8</v>
      </c>
      <c r="B298">
        <v>721</v>
      </c>
      <c r="C298" t="s">
        <v>413</v>
      </c>
      <c r="D298">
        <v>2574</v>
      </c>
      <c r="E298" s="2" t="s">
        <v>858</v>
      </c>
      <c r="F298" t="s">
        <v>35</v>
      </c>
      <c r="G298" t="s">
        <v>11</v>
      </c>
      <c r="H298" t="s">
        <v>12</v>
      </c>
      <c r="I298" s="1">
        <v>923</v>
      </c>
    </row>
    <row r="299" spans="1:9" x14ac:dyDescent="0.25">
      <c r="A299" t="s">
        <v>8</v>
      </c>
      <c r="B299">
        <v>721</v>
      </c>
      <c r="C299" t="s">
        <v>413</v>
      </c>
      <c r="D299">
        <v>3054</v>
      </c>
      <c r="E299" s="2" t="s">
        <v>859</v>
      </c>
      <c r="F299" t="s">
        <v>417</v>
      </c>
      <c r="G299" t="s">
        <v>11</v>
      </c>
      <c r="H299" t="s">
        <v>12</v>
      </c>
      <c r="I299" s="1">
        <v>826</v>
      </c>
    </row>
    <row r="300" spans="1:9" x14ac:dyDescent="0.25">
      <c r="A300" t="s">
        <v>8</v>
      </c>
      <c r="B300">
        <v>721</v>
      </c>
      <c r="C300" t="s">
        <v>413</v>
      </c>
      <c r="D300">
        <v>3556</v>
      </c>
      <c r="E300" s="2" t="s">
        <v>860</v>
      </c>
      <c r="F300" t="s">
        <v>418</v>
      </c>
      <c r="G300" t="s">
        <v>11</v>
      </c>
      <c r="H300" t="s">
        <v>12</v>
      </c>
      <c r="I300" s="1">
        <v>1121</v>
      </c>
    </row>
    <row r="301" spans="1:9" x14ac:dyDescent="0.25">
      <c r="A301" t="s">
        <v>8</v>
      </c>
      <c r="B301">
        <v>721</v>
      </c>
      <c r="C301" t="s">
        <v>413</v>
      </c>
      <c r="D301">
        <v>3756</v>
      </c>
      <c r="E301" s="2" t="s">
        <v>861</v>
      </c>
      <c r="F301" t="s">
        <v>419</v>
      </c>
      <c r="G301" t="s">
        <v>11</v>
      </c>
      <c r="H301" t="s">
        <v>12</v>
      </c>
      <c r="I301" s="1">
        <v>787</v>
      </c>
    </row>
    <row r="302" spans="1:9" x14ac:dyDescent="0.25">
      <c r="A302" t="s">
        <v>8</v>
      </c>
      <c r="B302">
        <v>721</v>
      </c>
      <c r="C302" t="s">
        <v>413</v>
      </c>
      <c r="D302">
        <v>4060</v>
      </c>
      <c r="E302" s="2" t="s">
        <v>862</v>
      </c>
      <c r="F302" t="s">
        <v>420</v>
      </c>
      <c r="G302" t="s">
        <v>11</v>
      </c>
      <c r="H302" t="s">
        <v>12</v>
      </c>
      <c r="I302" s="1">
        <v>961</v>
      </c>
    </row>
    <row r="303" spans="1:9" x14ac:dyDescent="0.25">
      <c r="A303" t="s">
        <v>8</v>
      </c>
      <c r="B303">
        <v>721</v>
      </c>
      <c r="C303" t="s">
        <v>413</v>
      </c>
      <c r="D303">
        <v>4562</v>
      </c>
      <c r="E303" s="2" t="s">
        <v>863</v>
      </c>
      <c r="F303" t="s">
        <v>421</v>
      </c>
      <c r="G303" t="s">
        <v>11</v>
      </c>
      <c r="H303" t="s">
        <v>12</v>
      </c>
      <c r="I303" s="1">
        <v>1177</v>
      </c>
    </row>
    <row r="304" spans="1:9" x14ac:dyDescent="0.25">
      <c r="A304" t="s">
        <v>8</v>
      </c>
      <c r="B304">
        <v>721</v>
      </c>
      <c r="C304" t="s">
        <v>413</v>
      </c>
      <c r="D304">
        <v>5566</v>
      </c>
      <c r="E304" s="2" t="s">
        <v>864</v>
      </c>
      <c r="F304" t="s">
        <v>422</v>
      </c>
      <c r="G304" t="s">
        <v>11</v>
      </c>
      <c r="H304" t="s">
        <v>12</v>
      </c>
      <c r="I304" s="1">
        <v>913</v>
      </c>
    </row>
    <row r="305" spans="1:9" x14ac:dyDescent="0.25">
      <c r="A305" t="s">
        <v>8</v>
      </c>
      <c r="B305">
        <v>722</v>
      </c>
      <c r="C305" t="s">
        <v>423</v>
      </c>
      <c r="D305">
        <v>176</v>
      </c>
      <c r="E305" s="2" t="s">
        <v>865</v>
      </c>
      <c r="F305" t="s">
        <v>66</v>
      </c>
      <c r="G305" t="s">
        <v>11</v>
      </c>
      <c r="H305" t="s">
        <v>12</v>
      </c>
      <c r="I305" s="1">
        <v>950</v>
      </c>
    </row>
    <row r="306" spans="1:9" x14ac:dyDescent="0.25">
      <c r="A306" t="s">
        <v>8</v>
      </c>
      <c r="B306">
        <v>722</v>
      </c>
      <c r="C306" t="s">
        <v>423</v>
      </c>
      <c r="D306">
        <v>192</v>
      </c>
      <c r="E306" s="2" t="s">
        <v>866</v>
      </c>
      <c r="F306" t="s">
        <v>424</v>
      </c>
      <c r="G306" t="s">
        <v>11</v>
      </c>
      <c r="H306" t="s">
        <v>12</v>
      </c>
      <c r="I306" s="1">
        <v>900</v>
      </c>
    </row>
    <row r="307" spans="1:9" x14ac:dyDescent="0.25">
      <c r="A307" t="s">
        <v>8</v>
      </c>
      <c r="B307">
        <v>722</v>
      </c>
      <c r="C307" t="s">
        <v>423</v>
      </c>
      <c r="D307">
        <v>3052</v>
      </c>
      <c r="E307" s="2" t="s">
        <v>867</v>
      </c>
      <c r="F307" t="s">
        <v>425</v>
      </c>
      <c r="G307" t="s">
        <v>11</v>
      </c>
      <c r="H307" t="s">
        <v>12</v>
      </c>
      <c r="I307" s="1">
        <v>1028</v>
      </c>
    </row>
    <row r="308" spans="1:9" x14ac:dyDescent="0.25">
      <c r="A308" t="s">
        <v>8</v>
      </c>
      <c r="B308">
        <v>723</v>
      </c>
      <c r="C308" t="s">
        <v>426</v>
      </c>
      <c r="D308">
        <v>101</v>
      </c>
      <c r="E308" s="2" t="s">
        <v>868</v>
      </c>
      <c r="F308" t="s">
        <v>427</v>
      </c>
      <c r="G308" t="s">
        <v>11</v>
      </c>
      <c r="H308" t="s">
        <v>12</v>
      </c>
      <c r="I308" s="1">
        <v>1023</v>
      </c>
    </row>
    <row r="309" spans="1:9" x14ac:dyDescent="0.25">
      <c r="A309" t="s">
        <v>8</v>
      </c>
      <c r="B309">
        <v>724</v>
      </c>
      <c r="C309" t="s">
        <v>428</v>
      </c>
      <c r="D309">
        <v>4052</v>
      </c>
      <c r="E309" s="2" t="s">
        <v>869</v>
      </c>
      <c r="F309" t="s">
        <v>429</v>
      </c>
      <c r="G309" t="s">
        <v>11</v>
      </c>
      <c r="H309" t="s">
        <v>12</v>
      </c>
      <c r="I309" s="1">
        <v>1044</v>
      </c>
    </row>
    <row r="310" spans="1:9" x14ac:dyDescent="0.25">
      <c r="A310" t="s">
        <v>8</v>
      </c>
      <c r="B310">
        <v>725</v>
      </c>
      <c r="C310" t="s">
        <v>430</v>
      </c>
      <c r="D310">
        <v>196</v>
      </c>
      <c r="E310" s="2" t="s">
        <v>870</v>
      </c>
      <c r="F310" t="s">
        <v>431</v>
      </c>
      <c r="G310" t="s">
        <v>11</v>
      </c>
      <c r="H310" t="s">
        <v>12</v>
      </c>
      <c r="I310" s="1">
        <v>957</v>
      </c>
    </row>
    <row r="311" spans="1:9" x14ac:dyDescent="0.25">
      <c r="A311" t="s">
        <v>8</v>
      </c>
      <c r="B311">
        <v>726</v>
      </c>
      <c r="C311" t="s">
        <v>432</v>
      </c>
      <c r="D311">
        <v>101</v>
      </c>
      <c r="E311" s="2" t="s">
        <v>871</v>
      </c>
      <c r="F311" t="s">
        <v>433</v>
      </c>
      <c r="G311" t="s">
        <v>11</v>
      </c>
      <c r="H311" t="s">
        <v>12</v>
      </c>
      <c r="I311" s="1">
        <v>1007</v>
      </c>
    </row>
    <row r="312" spans="1:9" x14ac:dyDescent="0.25">
      <c r="A312" t="s">
        <v>8</v>
      </c>
      <c r="B312">
        <v>726</v>
      </c>
      <c r="C312" t="s">
        <v>432</v>
      </c>
      <c r="D312">
        <v>187</v>
      </c>
      <c r="E312" s="2" t="s">
        <v>872</v>
      </c>
      <c r="F312" t="s">
        <v>434</v>
      </c>
      <c r="G312" t="s">
        <v>11</v>
      </c>
      <c r="H312" t="s">
        <v>12</v>
      </c>
      <c r="I312" s="1">
        <v>914</v>
      </c>
    </row>
    <row r="313" spans="1:9" x14ac:dyDescent="0.25">
      <c r="A313" t="s">
        <v>8</v>
      </c>
      <c r="B313">
        <v>727</v>
      </c>
      <c r="C313" t="s">
        <v>435</v>
      </c>
      <c r="D313">
        <v>5050</v>
      </c>
      <c r="E313" s="2" t="s">
        <v>873</v>
      </c>
      <c r="F313" t="s">
        <v>436</v>
      </c>
      <c r="G313" t="s">
        <v>11</v>
      </c>
      <c r="H313" t="s">
        <v>12</v>
      </c>
      <c r="I313" s="1">
        <v>1003</v>
      </c>
    </row>
    <row r="314" spans="1:9" x14ac:dyDescent="0.25">
      <c r="A314" t="s">
        <v>8</v>
      </c>
      <c r="B314">
        <v>728</v>
      </c>
      <c r="C314" t="s">
        <v>437</v>
      </c>
      <c r="D314">
        <v>201</v>
      </c>
      <c r="E314" s="2" t="s">
        <v>874</v>
      </c>
      <c r="F314" t="s">
        <v>438</v>
      </c>
      <c r="G314" t="s">
        <v>11</v>
      </c>
      <c r="H314" t="s">
        <v>12</v>
      </c>
      <c r="I314" s="1">
        <v>959</v>
      </c>
    </row>
    <row r="315" spans="1:9" x14ac:dyDescent="0.25">
      <c r="A315" t="s">
        <v>8</v>
      </c>
      <c r="B315">
        <v>729</v>
      </c>
      <c r="C315" t="s">
        <v>439</v>
      </c>
      <c r="D315">
        <v>105</v>
      </c>
      <c r="E315" s="2" t="s">
        <v>875</v>
      </c>
      <c r="F315" t="s">
        <v>440</v>
      </c>
      <c r="G315" t="s">
        <v>11</v>
      </c>
      <c r="H315" t="s">
        <v>12</v>
      </c>
      <c r="I315" s="1">
        <v>924</v>
      </c>
    </row>
    <row r="316" spans="1:9" x14ac:dyDescent="0.25">
      <c r="A316" t="s">
        <v>8</v>
      </c>
      <c r="B316">
        <v>730</v>
      </c>
      <c r="C316" t="s">
        <v>441</v>
      </c>
      <c r="D316">
        <v>190</v>
      </c>
      <c r="E316" s="2" t="s">
        <v>876</v>
      </c>
      <c r="F316" t="s">
        <v>442</v>
      </c>
      <c r="G316" t="s">
        <v>11</v>
      </c>
      <c r="H316" t="s">
        <v>12</v>
      </c>
      <c r="I316" s="1">
        <v>965</v>
      </c>
    </row>
    <row r="317" spans="1:9" x14ac:dyDescent="0.25">
      <c r="A317" t="s">
        <v>8</v>
      </c>
      <c r="B317">
        <v>732</v>
      </c>
      <c r="C317" t="s">
        <v>443</v>
      </c>
      <c r="D317">
        <v>194</v>
      </c>
      <c r="E317" s="2" t="s">
        <v>877</v>
      </c>
      <c r="F317" t="s">
        <v>444</v>
      </c>
      <c r="G317" t="s">
        <v>11</v>
      </c>
      <c r="H317" t="s">
        <v>12</v>
      </c>
      <c r="I317" s="1">
        <v>1005</v>
      </c>
    </row>
    <row r="318" spans="1:9" x14ac:dyDescent="0.25">
      <c r="A318" t="s">
        <v>8</v>
      </c>
      <c r="B318">
        <v>733</v>
      </c>
      <c r="C318" t="s">
        <v>445</v>
      </c>
      <c r="D318">
        <v>201</v>
      </c>
      <c r="E318" s="2" t="s">
        <v>878</v>
      </c>
      <c r="F318" t="s">
        <v>446</v>
      </c>
      <c r="G318" t="s">
        <v>11</v>
      </c>
      <c r="H318" t="s">
        <v>12</v>
      </c>
      <c r="I318" s="1">
        <v>961</v>
      </c>
    </row>
    <row r="319" spans="1:9" x14ac:dyDescent="0.25">
      <c r="A319" t="s">
        <v>8</v>
      </c>
      <c r="B319">
        <v>734</v>
      </c>
      <c r="C319" t="s">
        <v>447</v>
      </c>
      <c r="D319">
        <v>201</v>
      </c>
      <c r="E319" s="2" t="s">
        <v>879</v>
      </c>
      <c r="F319" t="s">
        <v>448</v>
      </c>
      <c r="G319" t="s">
        <v>11</v>
      </c>
      <c r="H319" t="s">
        <v>12</v>
      </c>
      <c r="I319" s="1">
        <v>959</v>
      </c>
    </row>
    <row r="320" spans="1:9" x14ac:dyDescent="0.25">
      <c r="A320" t="s">
        <v>8</v>
      </c>
      <c r="B320">
        <v>735</v>
      </c>
      <c r="C320" t="s">
        <v>449</v>
      </c>
      <c r="D320">
        <v>105</v>
      </c>
      <c r="E320" s="2" t="s">
        <v>880</v>
      </c>
      <c r="F320" t="s">
        <v>450</v>
      </c>
      <c r="G320" t="s">
        <v>11</v>
      </c>
      <c r="H320" t="s">
        <v>12</v>
      </c>
      <c r="I320" s="1">
        <v>887</v>
      </c>
    </row>
    <row r="321" spans="1:9" x14ac:dyDescent="0.25">
      <c r="A321" t="s">
        <v>8</v>
      </c>
      <c r="B321">
        <v>736</v>
      </c>
      <c r="C321" t="s">
        <v>451</v>
      </c>
      <c r="D321">
        <v>191</v>
      </c>
      <c r="E321" s="2" t="s">
        <v>881</v>
      </c>
      <c r="F321" t="s">
        <v>452</v>
      </c>
      <c r="G321" t="s">
        <v>11</v>
      </c>
      <c r="H321" t="s">
        <v>12</v>
      </c>
      <c r="I321" s="1">
        <v>1015</v>
      </c>
    </row>
    <row r="322" spans="1:9" x14ac:dyDescent="0.25">
      <c r="A322" t="s">
        <v>8</v>
      </c>
      <c r="B322">
        <v>737</v>
      </c>
      <c r="C322" t="s">
        <v>453</v>
      </c>
      <c r="D322">
        <v>3052</v>
      </c>
      <c r="E322" s="2" t="s">
        <v>882</v>
      </c>
      <c r="F322" t="s">
        <v>454</v>
      </c>
      <c r="G322" t="s">
        <v>11</v>
      </c>
      <c r="H322" t="s">
        <v>12</v>
      </c>
      <c r="I322" s="1">
        <v>993</v>
      </c>
    </row>
    <row r="323" spans="1:9" x14ac:dyDescent="0.25">
      <c r="A323" t="s">
        <v>8</v>
      </c>
      <c r="B323">
        <v>738</v>
      </c>
      <c r="C323" t="s">
        <v>455</v>
      </c>
      <c r="D323">
        <v>192</v>
      </c>
      <c r="E323" s="2" t="s">
        <v>883</v>
      </c>
      <c r="F323" t="s">
        <v>456</v>
      </c>
      <c r="G323" t="s">
        <v>11</v>
      </c>
      <c r="H323" t="s">
        <v>12</v>
      </c>
      <c r="I323" s="1">
        <v>925</v>
      </c>
    </row>
    <row r="324" spans="1:9" x14ac:dyDescent="0.25">
      <c r="A324" t="s">
        <v>8</v>
      </c>
      <c r="B324">
        <v>739</v>
      </c>
      <c r="C324" t="s">
        <v>457</v>
      </c>
      <c r="D324">
        <v>204</v>
      </c>
      <c r="E324" s="2" t="s">
        <v>884</v>
      </c>
      <c r="F324" t="s">
        <v>458</v>
      </c>
      <c r="G324" t="s">
        <v>11</v>
      </c>
      <c r="H324" t="s">
        <v>12</v>
      </c>
      <c r="I324" s="1">
        <v>998</v>
      </c>
    </row>
    <row r="325" spans="1:9" x14ac:dyDescent="0.25">
      <c r="A325" t="s">
        <v>8</v>
      </c>
      <c r="B325">
        <v>740</v>
      </c>
      <c r="C325" t="s">
        <v>459</v>
      </c>
      <c r="D325">
        <v>213</v>
      </c>
      <c r="E325" s="2" t="s">
        <v>885</v>
      </c>
      <c r="F325" t="s">
        <v>460</v>
      </c>
      <c r="G325" t="s">
        <v>11</v>
      </c>
      <c r="H325" t="s">
        <v>12</v>
      </c>
      <c r="I325" s="1">
        <v>939</v>
      </c>
    </row>
    <row r="326" spans="1:9" x14ac:dyDescent="0.25">
      <c r="A326" t="s">
        <v>8</v>
      </c>
      <c r="B326">
        <v>741</v>
      </c>
      <c r="C326" t="s">
        <v>461</v>
      </c>
      <c r="D326">
        <v>201</v>
      </c>
      <c r="E326" s="2" t="s">
        <v>886</v>
      </c>
      <c r="F326" t="s">
        <v>462</v>
      </c>
      <c r="G326" t="s">
        <v>11</v>
      </c>
      <c r="H326" t="s">
        <v>12</v>
      </c>
      <c r="I326" s="1">
        <v>978</v>
      </c>
    </row>
    <row r="327" spans="1:9" x14ac:dyDescent="0.25">
      <c r="A327" t="s">
        <v>8</v>
      </c>
      <c r="B327">
        <v>741</v>
      </c>
      <c r="C327" t="s">
        <v>461</v>
      </c>
      <c r="D327">
        <v>387</v>
      </c>
      <c r="E327" s="2" t="s">
        <v>887</v>
      </c>
      <c r="F327" t="s">
        <v>463</v>
      </c>
      <c r="G327" t="s">
        <v>11</v>
      </c>
      <c r="H327" t="s">
        <v>12</v>
      </c>
      <c r="I327" s="1">
        <v>1009</v>
      </c>
    </row>
    <row r="328" spans="1:9" x14ac:dyDescent="0.25">
      <c r="A328" t="s">
        <v>8</v>
      </c>
      <c r="B328">
        <v>741</v>
      </c>
      <c r="C328" t="s">
        <v>461</v>
      </c>
      <c r="D328">
        <v>1052</v>
      </c>
      <c r="E328" s="2" t="s">
        <v>888</v>
      </c>
      <c r="F328" t="s">
        <v>464</v>
      </c>
      <c r="G328" t="s">
        <v>11</v>
      </c>
      <c r="H328" t="s">
        <v>12</v>
      </c>
      <c r="I328" s="1">
        <v>1095</v>
      </c>
    </row>
    <row r="329" spans="1:9" x14ac:dyDescent="0.25">
      <c r="A329" t="s">
        <v>8</v>
      </c>
      <c r="B329">
        <v>742</v>
      </c>
      <c r="C329" t="s">
        <v>465</v>
      </c>
      <c r="D329">
        <v>1050</v>
      </c>
      <c r="E329" s="2" t="s">
        <v>889</v>
      </c>
      <c r="F329" t="s">
        <v>466</v>
      </c>
      <c r="G329" t="s">
        <v>11</v>
      </c>
      <c r="H329" t="s">
        <v>12</v>
      </c>
      <c r="I329" s="1">
        <v>865</v>
      </c>
    </row>
    <row r="330" spans="1:9" x14ac:dyDescent="0.25">
      <c r="A330" t="s">
        <v>8</v>
      </c>
      <c r="B330">
        <v>743</v>
      </c>
      <c r="C330" t="s">
        <v>467</v>
      </c>
      <c r="D330">
        <v>201</v>
      </c>
      <c r="E330" s="2" t="s">
        <v>890</v>
      </c>
      <c r="F330" t="s">
        <v>468</v>
      </c>
      <c r="G330" t="s">
        <v>11</v>
      </c>
      <c r="H330" t="s">
        <v>12</v>
      </c>
      <c r="I330" s="1">
        <v>955</v>
      </c>
    </row>
    <row r="331" spans="1:9" x14ac:dyDescent="0.25">
      <c r="A331" t="s">
        <v>8</v>
      </c>
      <c r="B331">
        <v>744</v>
      </c>
      <c r="C331" t="s">
        <v>469</v>
      </c>
      <c r="D331">
        <v>101</v>
      </c>
      <c r="E331" s="2" t="s">
        <v>891</v>
      </c>
      <c r="F331" t="s">
        <v>470</v>
      </c>
      <c r="G331" t="s">
        <v>11</v>
      </c>
      <c r="H331" t="s">
        <v>12</v>
      </c>
      <c r="I331" s="1">
        <v>1023</v>
      </c>
    </row>
    <row r="332" spans="1:9" x14ac:dyDescent="0.25">
      <c r="A332" t="s">
        <v>8</v>
      </c>
      <c r="B332">
        <v>745</v>
      </c>
      <c r="C332" t="s">
        <v>471</v>
      </c>
      <c r="D332">
        <v>195</v>
      </c>
      <c r="E332" s="2" t="s">
        <v>892</v>
      </c>
      <c r="F332" t="s">
        <v>472</v>
      </c>
      <c r="G332" t="s">
        <v>11</v>
      </c>
      <c r="H332" t="s">
        <v>12</v>
      </c>
      <c r="I332" s="1">
        <v>947</v>
      </c>
    </row>
    <row r="333" spans="1:9" x14ac:dyDescent="0.25">
      <c r="A333" t="s">
        <v>8</v>
      </c>
      <c r="B333">
        <v>746</v>
      </c>
      <c r="C333" t="s">
        <v>473</v>
      </c>
      <c r="D333">
        <v>198</v>
      </c>
      <c r="E333" s="2" t="s">
        <v>893</v>
      </c>
      <c r="F333" t="s">
        <v>474</v>
      </c>
      <c r="G333" t="s">
        <v>11</v>
      </c>
      <c r="H333" t="s">
        <v>12</v>
      </c>
      <c r="I333" s="1">
        <v>1178</v>
      </c>
    </row>
    <row r="334" spans="1:9" x14ac:dyDescent="0.25">
      <c r="A334" t="s">
        <v>8</v>
      </c>
      <c r="B334">
        <v>747</v>
      </c>
      <c r="C334" t="s">
        <v>475</v>
      </c>
      <c r="D334">
        <v>111</v>
      </c>
      <c r="E334" s="2" t="s">
        <v>894</v>
      </c>
      <c r="F334" t="s">
        <v>476</v>
      </c>
      <c r="G334" t="s">
        <v>11</v>
      </c>
      <c r="H334" t="s">
        <v>12</v>
      </c>
      <c r="I334" s="1">
        <v>1047</v>
      </c>
    </row>
    <row r="335" spans="1:9" x14ac:dyDescent="0.25">
      <c r="A335" t="s">
        <v>8</v>
      </c>
      <c r="B335">
        <v>747</v>
      </c>
      <c r="C335" t="s">
        <v>475</v>
      </c>
      <c r="D335">
        <v>199</v>
      </c>
      <c r="E335" s="2" t="s">
        <v>895</v>
      </c>
      <c r="F335" t="s">
        <v>477</v>
      </c>
      <c r="G335" t="s">
        <v>11</v>
      </c>
      <c r="H335" t="s">
        <v>12</v>
      </c>
      <c r="I335" s="1">
        <v>1057</v>
      </c>
    </row>
    <row r="336" spans="1:9" x14ac:dyDescent="0.25">
      <c r="A336" t="s">
        <v>8</v>
      </c>
      <c r="B336">
        <v>747</v>
      </c>
      <c r="C336" t="s">
        <v>475</v>
      </c>
      <c r="D336">
        <v>205</v>
      </c>
      <c r="E336" s="2" t="s">
        <v>896</v>
      </c>
      <c r="F336" t="s">
        <v>478</v>
      </c>
      <c r="G336" t="s">
        <v>11</v>
      </c>
      <c r="H336" t="s">
        <v>12</v>
      </c>
      <c r="I336" s="1">
        <v>993</v>
      </c>
    </row>
    <row r="337" spans="1:9" x14ac:dyDescent="0.25">
      <c r="A337" t="s">
        <v>8</v>
      </c>
      <c r="B337">
        <v>748</v>
      </c>
      <c r="C337" t="s">
        <v>479</v>
      </c>
      <c r="D337">
        <v>195</v>
      </c>
      <c r="E337" s="2" t="s">
        <v>897</v>
      </c>
      <c r="F337" t="s">
        <v>480</v>
      </c>
      <c r="G337" t="s">
        <v>11</v>
      </c>
      <c r="H337" t="s">
        <v>12</v>
      </c>
      <c r="I337" s="1">
        <v>1072</v>
      </c>
    </row>
    <row r="338" spans="1:9" x14ac:dyDescent="0.25">
      <c r="A338" t="s">
        <v>8</v>
      </c>
      <c r="B338">
        <v>749</v>
      </c>
      <c r="C338" t="s">
        <v>481</v>
      </c>
      <c r="D338">
        <v>205</v>
      </c>
      <c r="E338" s="2" t="s">
        <v>898</v>
      </c>
      <c r="F338" t="s">
        <v>482</v>
      </c>
      <c r="G338" t="s">
        <v>11</v>
      </c>
      <c r="H338" t="s">
        <v>12</v>
      </c>
      <c r="I338" s="1">
        <v>872</v>
      </c>
    </row>
    <row r="339" spans="1:9" x14ac:dyDescent="0.25">
      <c r="A339" t="s">
        <v>8</v>
      </c>
      <c r="B339">
        <v>750</v>
      </c>
      <c r="C339" t="s">
        <v>483</v>
      </c>
      <c r="D339">
        <v>1052</v>
      </c>
      <c r="E339" s="2" t="s">
        <v>899</v>
      </c>
      <c r="F339" t="s">
        <v>484</v>
      </c>
      <c r="G339" t="s">
        <v>11</v>
      </c>
      <c r="H339" t="s">
        <v>12</v>
      </c>
      <c r="I339" s="1">
        <v>942</v>
      </c>
    </row>
    <row r="340" spans="1:9" x14ac:dyDescent="0.25">
      <c r="A340" t="s">
        <v>8</v>
      </c>
      <c r="B340">
        <v>751</v>
      </c>
      <c r="C340" t="s">
        <v>485</v>
      </c>
      <c r="D340">
        <v>101</v>
      </c>
      <c r="E340" s="2" t="s">
        <v>900</v>
      </c>
      <c r="F340" t="s">
        <v>486</v>
      </c>
      <c r="G340" t="s">
        <v>11</v>
      </c>
      <c r="H340" t="s">
        <v>12</v>
      </c>
      <c r="I340" s="1">
        <v>1002</v>
      </c>
    </row>
    <row r="341" spans="1:9" x14ac:dyDescent="0.25">
      <c r="A341" t="s">
        <v>8</v>
      </c>
      <c r="B341">
        <v>753</v>
      </c>
      <c r="C341" t="s">
        <v>487</v>
      </c>
      <c r="D341">
        <v>3052</v>
      </c>
      <c r="E341" s="2" t="s">
        <v>901</v>
      </c>
      <c r="F341" t="s">
        <v>488</v>
      </c>
      <c r="G341" t="s">
        <v>11</v>
      </c>
      <c r="H341" t="s">
        <v>12</v>
      </c>
      <c r="I341" s="1">
        <v>924</v>
      </c>
    </row>
    <row r="342" spans="1:9" x14ac:dyDescent="0.25">
      <c r="A342" t="s">
        <v>8</v>
      </c>
      <c r="B342">
        <v>754</v>
      </c>
      <c r="C342" t="s">
        <v>489</v>
      </c>
      <c r="D342">
        <v>105</v>
      </c>
      <c r="E342" s="2" t="s">
        <v>902</v>
      </c>
      <c r="F342" t="s">
        <v>490</v>
      </c>
      <c r="G342" t="s">
        <v>11</v>
      </c>
      <c r="H342" t="s">
        <v>12</v>
      </c>
      <c r="I342" s="1">
        <v>1031</v>
      </c>
    </row>
    <row r="343" spans="1:9" x14ac:dyDescent="0.25">
      <c r="A343" t="s">
        <v>8</v>
      </c>
      <c r="B343">
        <v>755</v>
      </c>
      <c r="C343" t="s">
        <v>491</v>
      </c>
      <c r="D343">
        <v>112</v>
      </c>
      <c r="E343" s="2" t="s">
        <v>903</v>
      </c>
      <c r="F343" t="s">
        <v>492</v>
      </c>
      <c r="G343" t="s">
        <v>11</v>
      </c>
      <c r="H343" t="s">
        <v>12</v>
      </c>
      <c r="I343" s="1">
        <v>1083</v>
      </c>
    </row>
    <row r="344" spans="1:9" x14ac:dyDescent="0.25">
      <c r="A344" t="s">
        <v>8</v>
      </c>
      <c r="B344">
        <v>755</v>
      </c>
      <c r="C344" t="s">
        <v>491</v>
      </c>
      <c r="D344">
        <v>175</v>
      </c>
      <c r="E344" s="2" t="s">
        <v>904</v>
      </c>
      <c r="F344" t="s">
        <v>493</v>
      </c>
      <c r="G344" t="s">
        <v>11</v>
      </c>
      <c r="H344" t="s">
        <v>12</v>
      </c>
      <c r="I344" s="1">
        <v>1028</v>
      </c>
    </row>
    <row r="345" spans="1:9" x14ac:dyDescent="0.25">
      <c r="A345" t="s">
        <v>8</v>
      </c>
      <c r="B345">
        <v>755</v>
      </c>
      <c r="C345" t="s">
        <v>491</v>
      </c>
      <c r="D345">
        <v>275</v>
      </c>
      <c r="E345" s="2" t="s">
        <v>905</v>
      </c>
      <c r="F345" t="s">
        <v>494</v>
      </c>
      <c r="G345" t="s">
        <v>11</v>
      </c>
      <c r="H345" t="s">
        <v>12</v>
      </c>
      <c r="I345" s="1">
        <v>1026</v>
      </c>
    </row>
    <row r="346" spans="1:9" x14ac:dyDescent="0.25">
      <c r="A346" t="s">
        <v>8</v>
      </c>
      <c r="B346">
        <v>756</v>
      </c>
      <c r="C346" t="s">
        <v>495</v>
      </c>
      <c r="D346">
        <v>201</v>
      </c>
      <c r="E346" s="2" t="s">
        <v>906</v>
      </c>
      <c r="F346" t="s">
        <v>496</v>
      </c>
      <c r="G346" t="s">
        <v>11</v>
      </c>
      <c r="H346" t="s">
        <v>12</v>
      </c>
      <c r="I346" s="1">
        <v>1050</v>
      </c>
    </row>
    <row r="347" spans="1:9" x14ac:dyDescent="0.25">
      <c r="A347" t="s">
        <v>8</v>
      </c>
      <c r="B347">
        <v>757</v>
      </c>
      <c r="C347" t="s">
        <v>497</v>
      </c>
      <c r="D347">
        <v>110</v>
      </c>
      <c r="E347" s="2" t="s">
        <v>907</v>
      </c>
      <c r="F347" t="s">
        <v>498</v>
      </c>
      <c r="G347" t="s">
        <v>11</v>
      </c>
      <c r="H347" t="s">
        <v>12</v>
      </c>
      <c r="I347" s="1">
        <v>999</v>
      </c>
    </row>
    <row r="348" spans="1:9" x14ac:dyDescent="0.25">
      <c r="A348" t="s">
        <v>8</v>
      </c>
      <c r="B348">
        <v>758</v>
      </c>
      <c r="C348" t="s">
        <v>499</v>
      </c>
      <c r="D348">
        <v>3050</v>
      </c>
      <c r="E348" s="2" t="s">
        <v>908</v>
      </c>
      <c r="F348" t="s">
        <v>500</v>
      </c>
      <c r="G348" t="s">
        <v>11</v>
      </c>
      <c r="H348" t="s">
        <v>12</v>
      </c>
      <c r="I348" s="1">
        <v>1004</v>
      </c>
    </row>
    <row r="349" spans="1:9" x14ac:dyDescent="0.25">
      <c r="A349" t="s">
        <v>8</v>
      </c>
      <c r="B349">
        <v>759</v>
      </c>
      <c r="C349" t="s">
        <v>501</v>
      </c>
      <c r="D349">
        <v>176</v>
      </c>
      <c r="E349" s="2" t="s">
        <v>909</v>
      </c>
      <c r="F349" t="s">
        <v>502</v>
      </c>
      <c r="G349" t="s">
        <v>11</v>
      </c>
      <c r="H349" t="s">
        <v>12</v>
      </c>
      <c r="I349" s="1">
        <v>949</v>
      </c>
    </row>
    <row r="350" spans="1:9" x14ac:dyDescent="0.25">
      <c r="A350" t="s">
        <v>8</v>
      </c>
      <c r="B350">
        <v>761</v>
      </c>
      <c r="C350" t="s">
        <v>503</v>
      </c>
      <c r="D350">
        <v>106</v>
      </c>
      <c r="E350" s="2" t="s">
        <v>910</v>
      </c>
      <c r="F350" t="s">
        <v>504</v>
      </c>
      <c r="G350" t="s">
        <v>11</v>
      </c>
      <c r="H350" t="s">
        <v>12</v>
      </c>
      <c r="I350" s="1">
        <v>848</v>
      </c>
    </row>
    <row r="351" spans="1:9" x14ac:dyDescent="0.25">
      <c r="A351" t="s">
        <v>8</v>
      </c>
      <c r="B351">
        <v>761</v>
      </c>
      <c r="C351" t="s">
        <v>503</v>
      </c>
      <c r="D351">
        <v>108</v>
      </c>
      <c r="E351" s="2" t="s">
        <v>911</v>
      </c>
      <c r="F351" t="s">
        <v>505</v>
      </c>
      <c r="G351" t="s">
        <v>11</v>
      </c>
      <c r="H351" t="s">
        <v>12</v>
      </c>
      <c r="I351" s="1">
        <v>814</v>
      </c>
    </row>
    <row r="352" spans="1:9" x14ac:dyDescent="0.25">
      <c r="A352" t="s">
        <v>8</v>
      </c>
      <c r="B352">
        <v>761</v>
      </c>
      <c r="C352" t="s">
        <v>503</v>
      </c>
      <c r="D352">
        <v>118</v>
      </c>
      <c r="E352" s="2" t="s">
        <v>912</v>
      </c>
      <c r="F352" t="s">
        <v>506</v>
      </c>
      <c r="G352" t="s">
        <v>11</v>
      </c>
      <c r="H352" t="s">
        <v>12</v>
      </c>
      <c r="I352" s="1">
        <v>911</v>
      </c>
    </row>
    <row r="353" spans="1:9" x14ac:dyDescent="0.25">
      <c r="A353" t="s">
        <v>8</v>
      </c>
      <c r="B353">
        <v>761</v>
      </c>
      <c r="C353" t="s">
        <v>503</v>
      </c>
      <c r="D353">
        <v>121</v>
      </c>
      <c r="E353" s="2" t="s">
        <v>913</v>
      </c>
      <c r="F353" t="s">
        <v>507</v>
      </c>
      <c r="G353" t="s">
        <v>11</v>
      </c>
      <c r="H353" t="s">
        <v>12</v>
      </c>
      <c r="I353" s="1">
        <v>855</v>
      </c>
    </row>
    <row r="354" spans="1:9" x14ac:dyDescent="0.25">
      <c r="A354" t="s">
        <v>8</v>
      </c>
      <c r="B354">
        <v>761</v>
      </c>
      <c r="C354" t="s">
        <v>503</v>
      </c>
      <c r="D354">
        <v>182</v>
      </c>
      <c r="E354" s="2" t="s">
        <v>914</v>
      </c>
      <c r="F354" t="s">
        <v>508</v>
      </c>
      <c r="G354" t="s">
        <v>11</v>
      </c>
      <c r="H354" t="s">
        <v>12</v>
      </c>
      <c r="I354" s="1">
        <v>818</v>
      </c>
    </row>
    <row r="355" spans="1:9" x14ac:dyDescent="0.25">
      <c r="A355" t="s">
        <v>8</v>
      </c>
      <c r="B355">
        <v>761</v>
      </c>
      <c r="C355" t="s">
        <v>503</v>
      </c>
      <c r="D355">
        <v>186</v>
      </c>
      <c r="E355" s="2" t="s">
        <v>915</v>
      </c>
      <c r="F355" t="s">
        <v>509</v>
      </c>
      <c r="G355" t="s">
        <v>11</v>
      </c>
      <c r="H355" t="s">
        <v>12</v>
      </c>
      <c r="I355" s="1">
        <v>970</v>
      </c>
    </row>
    <row r="356" spans="1:9" x14ac:dyDescent="0.25">
      <c r="A356" t="s">
        <v>8</v>
      </c>
      <c r="B356">
        <v>761</v>
      </c>
      <c r="C356" t="s">
        <v>503</v>
      </c>
      <c r="D356">
        <v>192</v>
      </c>
      <c r="E356" s="2" t="s">
        <v>916</v>
      </c>
      <c r="F356" t="s">
        <v>510</v>
      </c>
      <c r="G356" t="s">
        <v>11</v>
      </c>
      <c r="H356" t="s">
        <v>12</v>
      </c>
      <c r="I356" s="1">
        <v>998</v>
      </c>
    </row>
    <row r="357" spans="1:9" x14ac:dyDescent="0.25">
      <c r="A357" t="s">
        <v>8</v>
      </c>
      <c r="B357">
        <v>761</v>
      </c>
      <c r="C357" t="s">
        <v>503</v>
      </c>
      <c r="D357">
        <v>315</v>
      </c>
      <c r="E357" s="2" t="s">
        <v>917</v>
      </c>
      <c r="F357" t="s">
        <v>511</v>
      </c>
      <c r="G357" t="s">
        <v>11</v>
      </c>
      <c r="H357" t="s">
        <v>12</v>
      </c>
      <c r="I357" s="1">
        <v>835</v>
      </c>
    </row>
    <row r="358" spans="1:9" x14ac:dyDescent="0.25">
      <c r="A358" t="s">
        <v>8</v>
      </c>
      <c r="B358">
        <v>761</v>
      </c>
      <c r="C358" t="s">
        <v>503</v>
      </c>
      <c r="D358">
        <v>406</v>
      </c>
      <c r="E358" s="2" t="s">
        <v>918</v>
      </c>
      <c r="F358" t="s">
        <v>512</v>
      </c>
      <c r="G358" t="s">
        <v>11</v>
      </c>
      <c r="H358" t="s">
        <v>12</v>
      </c>
      <c r="I358" s="1">
        <v>768</v>
      </c>
    </row>
    <row r="359" spans="1:9" x14ac:dyDescent="0.25">
      <c r="A359" t="s">
        <v>8</v>
      </c>
      <c r="B359">
        <v>761</v>
      </c>
      <c r="C359" t="s">
        <v>503</v>
      </c>
      <c r="D359">
        <v>515</v>
      </c>
      <c r="E359" s="2" t="s">
        <v>919</v>
      </c>
      <c r="F359" t="s">
        <v>513</v>
      </c>
      <c r="G359" t="s">
        <v>11</v>
      </c>
      <c r="H359" t="s">
        <v>12</v>
      </c>
      <c r="I359" s="1">
        <v>1007</v>
      </c>
    </row>
    <row r="360" spans="1:9" x14ac:dyDescent="0.25">
      <c r="A360" t="s">
        <v>8</v>
      </c>
      <c r="B360">
        <v>761</v>
      </c>
      <c r="C360" t="s">
        <v>503</v>
      </c>
      <c r="D360">
        <v>708</v>
      </c>
      <c r="E360" s="2" t="s">
        <v>920</v>
      </c>
      <c r="F360" t="s">
        <v>514</v>
      </c>
      <c r="G360" t="s">
        <v>11</v>
      </c>
      <c r="H360" t="s">
        <v>12</v>
      </c>
      <c r="I360" s="1">
        <v>835</v>
      </c>
    </row>
    <row r="361" spans="1:9" x14ac:dyDescent="0.25">
      <c r="A361" t="s">
        <v>8</v>
      </c>
      <c r="B361">
        <v>761</v>
      </c>
      <c r="C361" t="s">
        <v>503</v>
      </c>
      <c r="D361">
        <v>4058</v>
      </c>
      <c r="E361" s="2" t="s">
        <v>921</v>
      </c>
      <c r="F361" t="s">
        <v>515</v>
      </c>
      <c r="G361" t="s">
        <v>11</v>
      </c>
      <c r="H361" t="s">
        <v>12</v>
      </c>
      <c r="I361" s="1">
        <v>822</v>
      </c>
    </row>
    <row r="362" spans="1:9" x14ac:dyDescent="0.25">
      <c r="A362" t="s">
        <v>8</v>
      </c>
      <c r="B362">
        <v>761</v>
      </c>
      <c r="C362" t="s">
        <v>503</v>
      </c>
      <c r="D362">
        <v>4560</v>
      </c>
      <c r="E362" s="2" t="s">
        <v>922</v>
      </c>
      <c r="F362" t="s">
        <v>516</v>
      </c>
      <c r="G362" t="s">
        <v>11</v>
      </c>
      <c r="H362" t="s">
        <v>12</v>
      </c>
      <c r="I362" s="1">
        <v>1088</v>
      </c>
    </row>
    <row r="363" spans="1:9" x14ac:dyDescent="0.25">
      <c r="A363" t="s">
        <v>8</v>
      </c>
      <c r="B363">
        <v>763</v>
      </c>
      <c r="C363" t="s">
        <v>517</v>
      </c>
      <c r="D363">
        <v>201</v>
      </c>
      <c r="E363" s="2" t="s">
        <v>923</v>
      </c>
      <c r="F363" t="s">
        <v>518</v>
      </c>
      <c r="G363" t="s">
        <v>11</v>
      </c>
      <c r="H363" t="s">
        <v>12</v>
      </c>
      <c r="I363" s="1">
        <v>1076</v>
      </c>
    </row>
    <row r="364" spans="1:9" x14ac:dyDescent="0.25">
      <c r="A364" t="s">
        <v>8</v>
      </c>
      <c r="B364">
        <v>764</v>
      </c>
      <c r="C364" t="s">
        <v>519</v>
      </c>
      <c r="D364">
        <v>191</v>
      </c>
      <c r="E364" s="2" t="s">
        <v>924</v>
      </c>
      <c r="F364" t="s">
        <v>520</v>
      </c>
      <c r="G364" t="s">
        <v>11</v>
      </c>
      <c r="H364" t="s">
        <v>12</v>
      </c>
      <c r="I364" s="1">
        <v>1115</v>
      </c>
    </row>
    <row r="365" spans="1:9" x14ac:dyDescent="0.25">
      <c r="A365" t="s">
        <v>8</v>
      </c>
      <c r="B365">
        <v>765</v>
      </c>
      <c r="C365" t="s">
        <v>521</v>
      </c>
      <c r="D365">
        <v>3050</v>
      </c>
      <c r="E365" s="2" t="s">
        <v>925</v>
      </c>
      <c r="F365" t="s">
        <v>522</v>
      </c>
      <c r="G365" t="s">
        <v>11</v>
      </c>
      <c r="H365" t="s">
        <v>12</v>
      </c>
      <c r="I365" s="1">
        <v>1047</v>
      </c>
    </row>
    <row r="366" spans="1:9" x14ac:dyDescent="0.25">
      <c r="A366" t="s">
        <v>8</v>
      </c>
      <c r="B366">
        <v>766</v>
      </c>
      <c r="C366" t="s">
        <v>523</v>
      </c>
      <c r="D366">
        <v>1050</v>
      </c>
      <c r="E366" s="2" t="s">
        <v>926</v>
      </c>
      <c r="F366" t="s">
        <v>524</v>
      </c>
      <c r="G366" t="s">
        <v>11</v>
      </c>
      <c r="H366" t="s">
        <v>12</v>
      </c>
      <c r="I366" s="1">
        <v>1027</v>
      </c>
    </row>
    <row r="367" spans="1:9" x14ac:dyDescent="0.25">
      <c r="A367" t="s">
        <v>8</v>
      </c>
      <c r="B367">
        <v>767</v>
      </c>
      <c r="C367" t="s">
        <v>525</v>
      </c>
      <c r="D367">
        <v>2050</v>
      </c>
      <c r="E367" s="2" t="s">
        <v>927</v>
      </c>
      <c r="F367" t="s">
        <v>526</v>
      </c>
      <c r="G367" t="s">
        <v>11</v>
      </c>
      <c r="H367" t="s">
        <v>12</v>
      </c>
      <c r="I367" s="1">
        <v>1056</v>
      </c>
    </row>
    <row r="368" spans="1:9" x14ac:dyDescent="0.25">
      <c r="A368" t="s">
        <v>8</v>
      </c>
      <c r="B368">
        <v>769</v>
      </c>
      <c r="C368" t="s">
        <v>527</v>
      </c>
      <c r="D368">
        <v>211</v>
      </c>
      <c r="E368" s="2" t="s">
        <v>928</v>
      </c>
      <c r="F368" t="s">
        <v>528</v>
      </c>
      <c r="G368" t="s">
        <v>11</v>
      </c>
      <c r="H368" t="s">
        <v>12</v>
      </c>
      <c r="I368" s="1">
        <v>1082</v>
      </c>
    </row>
    <row r="369" spans="1:9" x14ac:dyDescent="0.25">
      <c r="A369" t="s">
        <v>8</v>
      </c>
      <c r="B369">
        <v>771</v>
      </c>
      <c r="C369" t="s">
        <v>529</v>
      </c>
      <c r="D369">
        <v>112</v>
      </c>
      <c r="E369" s="2" t="s">
        <v>929</v>
      </c>
      <c r="F369" t="s">
        <v>530</v>
      </c>
      <c r="G369" t="s">
        <v>11</v>
      </c>
      <c r="H369" t="s">
        <v>12</v>
      </c>
      <c r="I369" s="1">
        <v>992</v>
      </c>
    </row>
    <row r="370" spans="1:9" x14ac:dyDescent="0.25">
      <c r="A370" t="s">
        <v>8</v>
      </c>
      <c r="B370">
        <v>772</v>
      </c>
      <c r="C370" t="s">
        <v>531</v>
      </c>
      <c r="D370">
        <v>4050</v>
      </c>
      <c r="E370" s="2" t="s">
        <v>930</v>
      </c>
      <c r="F370" t="s">
        <v>532</v>
      </c>
      <c r="G370" t="s">
        <v>11</v>
      </c>
      <c r="H370" t="s">
        <v>12</v>
      </c>
      <c r="I370" s="1">
        <v>1033</v>
      </c>
    </row>
    <row r="371" spans="1:9" x14ac:dyDescent="0.25">
      <c r="A371" t="s">
        <v>8</v>
      </c>
      <c r="B371">
        <v>773</v>
      </c>
      <c r="C371" t="s">
        <v>533</v>
      </c>
      <c r="D371">
        <v>3050</v>
      </c>
      <c r="E371" s="2" t="s">
        <v>931</v>
      </c>
      <c r="F371" t="s">
        <v>534</v>
      </c>
      <c r="G371" t="s">
        <v>11</v>
      </c>
      <c r="H371" t="s">
        <v>12</v>
      </c>
      <c r="I371" s="1">
        <v>1163</v>
      </c>
    </row>
    <row r="372" spans="1:9" x14ac:dyDescent="0.25">
      <c r="A372" t="s">
        <v>8</v>
      </c>
      <c r="B372">
        <v>774</v>
      </c>
      <c r="C372" t="s">
        <v>535</v>
      </c>
      <c r="D372">
        <v>211</v>
      </c>
      <c r="E372" s="2" t="s">
        <v>932</v>
      </c>
      <c r="F372" t="s">
        <v>536</v>
      </c>
      <c r="G372" t="s">
        <v>11</v>
      </c>
      <c r="H372" t="s">
        <v>12</v>
      </c>
      <c r="I372" s="1">
        <v>890</v>
      </c>
    </row>
    <row r="373" spans="1:9" x14ac:dyDescent="0.25">
      <c r="A373" t="s">
        <v>8</v>
      </c>
      <c r="B373">
        <v>776</v>
      </c>
      <c r="C373" t="s">
        <v>537</v>
      </c>
      <c r="D373">
        <v>3050</v>
      </c>
      <c r="E373" s="2" t="s">
        <v>933</v>
      </c>
      <c r="F373" t="s">
        <v>538</v>
      </c>
      <c r="G373" t="s">
        <v>11</v>
      </c>
      <c r="H373" t="s">
        <v>12</v>
      </c>
      <c r="I373" s="1">
        <v>983</v>
      </c>
    </row>
    <row r="374" spans="1:9" x14ac:dyDescent="0.25">
      <c r="A374" t="s">
        <v>8</v>
      </c>
      <c r="B374">
        <v>779</v>
      </c>
      <c r="C374" t="s">
        <v>539</v>
      </c>
      <c r="D374">
        <v>174</v>
      </c>
      <c r="E374" s="2" t="s">
        <v>934</v>
      </c>
      <c r="F374" t="s">
        <v>540</v>
      </c>
      <c r="G374" t="s">
        <v>11</v>
      </c>
      <c r="H374" t="s">
        <v>12</v>
      </c>
      <c r="I374" s="1">
        <v>1088</v>
      </c>
    </row>
    <row r="375" spans="1:9" x14ac:dyDescent="0.25">
      <c r="A375" t="s">
        <v>8</v>
      </c>
      <c r="B375">
        <v>781</v>
      </c>
      <c r="C375" t="s">
        <v>541</v>
      </c>
      <c r="D375">
        <v>101</v>
      </c>
      <c r="E375" s="2" t="s">
        <v>935</v>
      </c>
      <c r="F375" t="s">
        <v>542</v>
      </c>
      <c r="G375" t="s">
        <v>11</v>
      </c>
      <c r="H375" t="s">
        <v>12</v>
      </c>
      <c r="I375" s="1">
        <v>1045</v>
      </c>
    </row>
    <row r="376" spans="1:9" x14ac:dyDescent="0.25">
      <c r="A376" t="s">
        <v>8</v>
      </c>
      <c r="B376">
        <v>7820412</v>
      </c>
      <c r="C376" t="s">
        <v>543</v>
      </c>
      <c r="D376">
        <v>412</v>
      </c>
      <c r="E376" s="2" t="s">
        <v>936</v>
      </c>
      <c r="F376" t="s">
        <v>544</v>
      </c>
      <c r="G376" t="s">
        <v>11</v>
      </c>
      <c r="H376" t="s">
        <v>12</v>
      </c>
      <c r="I376" s="1">
        <v>1015</v>
      </c>
    </row>
    <row r="377" spans="1:9" x14ac:dyDescent="0.25">
      <c r="A377" t="s">
        <v>8</v>
      </c>
      <c r="B377">
        <v>7820613</v>
      </c>
      <c r="C377" t="s">
        <v>545</v>
      </c>
      <c r="D377">
        <v>613</v>
      </c>
      <c r="E377" s="2" t="s">
        <v>937</v>
      </c>
      <c r="F377" t="s">
        <v>546</v>
      </c>
      <c r="G377" t="s">
        <v>11</v>
      </c>
      <c r="H377" t="s">
        <v>12</v>
      </c>
      <c r="I377" s="1">
        <v>1029</v>
      </c>
    </row>
    <row r="378" spans="1:9" x14ac:dyDescent="0.25">
      <c r="A378" t="s">
        <v>8</v>
      </c>
      <c r="B378">
        <v>784</v>
      </c>
      <c r="C378" t="s">
        <v>547</v>
      </c>
      <c r="D378">
        <v>111</v>
      </c>
      <c r="E378" s="2" t="s">
        <v>938</v>
      </c>
      <c r="F378" t="s">
        <v>548</v>
      </c>
      <c r="G378" t="s">
        <v>11</v>
      </c>
      <c r="H378" t="s">
        <v>12</v>
      </c>
      <c r="I378" s="1">
        <v>926</v>
      </c>
    </row>
    <row r="379" spans="1:9" x14ac:dyDescent="0.25">
      <c r="A379" t="s">
        <v>8</v>
      </c>
      <c r="B379">
        <v>785</v>
      </c>
      <c r="C379" t="s">
        <v>549</v>
      </c>
      <c r="D379">
        <v>193</v>
      </c>
      <c r="E379" s="2" t="s">
        <v>939</v>
      </c>
      <c r="F379" t="s">
        <v>550</v>
      </c>
      <c r="G379" t="s">
        <v>11</v>
      </c>
      <c r="H379" t="s">
        <v>12</v>
      </c>
      <c r="I379" s="1">
        <v>1069</v>
      </c>
    </row>
    <row r="380" spans="1:9" x14ac:dyDescent="0.25">
      <c r="A380" t="s">
        <v>8</v>
      </c>
      <c r="B380">
        <v>786</v>
      </c>
      <c r="C380" t="s">
        <v>551</v>
      </c>
      <c r="D380">
        <v>201</v>
      </c>
      <c r="E380" s="2" t="s">
        <v>940</v>
      </c>
      <c r="F380" t="s">
        <v>552</v>
      </c>
      <c r="G380" t="s">
        <v>11</v>
      </c>
      <c r="H380" t="s">
        <v>12</v>
      </c>
      <c r="I380" s="1">
        <v>1003</v>
      </c>
    </row>
    <row r="381" spans="1:9" x14ac:dyDescent="0.25">
      <c r="A381" t="s">
        <v>8</v>
      </c>
      <c r="B381">
        <v>789</v>
      </c>
      <c r="C381" t="s">
        <v>553</v>
      </c>
      <c r="D381">
        <v>4052</v>
      </c>
      <c r="E381" s="2" t="s">
        <v>941</v>
      </c>
      <c r="F381" t="s">
        <v>554</v>
      </c>
      <c r="G381" t="s">
        <v>11</v>
      </c>
      <c r="H381" t="s">
        <v>12</v>
      </c>
      <c r="I381" s="1">
        <v>1024</v>
      </c>
    </row>
    <row r="382" spans="1:9" x14ac:dyDescent="0.25">
      <c r="A382" t="s">
        <v>8</v>
      </c>
      <c r="B382">
        <v>791</v>
      </c>
      <c r="C382" t="s">
        <v>555</v>
      </c>
      <c r="D382">
        <v>301</v>
      </c>
      <c r="E382" s="2" t="s">
        <v>942</v>
      </c>
      <c r="F382" t="s">
        <v>556</v>
      </c>
      <c r="G382" t="s">
        <v>11</v>
      </c>
      <c r="H382" t="s">
        <v>12</v>
      </c>
      <c r="I382" s="1">
        <v>1063</v>
      </c>
    </row>
    <row r="383" spans="1:9" x14ac:dyDescent="0.25">
      <c r="A383" t="s">
        <v>8</v>
      </c>
      <c r="B383">
        <v>792</v>
      </c>
      <c r="C383" t="s">
        <v>557</v>
      </c>
      <c r="D383">
        <v>273</v>
      </c>
      <c r="E383" s="2" t="s">
        <v>943</v>
      </c>
      <c r="F383" t="s">
        <v>558</v>
      </c>
      <c r="G383" t="s">
        <v>11</v>
      </c>
      <c r="H383" t="s">
        <v>12</v>
      </c>
      <c r="I383" s="1">
        <v>967</v>
      </c>
    </row>
    <row r="384" spans="1:9" x14ac:dyDescent="0.25">
      <c r="A384" t="s">
        <v>8</v>
      </c>
      <c r="B384">
        <v>793</v>
      </c>
      <c r="C384" t="s">
        <v>559</v>
      </c>
      <c r="D384">
        <v>273</v>
      </c>
      <c r="E384" s="2" t="s">
        <v>944</v>
      </c>
      <c r="F384" t="s">
        <v>560</v>
      </c>
      <c r="G384" t="s">
        <v>11</v>
      </c>
      <c r="H384" t="s">
        <v>12</v>
      </c>
      <c r="I384" s="1">
        <v>977</v>
      </c>
    </row>
  </sheetData>
  <sortState xmlns:xlrd2="http://schemas.microsoft.com/office/spreadsheetml/2017/richdata2" ref="A2:I384">
    <sortCondition ref="H2:H384"/>
  </sortState>
  <conditionalFormatting sqref="E1:E1048576">
    <cfRule type="duplicateValues" dxfId="1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84"/>
  <sheetViews>
    <sheetView showGridLines="0" tabSelected="1" zoomScale="90" zoomScaleNormal="90" workbookViewId="0">
      <selection activeCell="T45" sqref="T45"/>
    </sheetView>
  </sheetViews>
  <sheetFormatPr defaultRowHeight="15" x14ac:dyDescent="0.25"/>
  <cols>
    <col min="1" max="1" width="12" bestFit="1" customWidth="1"/>
    <col min="2" max="2" width="16" bestFit="1" customWidth="1"/>
    <col min="5" max="5" width="22" customWidth="1"/>
    <col min="6" max="6" width="10.28515625" bestFit="1" customWidth="1"/>
    <col min="17" max="17" width="14.85546875" customWidth="1"/>
  </cols>
  <sheetData>
    <row r="1" spans="1:19" x14ac:dyDescent="0.25">
      <c r="A1" s="2" t="s">
        <v>561</v>
      </c>
      <c r="B1" t="s">
        <v>945</v>
      </c>
    </row>
    <row r="2" spans="1:19" x14ac:dyDescent="0.25">
      <c r="A2" s="2" t="s">
        <v>918</v>
      </c>
      <c r="B2">
        <v>768</v>
      </c>
      <c r="E2" s="3" t="s">
        <v>948</v>
      </c>
      <c r="Q2" s="3" t="s">
        <v>977</v>
      </c>
    </row>
    <row r="3" spans="1:19" x14ac:dyDescent="0.25">
      <c r="A3" s="2" t="s">
        <v>861</v>
      </c>
      <c r="B3">
        <v>787</v>
      </c>
    </row>
    <row r="4" spans="1:19" x14ac:dyDescent="0.25">
      <c r="A4" s="2" t="s">
        <v>911</v>
      </c>
      <c r="B4">
        <v>814</v>
      </c>
      <c r="E4" s="6" t="s">
        <v>950</v>
      </c>
      <c r="Q4" s="6" t="s">
        <v>985</v>
      </c>
    </row>
    <row r="5" spans="1:19" x14ac:dyDescent="0.25">
      <c r="A5" s="2" t="s">
        <v>914</v>
      </c>
      <c r="B5">
        <v>818</v>
      </c>
      <c r="E5" s="4" t="s">
        <v>949</v>
      </c>
      <c r="F5" s="22">
        <f>AVERAGE(B2:B384)</f>
        <v>1001.3368146214099</v>
      </c>
    </row>
    <row r="6" spans="1:19" x14ac:dyDescent="0.25">
      <c r="A6" s="2" t="s">
        <v>579</v>
      </c>
      <c r="B6">
        <v>819</v>
      </c>
      <c r="E6" s="4" t="s">
        <v>951</v>
      </c>
      <c r="F6" s="22">
        <f>MEDIAN(B2:B384)</f>
        <v>1002</v>
      </c>
      <c r="Q6" t="s">
        <v>978</v>
      </c>
    </row>
    <row r="7" spans="1:19" x14ac:dyDescent="0.25">
      <c r="A7" s="2" t="s">
        <v>921</v>
      </c>
      <c r="B7">
        <v>822</v>
      </c>
      <c r="E7" s="4" t="s">
        <v>952</v>
      </c>
      <c r="F7" s="5">
        <f>_xlfn.STDEV.S(B2:B384)</f>
        <v>84.983730363382023</v>
      </c>
      <c r="Q7" s="24" t="s">
        <v>979</v>
      </c>
      <c r="R7" s="22">
        <f>_xlfn.NORM.INV(0.01,$F$5,$F$7)</f>
        <v>803.63509416249599</v>
      </c>
    </row>
    <row r="8" spans="1:19" x14ac:dyDescent="0.25">
      <c r="A8" s="2" t="s">
        <v>854</v>
      </c>
      <c r="B8">
        <v>823</v>
      </c>
      <c r="Q8" s="24" t="s">
        <v>980</v>
      </c>
      <c r="R8" s="22">
        <f>_xlfn.NORM.INV(0.99,$F$5,$F$7)</f>
        <v>1199.0385350803238</v>
      </c>
    </row>
    <row r="9" spans="1:19" x14ac:dyDescent="0.25">
      <c r="A9" s="2" t="s">
        <v>856</v>
      </c>
      <c r="B9">
        <v>825</v>
      </c>
      <c r="E9" s="6" t="s">
        <v>953</v>
      </c>
    </row>
    <row r="10" spans="1:19" x14ac:dyDescent="0.25">
      <c r="A10" s="2" t="s">
        <v>859</v>
      </c>
      <c r="B10">
        <v>826</v>
      </c>
      <c r="Q10" t="s">
        <v>981</v>
      </c>
    </row>
    <row r="11" spans="1:19" x14ac:dyDescent="0.25">
      <c r="A11" s="2" t="s">
        <v>578</v>
      </c>
      <c r="B11">
        <v>832</v>
      </c>
      <c r="E11" s="7" t="s">
        <v>956</v>
      </c>
      <c r="F11" t="s">
        <v>955</v>
      </c>
      <c r="Q11" s="25" t="s">
        <v>982</v>
      </c>
      <c r="R11" s="26">
        <f>COUNTIFS($B$2:$B$384,"&lt;="&amp;R7)</f>
        <v>2</v>
      </c>
    </row>
    <row r="12" spans="1:19" x14ac:dyDescent="0.25">
      <c r="A12" s="2" t="s">
        <v>917</v>
      </c>
      <c r="B12">
        <v>835</v>
      </c>
      <c r="E12" s="8" t="s">
        <v>957</v>
      </c>
      <c r="F12" s="9">
        <v>3</v>
      </c>
      <c r="Q12" s="1" t="s">
        <v>986</v>
      </c>
      <c r="R12" s="1" t="s">
        <v>918</v>
      </c>
      <c r="S12" t="str">
        <f>VLOOKUP(R12,SAT_RECENT_2022_Apr112023!$E$2:$F$384,2,FALSE)</f>
        <v>School of Health Sciences and Research at Carver</v>
      </c>
    </row>
    <row r="13" spans="1:19" x14ac:dyDescent="0.25">
      <c r="A13" s="2" t="s">
        <v>920</v>
      </c>
      <c r="B13">
        <v>835</v>
      </c>
      <c r="E13" s="8" t="s">
        <v>958</v>
      </c>
      <c r="F13" s="9">
        <v>20</v>
      </c>
      <c r="R13" s="1" t="s">
        <v>861</v>
      </c>
      <c r="S13" t="str">
        <f>VLOOKUP(R13,SAT_RECENT_2022_Apr112023!$E$2:$F$384,2,FALSE)</f>
        <v>Josey High School</v>
      </c>
    </row>
    <row r="14" spans="1:19" x14ac:dyDescent="0.25">
      <c r="A14" s="2" t="s">
        <v>604</v>
      </c>
      <c r="B14">
        <v>837</v>
      </c>
      <c r="E14" s="8" t="s">
        <v>959</v>
      </c>
      <c r="F14" s="9">
        <v>36</v>
      </c>
    </row>
    <row r="15" spans="1:19" x14ac:dyDescent="0.25">
      <c r="A15" s="2" t="s">
        <v>829</v>
      </c>
      <c r="B15">
        <v>844</v>
      </c>
      <c r="E15" s="8" t="s">
        <v>960</v>
      </c>
      <c r="F15" s="9">
        <v>72</v>
      </c>
      <c r="Q15" s="25" t="s">
        <v>983</v>
      </c>
      <c r="R15" s="26">
        <f>COUNTIFS($B$2:$B$384,"&gt;="&amp;R8)</f>
        <v>3</v>
      </c>
    </row>
    <row r="16" spans="1:19" x14ac:dyDescent="0.25">
      <c r="A16" s="2" t="s">
        <v>689</v>
      </c>
      <c r="B16">
        <v>847</v>
      </c>
      <c r="E16" s="8" t="s">
        <v>961</v>
      </c>
      <c r="F16" s="9">
        <v>85</v>
      </c>
      <c r="Q16" s="27" t="s">
        <v>987</v>
      </c>
      <c r="R16" s="1" t="s">
        <v>635</v>
      </c>
      <c r="S16" t="str">
        <f>VLOOKUP(R16,SAT_RECENT_2022_Apr112023!$E$2:$F$384,2,FALSE)</f>
        <v>Walton High School</v>
      </c>
    </row>
    <row r="17" spans="1:19" x14ac:dyDescent="0.25">
      <c r="A17" s="2" t="s">
        <v>910</v>
      </c>
      <c r="B17">
        <v>848</v>
      </c>
      <c r="E17" s="8" t="s">
        <v>962</v>
      </c>
      <c r="F17" s="9">
        <v>82</v>
      </c>
      <c r="R17" s="1" t="s">
        <v>726</v>
      </c>
      <c r="S17" t="str">
        <f>VLOOKUP(R17,SAT_RECENT_2022_Apr112023!$E$2:$F$384,2,FALSE)</f>
        <v>Northview High School</v>
      </c>
    </row>
    <row r="18" spans="1:19" x14ac:dyDescent="0.25">
      <c r="A18" s="2" t="s">
        <v>820</v>
      </c>
      <c r="B18">
        <v>855</v>
      </c>
      <c r="E18" s="8" t="s">
        <v>963</v>
      </c>
      <c r="F18" s="9">
        <v>56</v>
      </c>
      <c r="R18" s="1" t="s">
        <v>755</v>
      </c>
      <c r="S18" t="str">
        <f>VLOOKUP(R18,SAT_RECENT_2022_Apr112023!$E$2:$F$384,2,FALSE)</f>
        <v>Gwinnett School of Mathematics, Science and Technology</v>
      </c>
    </row>
    <row r="19" spans="1:19" x14ac:dyDescent="0.25">
      <c r="A19" s="2" t="s">
        <v>913</v>
      </c>
      <c r="B19">
        <v>855</v>
      </c>
      <c r="E19" s="8" t="s">
        <v>964</v>
      </c>
      <c r="F19" s="9">
        <v>16</v>
      </c>
    </row>
    <row r="20" spans="1:19" x14ac:dyDescent="0.25">
      <c r="A20" s="2" t="s">
        <v>600</v>
      </c>
      <c r="B20">
        <v>861</v>
      </c>
      <c r="E20" s="8" t="s">
        <v>965</v>
      </c>
      <c r="F20" s="9">
        <v>11</v>
      </c>
    </row>
    <row r="21" spans="1:19" x14ac:dyDescent="0.25">
      <c r="A21" s="2" t="s">
        <v>688</v>
      </c>
      <c r="B21">
        <v>861</v>
      </c>
      <c r="E21" s="8" t="s">
        <v>966</v>
      </c>
      <c r="F21" s="9">
        <v>1</v>
      </c>
    </row>
    <row r="22" spans="1:19" x14ac:dyDescent="0.25">
      <c r="A22" s="2" t="s">
        <v>680</v>
      </c>
      <c r="B22">
        <v>862</v>
      </c>
      <c r="E22" s="8" t="s">
        <v>967</v>
      </c>
      <c r="F22" s="9">
        <v>1</v>
      </c>
      <c r="Q22" s="6" t="s">
        <v>984</v>
      </c>
    </row>
    <row r="23" spans="1:19" x14ac:dyDescent="0.25">
      <c r="A23" s="2" t="s">
        <v>631</v>
      </c>
      <c r="B23">
        <v>863</v>
      </c>
      <c r="E23" s="8" t="s">
        <v>954</v>
      </c>
      <c r="F23" s="9">
        <v>383</v>
      </c>
    </row>
    <row r="24" spans="1:19" x14ac:dyDescent="0.25">
      <c r="A24" s="2" t="s">
        <v>889</v>
      </c>
      <c r="B24">
        <v>865</v>
      </c>
      <c r="Q24" s="23">
        <f>1-_xlfn.NORM.DIST(1100,F5,F7,TRUE)</f>
        <v>0.12282794969968536</v>
      </c>
    </row>
    <row r="25" spans="1:19" x14ac:dyDescent="0.25">
      <c r="A25" s="2" t="s">
        <v>670</v>
      </c>
      <c r="B25">
        <v>871</v>
      </c>
    </row>
    <row r="26" spans="1:19" x14ac:dyDescent="0.25">
      <c r="A26" s="2" t="s">
        <v>898</v>
      </c>
      <c r="B26">
        <v>872</v>
      </c>
    </row>
    <row r="27" spans="1:19" x14ac:dyDescent="0.25">
      <c r="A27" s="2" t="s">
        <v>607</v>
      </c>
      <c r="B27">
        <v>873</v>
      </c>
      <c r="E27" s="6" t="s">
        <v>975</v>
      </c>
    </row>
    <row r="28" spans="1:19" x14ac:dyDescent="0.25">
      <c r="A28" s="2" t="s">
        <v>676</v>
      </c>
      <c r="B28">
        <v>875</v>
      </c>
    </row>
    <row r="29" spans="1:19" x14ac:dyDescent="0.25">
      <c r="A29" s="2" t="s">
        <v>798</v>
      </c>
      <c r="B29">
        <v>875</v>
      </c>
      <c r="E29" s="10" t="s">
        <v>969</v>
      </c>
      <c r="F29" s="10"/>
      <c r="G29" s="10"/>
      <c r="H29" s="10"/>
    </row>
    <row r="30" spans="1:19" x14ac:dyDescent="0.25">
      <c r="A30" s="2" t="s">
        <v>687</v>
      </c>
      <c r="B30">
        <v>877</v>
      </c>
      <c r="E30" s="13" t="s">
        <v>970</v>
      </c>
      <c r="F30" s="14">
        <v>1</v>
      </c>
      <c r="G30" s="15">
        <v>2</v>
      </c>
      <c r="H30" s="16">
        <v>3</v>
      </c>
    </row>
    <row r="31" spans="1:19" x14ac:dyDescent="0.25">
      <c r="A31" s="2" t="s">
        <v>731</v>
      </c>
      <c r="B31">
        <v>878</v>
      </c>
      <c r="E31" s="17" t="s">
        <v>971</v>
      </c>
      <c r="F31" s="11">
        <f>$F$5-F30*$F$7</f>
        <v>916.35308425802782</v>
      </c>
      <c r="G31" s="11">
        <f t="shared" ref="G31:H31" si="0">$F$5-G30*$F$7</f>
        <v>831.36935389464588</v>
      </c>
      <c r="H31" s="11">
        <f t="shared" si="0"/>
        <v>746.38562353126383</v>
      </c>
    </row>
    <row r="32" spans="1:19" x14ac:dyDescent="0.25">
      <c r="A32" s="2" t="s">
        <v>608</v>
      </c>
      <c r="B32">
        <v>879</v>
      </c>
      <c r="E32" s="17" t="s">
        <v>972</v>
      </c>
      <c r="F32" s="11">
        <f>$F$5+F30*$F$7</f>
        <v>1086.3205449847919</v>
      </c>
      <c r="G32" s="11">
        <f t="shared" ref="G32:H32" si="1">$F$5+G30*$F$7</f>
        <v>1171.3042753481739</v>
      </c>
      <c r="H32" s="11">
        <f t="shared" si="1"/>
        <v>1256.288005711556</v>
      </c>
    </row>
    <row r="33" spans="1:8" x14ac:dyDescent="0.25">
      <c r="A33" s="2" t="s">
        <v>610</v>
      </c>
      <c r="B33">
        <v>880</v>
      </c>
      <c r="E33" s="17" t="s">
        <v>973</v>
      </c>
      <c r="F33" s="12">
        <v>0.68</v>
      </c>
      <c r="G33" s="12">
        <v>0.95</v>
      </c>
      <c r="H33" s="18">
        <v>0.997</v>
      </c>
    </row>
    <row r="34" spans="1:8" x14ac:dyDescent="0.25">
      <c r="A34" s="2" t="s">
        <v>813</v>
      </c>
      <c r="B34">
        <v>880</v>
      </c>
      <c r="E34" s="19" t="s">
        <v>974</v>
      </c>
      <c r="F34" s="20">
        <f>COUNTIFS($B$2:$B$384,"&gt;="&amp;F31,$B$2:$B$384,"&lt;="&amp;F32)/COUNT($B$2:$B$384)</f>
        <v>0.71801566579634468</v>
      </c>
      <c r="G34" s="20">
        <f t="shared" ref="G34:H34" si="2">COUNTIFS($B$2:$B$384,"&gt;="&amp;G31,$B$2:$B$384,"&lt;="&amp;G32)/COUNT($B$2:$B$384)</f>
        <v>0.94255874673629247</v>
      </c>
      <c r="H34" s="20">
        <f t="shared" si="2"/>
        <v>0.99738903394255873</v>
      </c>
    </row>
    <row r="35" spans="1:8" x14ac:dyDescent="0.25">
      <c r="A35" s="2" t="s">
        <v>857</v>
      </c>
      <c r="B35">
        <v>881</v>
      </c>
    </row>
    <row r="36" spans="1:8" x14ac:dyDescent="0.25">
      <c r="A36" s="2" t="s">
        <v>733</v>
      </c>
      <c r="B36">
        <v>882</v>
      </c>
    </row>
    <row r="37" spans="1:8" x14ac:dyDescent="0.25">
      <c r="A37" s="2" t="s">
        <v>576</v>
      </c>
      <c r="B37">
        <v>884</v>
      </c>
      <c r="E37" s="21" t="s">
        <v>976</v>
      </c>
    </row>
    <row r="38" spans="1:8" x14ac:dyDescent="0.25">
      <c r="A38" s="2" t="s">
        <v>773</v>
      </c>
      <c r="B38">
        <v>884</v>
      </c>
    </row>
    <row r="39" spans="1:8" x14ac:dyDescent="0.25">
      <c r="A39" s="2" t="s">
        <v>723</v>
      </c>
      <c r="B39">
        <v>885</v>
      </c>
    </row>
    <row r="40" spans="1:8" x14ac:dyDescent="0.25">
      <c r="A40" s="2" t="s">
        <v>668</v>
      </c>
      <c r="B40">
        <v>886</v>
      </c>
    </row>
    <row r="41" spans="1:8" x14ac:dyDescent="0.25">
      <c r="A41" s="2" t="s">
        <v>880</v>
      </c>
      <c r="B41">
        <v>887</v>
      </c>
    </row>
    <row r="42" spans="1:8" x14ac:dyDescent="0.25">
      <c r="A42" s="2" t="s">
        <v>682</v>
      </c>
      <c r="B42">
        <v>889</v>
      </c>
    </row>
    <row r="43" spans="1:8" x14ac:dyDescent="0.25">
      <c r="A43" s="2" t="s">
        <v>932</v>
      </c>
      <c r="B43">
        <v>890</v>
      </c>
    </row>
    <row r="44" spans="1:8" x14ac:dyDescent="0.25">
      <c r="A44" s="2" t="s">
        <v>673</v>
      </c>
      <c r="B44">
        <v>891</v>
      </c>
    </row>
    <row r="45" spans="1:8" x14ac:dyDescent="0.25">
      <c r="A45" s="2" t="s">
        <v>728</v>
      </c>
      <c r="B45">
        <v>893</v>
      </c>
    </row>
    <row r="46" spans="1:8" x14ac:dyDescent="0.25">
      <c r="A46" s="2" t="s">
        <v>620</v>
      </c>
      <c r="B46">
        <v>895</v>
      </c>
    </row>
    <row r="47" spans="1:8" x14ac:dyDescent="0.25">
      <c r="A47" s="2" t="s">
        <v>828</v>
      </c>
      <c r="B47">
        <v>897</v>
      </c>
    </row>
    <row r="48" spans="1:8" x14ac:dyDescent="0.25">
      <c r="A48" s="2" t="s">
        <v>577</v>
      </c>
      <c r="B48">
        <v>898</v>
      </c>
    </row>
    <row r="49" spans="1:2" x14ac:dyDescent="0.25">
      <c r="A49" s="2" t="s">
        <v>866</v>
      </c>
      <c r="B49">
        <v>900</v>
      </c>
    </row>
    <row r="50" spans="1:2" x14ac:dyDescent="0.25">
      <c r="A50" s="2" t="s">
        <v>666</v>
      </c>
      <c r="B50">
        <v>903</v>
      </c>
    </row>
    <row r="51" spans="1:2" x14ac:dyDescent="0.25">
      <c r="A51" s="2" t="s">
        <v>626</v>
      </c>
      <c r="B51">
        <v>904</v>
      </c>
    </row>
    <row r="52" spans="1:2" x14ac:dyDescent="0.25">
      <c r="A52" s="2" t="s">
        <v>669</v>
      </c>
      <c r="B52">
        <v>904</v>
      </c>
    </row>
    <row r="53" spans="1:2" x14ac:dyDescent="0.25">
      <c r="A53" s="2" t="s">
        <v>667</v>
      </c>
      <c r="B53">
        <v>905</v>
      </c>
    </row>
    <row r="54" spans="1:2" x14ac:dyDescent="0.25">
      <c r="A54" s="2" t="s">
        <v>679</v>
      </c>
      <c r="B54">
        <v>908</v>
      </c>
    </row>
    <row r="55" spans="1:2" x14ac:dyDescent="0.25">
      <c r="A55" s="2" t="s">
        <v>787</v>
      </c>
      <c r="B55">
        <v>911</v>
      </c>
    </row>
    <row r="56" spans="1:2" x14ac:dyDescent="0.25">
      <c r="A56" s="2" t="s">
        <v>912</v>
      </c>
      <c r="B56">
        <v>911</v>
      </c>
    </row>
    <row r="57" spans="1:2" x14ac:dyDescent="0.25">
      <c r="A57" s="2" t="s">
        <v>855</v>
      </c>
      <c r="B57">
        <v>913</v>
      </c>
    </row>
    <row r="58" spans="1:2" x14ac:dyDescent="0.25">
      <c r="A58" s="2" t="s">
        <v>864</v>
      </c>
      <c r="B58">
        <v>913</v>
      </c>
    </row>
    <row r="59" spans="1:2" x14ac:dyDescent="0.25">
      <c r="A59" s="2" t="s">
        <v>872</v>
      </c>
      <c r="B59">
        <v>914</v>
      </c>
    </row>
    <row r="60" spans="1:2" x14ac:dyDescent="0.25">
      <c r="A60" s="2" t="s">
        <v>584</v>
      </c>
      <c r="B60">
        <v>917</v>
      </c>
    </row>
    <row r="61" spans="1:2" x14ac:dyDescent="0.25">
      <c r="A61" s="2" t="s">
        <v>611</v>
      </c>
      <c r="B61">
        <v>918</v>
      </c>
    </row>
    <row r="62" spans="1:2" x14ac:dyDescent="0.25">
      <c r="A62" s="2" t="s">
        <v>665</v>
      </c>
      <c r="B62">
        <v>918</v>
      </c>
    </row>
    <row r="63" spans="1:2" x14ac:dyDescent="0.25">
      <c r="A63" s="2" t="s">
        <v>816</v>
      </c>
      <c r="B63">
        <v>918</v>
      </c>
    </row>
    <row r="64" spans="1:2" x14ac:dyDescent="0.25">
      <c r="A64" s="2" t="s">
        <v>603</v>
      </c>
      <c r="B64">
        <v>922</v>
      </c>
    </row>
    <row r="65" spans="1:2" x14ac:dyDescent="0.25">
      <c r="A65" s="2" t="s">
        <v>575</v>
      </c>
      <c r="B65">
        <v>923</v>
      </c>
    </row>
    <row r="66" spans="1:2" x14ac:dyDescent="0.25">
      <c r="A66" s="2" t="s">
        <v>623</v>
      </c>
      <c r="B66">
        <v>923</v>
      </c>
    </row>
    <row r="67" spans="1:2" x14ac:dyDescent="0.25">
      <c r="A67" s="2" t="s">
        <v>858</v>
      </c>
      <c r="B67">
        <v>923</v>
      </c>
    </row>
    <row r="68" spans="1:2" x14ac:dyDescent="0.25">
      <c r="A68" s="2" t="s">
        <v>875</v>
      </c>
      <c r="B68">
        <v>924</v>
      </c>
    </row>
    <row r="69" spans="1:2" x14ac:dyDescent="0.25">
      <c r="A69" s="2" t="s">
        <v>901</v>
      </c>
      <c r="B69">
        <v>924</v>
      </c>
    </row>
    <row r="70" spans="1:2" x14ac:dyDescent="0.25">
      <c r="A70" s="2" t="s">
        <v>661</v>
      </c>
      <c r="B70">
        <v>925</v>
      </c>
    </row>
    <row r="71" spans="1:2" x14ac:dyDescent="0.25">
      <c r="A71" s="2" t="s">
        <v>832</v>
      </c>
      <c r="B71">
        <v>925</v>
      </c>
    </row>
    <row r="72" spans="1:2" x14ac:dyDescent="0.25">
      <c r="A72" s="2" t="s">
        <v>883</v>
      </c>
      <c r="B72">
        <v>925</v>
      </c>
    </row>
    <row r="73" spans="1:2" x14ac:dyDescent="0.25">
      <c r="A73" s="2" t="s">
        <v>565</v>
      </c>
      <c r="B73">
        <v>926</v>
      </c>
    </row>
    <row r="74" spans="1:2" x14ac:dyDescent="0.25">
      <c r="A74" s="2" t="s">
        <v>622</v>
      </c>
      <c r="B74">
        <v>926</v>
      </c>
    </row>
    <row r="75" spans="1:2" x14ac:dyDescent="0.25">
      <c r="A75" s="2" t="s">
        <v>700</v>
      </c>
      <c r="B75">
        <v>926</v>
      </c>
    </row>
    <row r="76" spans="1:2" x14ac:dyDescent="0.25">
      <c r="A76" s="2" t="s">
        <v>938</v>
      </c>
      <c r="B76">
        <v>926</v>
      </c>
    </row>
    <row r="77" spans="1:2" x14ac:dyDescent="0.25">
      <c r="A77" s="2" t="s">
        <v>830</v>
      </c>
      <c r="B77">
        <v>927</v>
      </c>
    </row>
    <row r="78" spans="1:2" x14ac:dyDescent="0.25">
      <c r="A78" s="2" t="s">
        <v>632</v>
      </c>
      <c r="B78">
        <v>928</v>
      </c>
    </row>
    <row r="79" spans="1:2" x14ac:dyDescent="0.25">
      <c r="A79" s="2" t="s">
        <v>721</v>
      </c>
      <c r="B79">
        <v>928</v>
      </c>
    </row>
    <row r="80" spans="1:2" x14ac:dyDescent="0.25">
      <c r="A80" s="2" t="s">
        <v>834</v>
      </c>
      <c r="B80">
        <v>928</v>
      </c>
    </row>
    <row r="81" spans="1:2" x14ac:dyDescent="0.25">
      <c r="A81" s="2" t="s">
        <v>572</v>
      </c>
      <c r="B81">
        <v>931</v>
      </c>
    </row>
    <row r="82" spans="1:2" x14ac:dyDescent="0.25">
      <c r="A82" s="2" t="s">
        <v>815</v>
      </c>
      <c r="B82">
        <v>932</v>
      </c>
    </row>
    <row r="83" spans="1:2" x14ac:dyDescent="0.25">
      <c r="A83" s="2" t="s">
        <v>744</v>
      </c>
      <c r="B83">
        <v>936</v>
      </c>
    </row>
    <row r="84" spans="1:2" x14ac:dyDescent="0.25">
      <c r="A84" s="2" t="s">
        <v>833</v>
      </c>
      <c r="B84">
        <v>937</v>
      </c>
    </row>
    <row r="85" spans="1:2" x14ac:dyDescent="0.25">
      <c r="A85" s="2" t="s">
        <v>817</v>
      </c>
      <c r="B85">
        <v>938</v>
      </c>
    </row>
    <row r="86" spans="1:2" x14ac:dyDescent="0.25">
      <c r="A86" s="2" t="s">
        <v>785</v>
      </c>
      <c r="B86">
        <v>939</v>
      </c>
    </row>
    <row r="87" spans="1:2" x14ac:dyDescent="0.25">
      <c r="A87" s="2" t="s">
        <v>885</v>
      </c>
      <c r="B87">
        <v>939</v>
      </c>
    </row>
    <row r="88" spans="1:2" x14ac:dyDescent="0.25">
      <c r="A88" s="2" t="s">
        <v>685</v>
      </c>
      <c r="B88">
        <v>942</v>
      </c>
    </row>
    <row r="89" spans="1:2" x14ac:dyDescent="0.25">
      <c r="A89" s="2" t="s">
        <v>899</v>
      </c>
      <c r="B89">
        <v>942</v>
      </c>
    </row>
    <row r="90" spans="1:2" x14ac:dyDescent="0.25">
      <c r="A90" s="2" t="s">
        <v>628</v>
      </c>
      <c r="B90">
        <v>944</v>
      </c>
    </row>
    <row r="91" spans="1:2" x14ac:dyDescent="0.25">
      <c r="A91" s="2" t="s">
        <v>827</v>
      </c>
      <c r="B91">
        <v>944</v>
      </c>
    </row>
    <row r="92" spans="1:2" x14ac:dyDescent="0.25">
      <c r="A92" s="2" t="s">
        <v>819</v>
      </c>
      <c r="B92">
        <v>945</v>
      </c>
    </row>
    <row r="93" spans="1:2" x14ac:dyDescent="0.25">
      <c r="A93" s="2" t="s">
        <v>694</v>
      </c>
      <c r="B93">
        <v>946</v>
      </c>
    </row>
    <row r="94" spans="1:2" x14ac:dyDescent="0.25">
      <c r="A94" s="2" t="s">
        <v>588</v>
      </c>
      <c r="B94">
        <v>947</v>
      </c>
    </row>
    <row r="95" spans="1:2" x14ac:dyDescent="0.25">
      <c r="A95" s="2" t="s">
        <v>618</v>
      </c>
      <c r="B95">
        <v>947</v>
      </c>
    </row>
    <row r="96" spans="1:2" x14ac:dyDescent="0.25">
      <c r="A96" s="2" t="s">
        <v>892</v>
      </c>
      <c r="B96">
        <v>947</v>
      </c>
    </row>
    <row r="97" spans="1:2" x14ac:dyDescent="0.25">
      <c r="A97" s="2" t="s">
        <v>909</v>
      </c>
      <c r="B97">
        <v>949</v>
      </c>
    </row>
    <row r="98" spans="1:2" x14ac:dyDescent="0.25">
      <c r="A98" s="2" t="s">
        <v>865</v>
      </c>
      <c r="B98">
        <v>950</v>
      </c>
    </row>
    <row r="99" spans="1:2" x14ac:dyDescent="0.25">
      <c r="A99" s="2" t="s">
        <v>564</v>
      </c>
      <c r="B99">
        <v>952</v>
      </c>
    </row>
    <row r="100" spans="1:2" x14ac:dyDescent="0.25">
      <c r="A100" s="2" t="s">
        <v>703</v>
      </c>
      <c r="B100">
        <v>952</v>
      </c>
    </row>
    <row r="101" spans="1:2" x14ac:dyDescent="0.25">
      <c r="A101" s="2" t="s">
        <v>784</v>
      </c>
      <c r="B101">
        <v>953</v>
      </c>
    </row>
    <row r="102" spans="1:2" x14ac:dyDescent="0.25">
      <c r="A102" s="2" t="s">
        <v>690</v>
      </c>
      <c r="B102">
        <v>954</v>
      </c>
    </row>
    <row r="103" spans="1:2" x14ac:dyDescent="0.25">
      <c r="A103" s="2" t="s">
        <v>810</v>
      </c>
      <c r="B103">
        <v>954</v>
      </c>
    </row>
    <row r="104" spans="1:2" x14ac:dyDescent="0.25">
      <c r="A104" s="2" t="s">
        <v>625</v>
      </c>
      <c r="B104">
        <v>955</v>
      </c>
    </row>
    <row r="105" spans="1:2" x14ac:dyDescent="0.25">
      <c r="A105" s="2" t="s">
        <v>890</v>
      </c>
      <c r="B105">
        <v>955</v>
      </c>
    </row>
    <row r="106" spans="1:2" x14ac:dyDescent="0.25">
      <c r="A106" s="2" t="s">
        <v>738</v>
      </c>
      <c r="B106">
        <v>957</v>
      </c>
    </row>
    <row r="107" spans="1:2" x14ac:dyDescent="0.25">
      <c r="A107" s="2" t="s">
        <v>793</v>
      </c>
      <c r="B107">
        <v>957</v>
      </c>
    </row>
    <row r="108" spans="1:2" x14ac:dyDescent="0.25">
      <c r="A108" s="2" t="s">
        <v>870</v>
      </c>
      <c r="B108">
        <v>957</v>
      </c>
    </row>
    <row r="109" spans="1:2" x14ac:dyDescent="0.25">
      <c r="A109" s="2" t="s">
        <v>643</v>
      </c>
      <c r="B109">
        <v>958</v>
      </c>
    </row>
    <row r="110" spans="1:2" x14ac:dyDescent="0.25">
      <c r="A110" s="2" t="s">
        <v>627</v>
      </c>
      <c r="B110">
        <v>959</v>
      </c>
    </row>
    <row r="111" spans="1:2" x14ac:dyDescent="0.25">
      <c r="A111" s="2" t="s">
        <v>656</v>
      </c>
      <c r="B111">
        <v>959</v>
      </c>
    </row>
    <row r="112" spans="1:2" x14ac:dyDescent="0.25">
      <c r="A112" s="2" t="s">
        <v>874</v>
      </c>
      <c r="B112">
        <v>959</v>
      </c>
    </row>
    <row r="113" spans="1:2" x14ac:dyDescent="0.25">
      <c r="A113" s="2" t="s">
        <v>879</v>
      </c>
      <c r="B113">
        <v>959</v>
      </c>
    </row>
    <row r="114" spans="1:2" x14ac:dyDescent="0.25">
      <c r="A114" s="2" t="s">
        <v>660</v>
      </c>
      <c r="B114">
        <v>960</v>
      </c>
    </row>
    <row r="115" spans="1:2" x14ac:dyDescent="0.25">
      <c r="A115" s="2" t="s">
        <v>750</v>
      </c>
      <c r="B115">
        <v>960</v>
      </c>
    </row>
    <row r="116" spans="1:2" x14ac:dyDescent="0.25">
      <c r="A116" s="2" t="s">
        <v>780</v>
      </c>
      <c r="B116">
        <v>961</v>
      </c>
    </row>
    <row r="117" spans="1:2" x14ac:dyDescent="0.25">
      <c r="A117" s="2" t="s">
        <v>825</v>
      </c>
      <c r="B117">
        <v>961</v>
      </c>
    </row>
    <row r="118" spans="1:2" x14ac:dyDescent="0.25">
      <c r="A118" s="2" t="s">
        <v>862</v>
      </c>
      <c r="B118">
        <v>961</v>
      </c>
    </row>
    <row r="119" spans="1:2" x14ac:dyDescent="0.25">
      <c r="A119" s="2" t="s">
        <v>878</v>
      </c>
      <c r="B119">
        <v>961</v>
      </c>
    </row>
    <row r="120" spans="1:2" x14ac:dyDescent="0.25">
      <c r="A120" s="2" t="s">
        <v>563</v>
      </c>
      <c r="B120">
        <v>962</v>
      </c>
    </row>
    <row r="121" spans="1:2" x14ac:dyDescent="0.25">
      <c r="A121" s="2" t="s">
        <v>629</v>
      </c>
      <c r="B121">
        <v>963</v>
      </c>
    </row>
    <row r="122" spans="1:2" x14ac:dyDescent="0.25">
      <c r="A122" s="2" t="s">
        <v>782</v>
      </c>
      <c r="B122">
        <v>963</v>
      </c>
    </row>
    <row r="123" spans="1:2" x14ac:dyDescent="0.25">
      <c r="A123" s="2" t="s">
        <v>802</v>
      </c>
      <c r="B123">
        <v>963</v>
      </c>
    </row>
    <row r="124" spans="1:2" x14ac:dyDescent="0.25">
      <c r="A124" s="2" t="s">
        <v>630</v>
      </c>
      <c r="B124">
        <v>964</v>
      </c>
    </row>
    <row r="125" spans="1:2" x14ac:dyDescent="0.25">
      <c r="A125" s="2" t="s">
        <v>803</v>
      </c>
      <c r="B125">
        <v>965</v>
      </c>
    </row>
    <row r="126" spans="1:2" x14ac:dyDescent="0.25">
      <c r="A126" s="2" t="s">
        <v>876</v>
      </c>
      <c r="B126">
        <v>965</v>
      </c>
    </row>
    <row r="127" spans="1:2" x14ac:dyDescent="0.25">
      <c r="A127" s="2" t="s">
        <v>589</v>
      </c>
      <c r="B127">
        <v>966</v>
      </c>
    </row>
    <row r="128" spans="1:2" x14ac:dyDescent="0.25">
      <c r="A128" s="2" t="s">
        <v>591</v>
      </c>
      <c r="B128">
        <v>966</v>
      </c>
    </row>
    <row r="129" spans="1:2" x14ac:dyDescent="0.25">
      <c r="A129" s="2" t="s">
        <v>809</v>
      </c>
      <c r="B129">
        <v>966</v>
      </c>
    </row>
    <row r="130" spans="1:2" x14ac:dyDescent="0.25">
      <c r="A130" s="2" t="s">
        <v>675</v>
      </c>
      <c r="B130">
        <v>967</v>
      </c>
    </row>
    <row r="131" spans="1:2" x14ac:dyDescent="0.25">
      <c r="A131" s="2" t="s">
        <v>786</v>
      </c>
      <c r="B131">
        <v>967</v>
      </c>
    </row>
    <row r="132" spans="1:2" x14ac:dyDescent="0.25">
      <c r="A132" s="2" t="s">
        <v>943</v>
      </c>
      <c r="B132">
        <v>967</v>
      </c>
    </row>
    <row r="133" spans="1:2" x14ac:dyDescent="0.25">
      <c r="A133" s="2" t="s">
        <v>599</v>
      </c>
      <c r="B133">
        <v>968</v>
      </c>
    </row>
    <row r="134" spans="1:2" x14ac:dyDescent="0.25">
      <c r="A134" s="2" t="s">
        <v>646</v>
      </c>
      <c r="B134">
        <v>968</v>
      </c>
    </row>
    <row r="135" spans="1:2" x14ac:dyDescent="0.25">
      <c r="A135" s="2" t="s">
        <v>701</v>
      </c>
      <c r="B135">
        <v>968</v>
      </c>
    </row>
    <row r="136" spans="1:2" x14ac:dyDescent="0.25">
      <c r="A136" s="2" t="s">
        <v>781</v>
      </c>
      <c r="B136">
        <v>968</v>
      </c>
    </row>
    <row r="137" spans="1:2" x14ac:dyDescent="0.25">
      <c r="A137" s="2" t="s">
        <v>570</v>
      </c>
      <c r="B137">
        <v>969</v>
      </c>
    </row>
    <row r="138" spans="1:2" x14ac:dyDescent="0.25">
      <c r="A138" s="2" t="s">
        <v>602</v>
      </c>
      <c r="B138">
        <v>969</v>
      </c>
    </row>
    <row r="139" spans="1:2" x14ac:dyDescent="0.25">
      <c r="A139" s="2" t="s">
        <v>736</v>
      </c>
      <c r="B139">
        <v>970</v>
      </c>
    </row>
    <row r="140" spans="1:2" x14ac:dyDescent="0.25">
      <c r="A140" s="2" t="s">
        <v>915</v>
      </c>
      <c r="B140">
        <v>970</v>
      </c>
    </row>
    <row r="141" spans="1:2" x14ac:dyDescent="0.25">
      <c r="A141" s="2" t="s">
        <v>743</v>
      </c>
      <c r="B141">
        <v>971</v>
      </c>
    </row>
    <row r="142" spans="1:2" x14ac:dyDescent="0.25">
      <c r="A142" s="2" t="s">
        <v>797</v>
      </c>
      <c r="B142">
        <v>971</v>
      </c>
    </row>
    <row r="143" spans="1:2" x14ac:dyDescent="0.25">
      <c r="A143" s="2" t="s">
        <v>800</v>
      </c>
      <c r="B143">
        <v>971</v>
      </c>
    </row>
    <row r="144" spans="1:2" x14ac:dyDescent="0.25">
      <c r="A144" s="2" t="s">
        <v>595</v>
      </c>
      <c r="B144">
        <v>972</v>
      </c>
    </row>
    <row r="145" spans="1:2" x14ac:dyDescent="0.25">
      <c r="A145" s="2" t="s">
        <v>650</v>
      </c>
      <c r="B145">
        <v>972</v>
      </c>
    </row>
    <row r="146" spans="1:2" x14ac:dyDescent="0.25">
      <c r="A146" s="2" t="s">
        <v>582</v>
      </c>
      <c r="B146">
        <v>973</v>
      </c>
    </row>
    <row r="147" spans="1:2" x14ac:dyDescent="0.25">
      <c r="A147" s="2" t="s">
        <v>662</v>
      </c>
      <c r="B147">
        <v>973</v>
      </c>
    </row>
    <row r="148" spans="1:2" x14ac:dyDescent="0.25">
      <c r="A148" s="2" t="s">
        <v>808</v>
      </c>
      <c r="B148">
        <v>973</v>
      </c>
    </row>
    <row r="149" spans="1:2" x14ac:dyDescent="0.25">
      <c r="A149" s="2" t="s">
        <v>761</v>
      </c>
      <c r="B149">
        <v>975</v>
      </c>
    </row>
    <row r="150" spans="1:2" x14ac:dyDescent="0.25">
      <c r="A150" s="2" t="s">
        <v>776</v>
      </c>
      <c r="B150">
        <v>976</v>
      </c>
    </row>
    <row r="151" spans="1:2" x14ac:dyDescent="0.25">
      <c r="A151" s="2" t="s">
        <v>944</v>
      </c>
      <c r="B151">
        <v>977</v>
      </c>
    </row>
    <row r="152" spans="1:2" x14ac:dyDescent="0.25">
      <c r="A152" s="2" t="s">
        <v>574</v>
      </c>
      <c r="B152">
        <v>978</v>
      </c>
    </row>
    <row r="153" spans="1:2" x14ac:dyDescent="0.25">
      <c r="A153" s="2" t="s">
        <v>648</v>
      </c>
      <c r="B153">
        <v>978</v>
      </c>
    </row>
    <row r="154" spans="1:2" x14ac:dyDescent="0.25">
      <c r="A154" s="2" t="s">
        <v>835</v>
      </c>
      <c r="B154">
        <v>978</v>
      </c>
    </row>
    <row r="155" spans="1:2" x14ac:dyDescent="0.25">
      <c r="A155" s="2" t="s">
        <v>886</v>
      </c>
      <c r="B155">
        <v>978</v>
      </c>
    </row>
    <row r="156" spans="1:2" x14ac:dyDescent="0.25">
      <c r="A156" s="2" t="s">
        <v>562</v>
      </c>
      <c r="B156">
        <v>979</v>
      </c>
    </row>
    <row r="157" spans="1:2" x14ac:dyDescent="0.25">
      <c r="A157" s="2" t="s">
        <v>702</v>
      </c>
      <c r="B157">
        <v>979</v>
      </c>
    </row>
    <row r="158" spans="1:2" x14ac:dyDescent="0.25">
      <c r="A158" s="2" t="s">
        <v>729</v>
      </c>
      <c r="B158">
        <v>979</v>
      </c>
    </row>
    <row r="159" spans="1:2" x14ac:dyDescent="0.25">
      <c r="A159" s="2" t="s">
        <v>770</v>
      </c>
      <c r="B159">
        <v>979</v>
      </c>
    </row>
    <row r="160" spans="1:2" x14ac:dyDescent="0.25">
      <c r="A160" s="2" t="s">
        <v>805</v>
      </c>
      <c r="B160">
        <v>979</v>
      </c>
    </row>
    <row r="161" spans="1:2" x14ac:dyDescent="0.25">
      <c r="A161" s="2" t="s">
        <v>681</v>
      </c>
      <c r="B161">
        <v>980</v>
      </c>
    </row>
    <row r="162" spans="1:2" x14ac:dyDescent="0.25">
      <c r="A162" s="2" t="s">
        <v>647</v>
      </c>
      <c r="B162">
        <v>982</v>
      </c>
    </row>
    <row r="163" spans="1:2" x14ac:dyDescent="0.25">
      <c r="A163" s="2" t="s">
        <v>807</v>
      </c>
      <c r="B163">
        <v>982</v>
      </c>
    </row>
    <row r="164" spans="1:2" x14ac:dyDescent="0.25">
      <c r="A164" s="2" t="s">
        <v>933</v>
      </c>
      <c r="B164">
        <v>983</v>
      </c>
    </row>
    <row r="165" spans="1:2" x14ac:dyDescent="0.25">
      <c r="A165" s="2" t="s">
        <v>593</v>
      </c>
      <c r="B165">
        <v>986</v>
      </c>
    </row>
    <row r="166" spans="1:2" x14ac:dyDescent="0.25">
      <c r="A166" s="2" t="s">
        <v>735</v>
      </c>
      <c r="B166">
        <v>986</v>
      </c>
    </row>
    <row r="167" spans="1:2" x14ac:dyDescent="0.25">
      <c r="A167" s="2" t="s">
        <v>779</v>
      </c>
      <c r="B167">
        <v>988</v>
      </c>
    </row>
    <row r="168" spans="1:2" x14ac:dyDescent="0.25">
      <c r="A168" s="2" t="s">
        <v>664</v>
      </c>
      <c r="B168">
        <v>989</v>
      </c>
    </row>
    <row r="169" spans="1:2" x14ac:dyDescent="0.25">
      <c r="A169" s="2" t="s">
        <v>674</v>
      </c>
      <c r="B169">
        <v>989</v>
      </c>
    </row>
    <row r="170" spans="1:2" x14ac:dyDescent="0.25">
      <c r="A170" s="2" t="s">
        <v>845</v>
      </c>
      <c r="B170">
        <v>989</v>
      </c>
    </row>
    <row r="171" spans="1:2" x14ac:dyDescent="0.25">
      <c r="A171" s="2" t="s">
        <v>567</v>
      </c>
      <c r="B171">
        <v>991</v>
      </c>
    </row>
    <row r="172" spans="1:2" x14ac:dyDescent="0.25">
      <c r="A172" s="2" t="s">
        <v>692</v>
      </c>
      <c r="B172">
        <v>991</v>
      </c>
    </row>
    <row r="173" spans="1:2" x14ac:dyDescent="0.25">
      <c r="A173" s="2" t="s">
        <v>822</v>
      </c>
      <c r="B173">
        <v>991</v>
      </c>
    </row>
    <row r="174" spans="1:2" x14ac:dyDescent="0.25">
      <c r="A174" s="2" t="s">
        <v>824</v>
      </c>
      <c r="B174">
        <v>991</v>
      </c>
    </row>
    <row r="175" spans="1:2" x14ac:dyDescent="0.25">
      <c r="A175" s="2" t="s">
        <v>768</v>
      </c>
      <c r="B175">
        <v>992</v>
      </c>
    </row>
    <row r="176" spans="1:2" x14ac:dyDescent="0.25">
      <c r="A176" s="2" t="s">
        <v>792</v>
      </c>
      <c r="B176">
        <v>992</v>
      </c>
    </row>
    <row r="177" spans="1:2" x14ac:dyDescent="0.25">
      <c r="A177" s="2" t="s">
        <v>850</v>
      </c>
      <c r="B177">
        <v>992</v>
      </c>
    </row>
    <row r="178" spans="1:2" x14ac:dyDescent="0.25">
      <c r="A178" s="2" t="s">
        <v>929</v>
      </c>
      <c r="B178">
        <v>992</v>
      </c>
    </row>
    <row r="179" spans="1:2" x14ac:dyDescent="0.25">
      <c r="A179" s="2" t="s">
        <v>882</v>
      </c>
      <c r="B179">
        <v>993</v>
      </c>
    </row>
    <row r="180" spans="1:2" x14ac:dyDescent="0.25">
      <c r="A180" s="2" t="s">
        <v>896</v>
      </c>
      <c r="B180">
        <v>993</v>
      </c>
    </row>
    <row r="181" spans="1:2" x14ac:dyDescent="0.25">
      <c r="A181" s="2" t="s">
        <v>756</v>
      </c>
      <c r="B181">
        <v>994</v>
      </c>
    </row>
    <row r="182" spans="1:2" x14ac:dyDescent="0.25">
      <c r="A182" s="2" t="s">
        <v>751</v>
      </c>
      <c r="B182">
        <v>995</v>
      </c>
    </row>
    <row r="183" spans="1:2" x14ac:dyDescent="0.25">
      <c r="A183" s="2" t="s">
        <v>596</v>
      </c>
      <c r="B183">
        <v>996</v>
      </c>
    </row>
    <row r="184" spans="1:2" x14ac:dyDescent="0.25">
      <c r="A184" s="2" t="s">
        <v>840</v>
      </c>
      <c r="B184">
        <v>996</v>
      </c>
    </row>
    <row r="185" spans="1:2" x14ac:dyDescent="0.25">
      <c r="A185" s="2" t="s">
        <v>799</v>
      </c>
      <c r="B185">
        <v>997</v>
      </c>
    </row>
    <row r="186" spans="1:2" x14ac:dyDescent="0.25">
      <c r="A186" s="2" t="s">
        <v>693</v>
      </c>
      <c r="B186">
        <v>998</v>
      </c>
    </row>
    <row r="187" spans="1:2" x14ac:dyDescent="0.25">
      <c r="A187" s="2" t="s">
        <v>849</v>
      </c>
      <c r="B187">
        <v>998</v>
      </c>
    </row>
    <row r="188" spans="1:2" x14ac:dyDescent="0.25">
      <c r="A188" s="2" t="s">
        <v>884</v>
      </c>
      <c r="B188">
        <v>998</v>
      </c>
    </row>
    <row r="189" spans="1:2" x14ac:dyDescent="0.25">
      <c r="A189" s="2" t="s">
        <v>916</v>
      </c>
      <c r="B189">
        <v>998</v>
      </c>
    </row>
    <row r="190" spans="1:2" x14ac:dyDescent="0.25">
      <c r="A190" s="2" t="s">
        <v>907</v>
      </c>
      <c r="B190">
        <v>999</v>
      </c>
    </row>
    <row r="191" spans="1:2" x14ac:dyDescent="0.25">
      <c r="A191" s="2" t="s">
        <v>818</v>
      </c>
      <c r="B191">
        <v>1000</v>
      </c>
    </row>
    <row r="192" spans="1:2" x14ac:dyDescent="0.25">
      <c r="A192" s="2" t="s">
        <v>696</v>
      </c>
      <c r="B192">
        <v>1001</v>
      </c>
    </row>
    <row r="193" spans="1:2" x14ac:dyDescent="0.25">
      <c r="A193" s="2" t="s">
        <v>737</v>
      </c>
      <c r="B193">
        <v>1002</v>
      </c>
    </row>
    <row r="194" spans="1:2" x14ac:dyDescent="0.25">
      <c r="A194" s="2" t="s">
        <v>900</v>
      </c>
      <c r="B194">
        <v>1002</v>
      </c>
    </row>
    <row r="195" spans="1:2" x14ac:dyDescent="0.25">
      <c r="A195" s="2" t="s">
        <v>873</v>
      </c>
      <c r="B195">
        <v>1003</v>
      </c>
    </row>
    <row r="196" spans="1:2" x14ac:dyDescent="0.25">
      <c r="A196" s="2" t="s">
        <v>940</v>
      </c>
      <c r="B196">
        <v>1003</v>
      </c>
    </row>
    <row r="197" spans="1:2" x14ac:dyDescent="0.25">
      <c r="A197" s="2" t="s">
        <v>908</v>
      </c>
      <c r="B197">
        <v>1004</v>
      </c>
    </row>
    <row r="198" spans="1:2" x14ac:dyDescent="0.25">
      <c r="A198" s="2" t="s">
        <v>619</v>
      </c>
      <c r="B198">
        <v>1005</v>
      </c>
    </row>
    <row r="199" spans="1:2" x14ac:dyDescent="0.25">
      <c r="A199" s="2" t="s">
        <v>877</v>
      </c>
      <c r="B199">
        <v>1005</v>
      </c>
    </row>
    <row r="200" spans="1:2" x14ac:dyDescent="0.25">
      <c r="A200" s="2" t="s">
        <v>649</v>
      </c>
      <c r="B200">
        <v>1007</v>
      </c>
    </row>
    <row r="201" spans="1:2" x14ac:dyDescent="0.25">
      <c r="A201" s="2" t="s">
        <v>691</v>
      </c>
      <c r="B201">
        <v>1007</v>
      </c>
    </row>
    <row r="202" spans="1:2" x14ac:dyDescent="0.25">
      <c r="A202" s="2" t="s">
        <v>871</v>
      </c>
      <c r="B202">
        <v>1007</v>
      </c>
    </row>
    <row r="203" spans="1:2" x14ac:dyDescent="0.25">
      <c r="A203" s="2" t="s">
        <v>919</v>
      </c>
      <c r="B203">
        <v>1007</v>
      </c>
    </row>
    <row r="204" spans="1:2" x14ac:dyDescent="0.25">
      <c r="A204" s="2" t="s">
        <v>586</v>
      </c>
      <c r="B204">
        <v>1008</v>
      </c>
    </row>
    <row r="205" spans="1:2" x14ac:dyDescent="0.25">
      <c r="A205" s="2" t="s">
        <v>774</v>
      </c>
      <c r="B205">
        <v>1008</v>
      </c>
    </row>
    <row r="206" spans="1:2" x14ac:dyDescent="0.25">
      <c r="A206" s="2" t="s">
        <v>686</v>
      </c>
      <c r="B206">
        <v>1009</v>
      </c>
    </row>
    <row r="207" spans="1:2" x14ac:dyDescent="0.25">
      <c r="A207" s="2" t="s">
        <v>887</v>
      </c>
      <c r="B207">
        <v>1009</v>
      </c>
    </row>
    <row r="208" spans="1:2" x14ac:dyDescent="0.25">
      <c r="A208" s="2" t="s">
        <v>704</v>
      </c>
      <c r="B208">
        <v>1010</v>
      </c>
    </row>
    <row r="209" spans="1:2" x14ac:dyDescent="0.25">
      <c r="A209" s="2" t="s">
        <v>568</v>
      </c>
      <c r="B209">
        <v>1012</v>
      </c>
    </row>
    <row r="210" spans="1:2" x14ac:dyDescent="0.25">
      <c r="A210" s="2" t="s">
        <v>843</v>
      </c>
      <c r="B210">
        <v>1012</v>
      </c>
    </row>
    <row r="211" spans="1:2" x14ac:dyDescent="0.25">
      <c r="A211" s="2" t="s">
        <v>719</v>
      </c>
      <c r="B211">
        <v>1013</v>
      </c>
    </row>
    <row r="212" spans="1:2" x14ac:dyDescent="0.25">
      <c r="A212" s="2" t="s">
        <v>762</v>
      </c>
      <c r="B212">
        <v>1013</v>
      </c>
    </row>
    <row r="213" spans="1:2" x14ac:dyDescent="0.25">
      <c r="A213" s="2" t="s">
        <v>821</v>
      </c>
      <c r="B213">
        <v>1013</v>
      </c>
    </row>
    <row r="214" spans="1:2" x14ac:dyDescent="0.25">
      <c r="A214" s="2" t="s">
        <v>881</v>
      </c>
      <c r="B214">
        <v>1015</v>
      </c>
    </row>
    <row r="215" spans="1:2" x14ac:dyDescent="0.25">
      <c r="A215" s="2" t="s">
        <v>936</v>
      </c>
      <c r="B215">
        <v>1015</v>
      </c>
    </row>
    <row r="216" spans="1:2" x14ac:dyDescent="0.25">
      <c r="A216" s="2" t="s">
        <v>695</v>
      </c>
      <c r="B216">
        <v>1017</v>
      </c>
    </row>
    <row r="217" spans="1:2" x14ac:dyDescent="0.25">
      <c r="A217" s="2" t="s">
        <v>806</v>
      </c>
      <c r="B217">
        <v>1017</v>
      </c>
    </row>
    <row r="218" spans="1:2" x14ac:dyDescent="0.25">
      <c r="A218" s="2" t="s">
        <v>601</v>
      </c>
      <c r="B218">
        <v>1018</v>
      </c>
    </row>
    <row r="219" spans="1:2" x14ac:dyDescent="0.25">
      <c r="A219" s="2" t="s">
        <v>697</v>
      </c>
      <c r="B219">
        <v>1019</v>
      </c>
    </row>
    <row r="220" spans="1:2" x14ac:dyDescent="0.25">
      <c r="A220" s="2" t="s">
        <v>841</v>
      </c>
      <c r="B220">
        <v>1019</v>
      </c>
    </row>
    <row r="221" spans="1:2" x14ac:dyDescent="0.25">
      <c r="A221" s="2" t="s">
        <v>741</v>
      </c>
      <c r="B221">
        <v>1020</v>
      </c>
    </row>
    <row r="222" spans="1:2" x14ac:dyDescent="0.25">
      <c r="A222" s="2" t="s">
        <v>772</v>
      </c>
      <c r="B222">
        <v>1020</v>
      </c>
    </row>
    <row r="223" spans="1:2" x14ac:dyDescent="0.25">
      <c r="A223" s="2" t="s">
        <v>760</v>
      </c>
      <c r="B223">
        <v>1022</v>
      </c>
    </row>
    <row r="224" spans="1:2" x14ac:dyDescent="0.25">
      <c r="A224" s="2" t="s">
        <v>823</v>
      </c>
      <c r="B224">
        <v>1022</v>
      </c>
    </row>
    <row r="225" spans="1:2" x14ac:dyDescent="0.25">
      <c r="A225" s="2" t="s">
        <v>569</v>
      </c>
      <c r="B225">
        <v>1023</v>
      </c>
    </row>
    <row r="226" spans="1:2" x14ac:dyDescent="0.25">
      <c r="A226" s="2" t="s">
        <v>842</v>
      </c>
      <c r="B226">
        <v>1023</v>
      </c>
    </row>
    <row r="227" spans="1:2" x14ac:dyDescent="0.25">
      <c r="A227" s="2" t="s">
        <v>868</v>
      </c>
      <c r="B227">
        <v>1023</v>
      </c>
    </row>
    <row r="228" spans="1:2" x14ac:dyDescent="0.25">
      <c r="A228" s="2" t="s">
        <v>891</v>
      </c>
      <c r="B228">
        <v>1023</v>
      </c>
    </row>
    <row r="229" spans="1:2" x14ac:dyDescent="0.25">
      <c r="A229" s="2" t="s">
        <v>941</v>
      </c>
      <c r="B229">
        <v>1024</v>
      </c>
    </row>
    <row r="230" spans="1:2" x14ac:dyDescent="0.25">
      <c r="A230" s="2" t="s">
        <v>605</v>
      </c>
      <c r="B230">
        <v>1025</v>
      </c>
    </row>
    <row r="231" spans="1:2" x14ac:dyDescent="0.25">
      <c r="A231" s="2" t="s">
        <v>713</v>
      </c>
      <c r="B231">
        <v>1025</v>
      </c>
    </row>
    <row r="232" spans="1:2" x14ac:dyDescent="0.25">
      <c r="A232" s="2" t="s">
        <v>763</v>
      </c>
      <c r="B232">
        <v>1025</v>
      </c>
    </row>
    <row r="233" spans="1:2" x14ac:dyDescent="0.25">
      <c r="A233" s="2" t="s">
        <v>624</v>
      </c>
      <c r="B233">
        <v>1026</v>
      </c>
    </row>
    <row r="234" spans="1:2" x14ac:dyDescent="0.25">
      <c r="A234" s="2" t="s">
        <v>652</v>
      </c>
      <c r="B234">
        <v>1026</v>
      </c>
    </row>
    <row r="235" spans="1:2" x14ac:dyDescent="0.25">
      <c r="A235" s="2" t="s">
        <v>739</v>
      </c>
      <c r="B235">
        <v>1026</v>
      </c>
    </row>
    <row r="236" spans="1:2" x14ac:dyDescent="0.25">
      <c r="A236" s="2" t="s">
        <v>905</v>
      </c>
      <c r="B236">
        <v>1026</v>
      </c>
    </row>
    <row r="237" spans="1:2" x14ac:dyDescent="0.25">
      <c r="A237" s="2" t="s">
        <v>587</v>
      </c>
      <c r="B237">
        <v>1027</v>
      </c>
    </row>
    <row r="238" spans="1:2" x14ac:dyDescent="0.25">
      <c r="A238" s="2" t="s">
        <v>926</v>
      </c>
      <c r="B238">
        <v>1027</v>
      </c>
    </row>
    <row r="239" spans="1:2" x14ac:dyDescent="0.25">
      <c r="A239" s="2" t="s">
        <v>867</v>
      </c>
      <c r="B239">
        <v>1028</v>
      </c>
    </row>
    <row r="240" spans="1:2" x14ac:dyDescent="0.25">
      <c r="A240" s="2" t="s">
        <v>904</v>
      </c>
      <c r="B240">
        <v>1028</v>
      </c>
    </row>
    <row r="241" spans="1:2" x14ac:dyDescent="0.25">
      <c r="A241" s="2" t="s">
        <v>804</v>
      </c>
      <c r="B241">
        <v>1029</v>
      </c>
    </row>
    <row r="242" spans="1:2" x14ac:dyDescent="0.25">
      <c r="A242" s="2" t="s">
        <v>937</v>
      </c>
      <c r="B242">
        <v>1029</v>
      </c>
    </row>
    <row r="243" spans="1:2" x14ac:dyDescent="0.25">
      <c r="A243" s="2" t="s">
        <v>645</v>
      </c>
      <c r="B243">
        <v>1030</v>
      </c>
    </row>
    <row r="244" spans="1:2" x14ac:dyDescent="0.25">
      <c r="A244" s="2" t="s">
        <v>677</v>
      </c>
      <c r="B244">
        <v>1030</v>
      </c>
    </row>
    <row r="245" spans="1:2" x14ac:dyDescent="0.25">
      <c r="A245" s="2" t="s">
        <v>609</v>
      </c>
      <c r="B245">
        <v>1031</v>
      </c>
    </row>
    <row r="246" spans="1:2" x14ac:dyDescent="0.25">
      <c r="A246" s="2" t="s">
        <v>902</v>
      </c>
      <c r="B246">
        <v>1031</v>
      </c>
    </row>
    <row r="247" spans="1:2" x14ac:dyDescent="0.25">
      <c r="A247" s="2" t="s">
        <v>930</v>
      </c>
      <c r="B247">
        <v>1033</v>
      </c>
    </row>
    <row r="248" spans="1:2" x14ac:dyDescent="0.25">
      <c r="A248" s="2" t="s">
        <v>592</v>
      </c>
      <c r="B248">
        <v>1034</v>
      </c>
    </row>
    <row r="249" spans="1:2" x14ac:dyDescent="0.25">
      <c r="A249" s="2" t="s">
        <v>594</v>
      </c>
      <c r="B249">
        <v>1034</v>
      </c>
    </row>
    <row r="250" spans="1:2" x14ac:dyDescent="0.25">
      <c r="A250" s="2" t="s">
        <v>725</v>
      </c>
      <c r="B250">
        <v>1036</v>
      </c>
    </row>
    <row r="251" spans="1:2" x14ac:dyDescent="0.25">
      <c r="A251" s="2" t="s">
        <v>777</v>
      </c>
      <c r="B251">
        <v>1037</v>
      </c>
    </row>
    <row r="252" spans="1:2" x14ac:dyDescent="0.25">
      <c r="A252" s="2" t="s">
        <v>795</v>
      </c>
      <c r="B252">
        <v>1037</v>
      </c>
    </row>
    <row r="253" spans="1:2" x14ac:dyDescent="0.25">
      <c r="A253" s="2" t="s">
        <v>848</v>
      </c>
      <c r="B253">
        <v>1037</v>
      </c>
    </row>
    <row r="254" spans="1:2" x14ac:dyDescent="0.25">
      <c r="A254" s="2" t="s">
        <v>659</v>
      </c>
      <c r="B254">
        <v>1038</v>
      </c>
    </row>
    <row r="255" spans="1:2" x14ac:dyDescent="0.25">
      <c r="A255" s="2" t="s">
        <v>853</v>
      </c>
      <c r="B255">
        <v>1038</v>
      </c>
    </row>
    <row r="256" spans="1:2" x14ac:dyDescent="0.25">
      <c r="A256" s="2" t="s">
        <v>791</v>
      </c>
      <c r="B256">
        <v>1039</v>
      </c>
    </row>
    <row r="257" spans="1:2" x14ac:dyDescent="0.25">
      <c r="A257" s="2" t="s">
        <v>566</v>
      </c>
      <c r="B257">
        <v>1040</v>
      </c>
    </row>
    <row r="258" spans="1:2" x14ac:dyDescent="0.25">
      <c r="A258" s="2" t="s">
        <v>658</v>
      </c>
      <c r="B258">
        <v>1040</v>
      </c>
    </row>
    <row r="259" spans="1:2" x14ac:dyDescent="0.25">
      <c r="A259" s="2" t="s">
        <v>836</v>
      </c>
      <c r="B259">
        <v>1040</v>
      </c>
    </row>
    <row r="260" spans="1:2" x14ac:dyDescent="0.25">
      <c r="A260" s="2" t="s">
        <v>634</v>
      </c>
      <c r="B260">
        <v>1041</v>
      </c>
    </row>
    <row r="261" spans="1:2" x14ac:dyDescent="0.25">
      <c r="A261" s="2" t="s">
        <v>746</v>
      </c>
      <c r="B261">
        <v>1041</v>
      </c>
    </row>
    <row r="262" spans="1:2" x14ac:dyDescent="0.25">
      <c r="A262" s="2" t="s">
        <v>663</v>
      </c>
      <c r="B262">
        <v>1043</v>
      </c>
    </row>
    <row r="263" spans="1:2" x14ac:dyDescent="0.25">
      <c r="A263" s="2" t="s">
        <v>826</v>
      </c>
      <c r="B263">
        <v>1043</v>
      </c>
    </row>
    <row r="264" spans="1:2" x14ac:dyDescent="0.25">
      <c r="A264" s="2" t="s">
        <v>839</v>
      </c>
      <c r="B264">
        <v>1043</v>
      </c>
    </row>
    <row r="265" spans="1:2" x14ac:dyDescent="0.25">
      <c r="A265" s="2" t="s">
        <v>869</v>
      </c>
      <c r="B265">
        <v>1044</v>
      </c>
    </row>
    <row r="266" spans="1:2" x14ac:dyDescent="0.25">
      <c r="A266" s="2" t="s">
        <v>734</v>
      </c>
      <c r="B266">
        <v>1045</v>
      </c>
    </row>
    <row r="267" spans="1:2" x14ac:dyDescent="0.25">
      <c r="A267" s="2" t="s">
        <v>767</v>
      </c>
      <c r="B267">
        <v>1045</v>
      </c>
    </row>
    <row r="268" spans="1:2" x14ac:dyDescent="0.25">
      <c r="A268" s="2" t="s">
        <v>796</v>
      </c>
      <c r="B268">
        <v>1045</v>
      </c>
    </row>
    <row r="269" spans="1:2" x14ac:dyDescent="0.25">
      <c r="A269" s="2" t="s">
        <v>935</v>
      </c>
      <c r="B269">
        <v>1045</v>
      </c>
    </row>
    <row r="270" spans="1:2" x14ac:dyDescent="0.25">
      <c r="A270" s="2" t="s">
        <v>814</v>
      </c>
      <c r="B270">
        <v>1046</v>
      </c>
    </row>
    <row r="271" spans="1:2" x14ac:dyDescent="0.25">
      <c r="A271" s="2" t="s">
        <v>894</v>
      </c>
      <c r="B271">
        <v>1047</v>
      </c>
    </row>
    <row r="272" spans="1:2" x14ac:dyDescent="0.25">
      <c r="A272" s="2" t="s">
        <v>925</v>
      </c>
      <c r="B272">
        <v>1047</v>
      </c>
    </row>
    <row r="273" spans="1:2" x14ac:dyDescent="0.25">
      <c r="A273" s="2" t="s">
        <v>811</v>
      </c>
      <c r="B273">
        <v>1048</v>
      </c>
    </row>
    <row r="274" spans="1:2" x14ac:dyDescent="0.25">
      <c r="A274" s="2" t="s">
        <v>794</v>
      </c>
      <c r="B274">
        <v>1049</v>
      </c>
    </row>
    <row r="275" spans="1:2" x14ac:dyDescent="0.25">
      <c r="A275" s="2" t="s">
        <v>573</v>
      </c>
      <c r="B275">
        <v>1050</v>
      </c>
    </row>
    <row r="276" spans="1:2" x14ac:dyDescent="0.25">
      <c r="A276" s="2" t="s">
        <v>801</v>
      </c>
      <c r="B276">
        <v>1050</v>
      </c>
    </row>
    <row r="277" spans="1:2" x14ac:dyDescent="0.25">
      <c r="A277" s="2" t="s">
        <v>906</v>
      </c>
      <c r="B277">
        <v>1050</v>
      </c>
    </row>
    <row r="278" spans="1:2" x14ac:dyDescent="0.25">
      <c r="A278" s="2" t="s">
        <v>580</v>
      </c>
      <c r="B278">
        <v>1051</v>
      </c>
    </row>
    <row r="279" spans="1:2" x14ac:dyDescent="0.25">
      <c r="A279" s="2" t="s">
        <v>745</v>
      </c>
      <c r="B279">
        <v>1051</v>
      </c>
    </row>
    <row r="280" spans="1:2" x14ac:dyDescent="0.25">
      <c r="A280" s="2" t="s">
        <v>709</v>
      </c>
      <c r="B280">
        <v>1052</v>
      </c>
    </row>
    <row r="281" spans="1:2" x14ac:dyDescent="0.25">
      <c r="A281" s="2" t="s">
        <v>617</v>
      </c>
      <c r="B281">
        <v>1053</v>
      </c>
    </row>
    <row r="282" spans="1:2" x14ac:dyDescent="0.25">
      <c r="A282" s="2" t="s">
        <v>844</v>
      </c>
      <c r="B282">
        <v>1053</v>
      </c>
    </row>
    <row r="283" spans="1:2" x14ac:dyDescent="0.25">
      <c r="A283" s="2" t="s">
        <v>752</v>
      </c>
      <c r="B283">
        <v>1055</v>
      </c>
    </row>
    <row r="284" spans="1:2" x14ac:dyDescent="0.25">
      <c r="A284" s="2" t="s">
        <v>851</v>
      </c>
      <c r="B284">
        <v>1056</v>
      </c>
    </row>
    <row r="285" spans="1:2" x14ac:dyDescent="0.25">
      <c r="A285" s="2" t="s">
        <v>927</v>
      </c>
      <c r="B285">
        <v>1056</v>
      </c>
    </row>
    <row r="286" spans="1:2" x14ac:dyDescent="0.25">
      <c r="A286" s="2" t="s">
        <v>895</v>
      </c>
      <c r="B286">
        <v>1057</v>
      </c>
    </row>
    <row r="287" spans="1:2" x14ac:dyDescent="0.25">
      <c r="A287" s="2" t="s">
        <v>742</v>
      </c>
      <c r="B287">
        <v>1058</v>
      </c>
    </row>
    <row r="288" spans="1:2" x14ac:dyDescent="0.25">
      <c r="A288" s="2" t="s">
        <v>769</v>
      </c>
      <c r="B288">
        <v>1058</v>
      </c>
    </row>
    <row r="289" spans="1:2" x14ac:dyDescent="0.25">
      <c r="A289" s="2" t="s">
        <v>783</v>
      </c>
      <c r="B289">
        <v>1058</v>
      </c>
    </row>
    <row r="290" spans="1:2" x14ac:dyDescent="0.25">
      <c r="A290" s="2" t="s">
        <v>639</v>
      </c>
      <c r="B290">
        <v>1061</v>
      </c>
    </row>
    <row r="291" spans="1:2" x14ac:dyDescent="0.25">
      <c r="A291" s="2" t="s">
        <v>759</v>
      </c>
      <c r="B291">
        <v>1061</v>
      </c>
    </row>
    <row r="292" spans="1:2" x14ac:dyDescent="0.25">
      <c r="A292" s="2" t="s">
        <v>710</v>
      </c>
      <c r="B292">
        <v>1063</v>
      </c>
    </row>
    <row r="293" spans="1:2" x14ac:dyDescent="0.25">
      <c r="A293" s="2" t="s">
        <v>942</v>
      </c>
      <c r="B293">
        <v>1063</v>
      </c>
    </row>
    <row r="294" spans="1:2" x14ac:dyDescent="0.25">
      <c r="A294" s="2" t="s">
        <v>581</v>
      </c>
      <c r="B294">
        <v>1064</v>
      </c>
    </row>
    <row r="295" spans="1:2" x14ac:dyDescent="0.25">
      <c r="A295" s="2" t="s">
        <v>846</v>
      </c>
      <c r="B295">
        <v>1064</v>
      </c>
    </row>
    <row r="296" spans="1:2" x14ac:dyDescent="0.25">
      <c r="A296" s="2" t="s">
        <v>775</v>
      </c>
      <c r="B296">
        <v>1065</v>
      </c>
    </row>
    <row r="297" spans="1:2" x14ac:dyDescent="0.25">
      <c r="A297" s="2" t="s">
        <v>614</v>
      </c>
      <c r="B297">
        <v>1066</v>
      </c>
    </row>
    <row r="298" spans="1:2" x14ac:dyDescent="0.25">
      <c r="A298" s="2" t="s">
        <v>641</v>
      </c>
      <c r="B298">
        <v>1067</v>
      </c>
    </row>
    <row r="299" spans="1:2" x14ac:dyDescent="0.25">
      <c r="A299" s="2" t="s">
        <v>789</v>
      </c>
      <c r="B299">
        <v>1067</v>
      </c>
    </row>
    <row r="300" spans="1:2" x14ac:dyDescent="0.25">
      <c r="A300" s="2" t="s">
        <v>583</v>
      </c>
      <c r="B300">
        <v>1068</v>
      </c>
    </row>
    <row r="301" spans="1:2" x14ac:dyDescent="0.25">
      <c r="A301" s="2" t="s">
        <v>616</v>
      </c>
      <c r="B301">
        <v>1068</v>
      </c>
    </row>
    <row r="302" spans="1:2" x14ac:dyDescent="0.25">
      <c r="A302" s="2" t="s">
        <v>571</v>
      </c>
      <c r="B302">
        <v>1069</v>
      </c>
    </row>
    <row r="303" spans="1:2" x14ac:dyDescent="0.25">
      <c r="A303" s="2" t="s">
        <v>716</v>
      </c>
      <c r="B303">
        <v>1069</v>
      </c>
    </row>
    <row r="304" spans="1:2" x14ac:dyDescent="0.25">
      <c r="A304" s="2" t="s">
        <v>740</v>
      </c>
      <c r="B304">
        <v>1069</v>
      </c>
    </row>
    <row r="305" spans="1:2" x14ac:dyDescent="0.25">
      <c r="A305" s="2" t="s">
        <v>939</v>
      </c>
      <c r="B305">
        <v>1069</v>
      </c>
    </row>
    <row r="306" spans="1:2" x14ac:dyDescent="0.25">
      <c r="A306" s="2" t="s">
        <v>651</v>
      </c>
      <c r="B306">
        <v>1070</v>
      </c>
    </row>
    <row r="307" spans="1:2" x14ac:dyDescent="0.25">
      <c r="A307" s="2" t="s">
        <v>771</v>
      </c>
      <c r="B307">
        <v>1070</v>
      </c>
    </row>
    <row r="308" spans="1:2" x14ac:dyDescent="0.25">
      <c r="A308" s="2" t="s">
        <v>754</v>
      </c>
      <c r="B308">
        <v>1071</v>
      </c>
    </row>
    <row r="309" spans="1:2" x14ac:dyDescent="0.25">
      <c r="A309" s="2" t="s">
        <v>790</v>
      </c>
      <c r="B309">
        <v>1071</v>
      </c>
    </row>
    <row r="310" spans="1:2" x14ac:dyDescent="0.25">
      <c r="A310" s="2" t="s">
        <v>765</v>
      </c>
      <c r="B310">
        <v>1072</v>
      </c>
    </row>
    <row r="311" spans="1:2" x14ac:dyDescent="0.25">
      <c r="A311" s="2" t="s">
        <v>778</v>
      </c>
      <c r="B311">
        <v>1072</v>
      </c>
    </row>
    <row r="312" spans="1:2" x14ac:dyDescent="0.25">
      <c r="A312" s="2" t="s">
        <v>897</v>
      </c>
      <c r="B312">
        <v>1072</v>
      </c>
    </row>
    <row r="313" spans="1:2" x14ac:dyDescent="0.25">
      <c r="A313" s="2" t="s">
        <v>766</v>
      </c>
      <c r="B313">
        <v>1073</v>
      </c>
    </row>
    <row r="314" spans="1:2" x14ac:dyDescent="0.25">
      <c r="A314" s="2" t="s">
        <v>655</v>
      </c>
      <c r="B314">
        <v>1074</v>
      </c>
    </row>
    <row r="315" spans="1:2" x14ac:dyDescent="0.25">
      <c r="A315" s="2" t="s">
        <v>684</v>
      </c>
      <c r="B315">
        <v>1074</v>
      </c>
    </row>
    <row r="316" spans="1:2" x14ac:dyDescent="0.25">
      <c r="A316" s="2" t="s">
        <v>699</v>
      </c>
      <c r="B316">
        <v>1074</v>
      </c>
    </row>
    <row r="317" spans="1:2" x14ac:dyDescent="0.25">
      <c r="A317" s="2" t="s">
        <v>615</v>
      </c>
      <c r="B317">
        <v>1076</v>
      </c>
    </row>
    <row r="318" spans="1:2" x14ac:dyDescent="0.25">
      <c r="A318" s="2" t="s">
        <v>678</v>
      </c>
      <c r="B318">
        <v>1076</v>
      </c>
    </row>
    <row r="319" spans="1:2" x14ac:dyDescent="0.25">
      <c r="A319" s="2" t="s">
        <v>707</v>
      </c>
      <c r="B319">
        <v>1076</v>
      </c>
    </row>
    <row r="320" spans="1:2" x14ac:dyDescent="0.25">
      <c r="A320" s="2" t="s">
        <v>852</v>
      </c>
      <c r="B320">
        <v>1076</v>
      </c>
    </row>
    <row r="321" spans="1:2" x14ac:dyDescent="0.25">
      <c r="A321" s="2" t="s">
        <v>923</v>
      </c>
      <c r="B321">
        <v>1076</v>
      </c>
    </row>
    <row r="322" spans="1:2" x14ac:dyDescent="0.25">
      <c r="A322" s="2" t="s">
        <v>642</v>
      </c>
      <c r="B322">
        <v>1077</v>
      </c>
    </row>
    <row r="323" spans="1:2" x14ac:dyDescent="0.25">
      <c r="A323" s="2" t="s">
        <v>698</v>
      </c>
      <c r="B323">
        <v>1077</v>
      </c>
    </row>
    <row r="324" spans="1:2" x14ac:dyDescent="0.25">
      <c r="A324" s="2" t="s">
        <v>638</v>
      </c>
      <c r="B324">
        <v>1078</v>
      </c>
    </row>
    <row r="325" spans="1:2" x14ac:dyDescent="0.25">
      <c r="A325" s="2" t="s">
        <v>590</v>
      </c>
      <c r="B325">
        <v>1079</v>
      </c>
    </row>
    <row r="326" spans="1:2" x14ac:dyDescent="0.25">
      <c r="A326" s="2" t="s">
        <v>585</v>
      </c>
      <c r="B326">
        <v>1081</v>
      </c>
    </row>
    <row r="327" spans="1:2" x14ac:dyDescent="0.25">
      <c r="A327" s="2" t="s">
        <v>847</v>
      </c>
      <c r="B327">
        <v>1082</v>
      </c>
    </row>
    <row r="328" spans="1:2" x14ac:dyDescent="0.25">
      <c r="A328" s="2" t="s">
        <v>928</v>
      </c>
      <c r="B328">
        <v>1082</v>
      </c>
    </row>
    <row r="329" spans="1:2" x14ac:dyDescent="0.25">
      <c r="A329" s="2" t="s">
        <v>758</v>
      </c>
      <c r="B329">
        <v>1083</v>
      </c>
    </row>
    <row r="330" spans="1:2" x14ac:dyDescent="0.25">
      <c r="A330" s="2" t="s">
        <v>903</v>
      </c>
      <c r="B330">
        <v>1083</v>
      </c>
    </row>
    <row r="331" spans="1:2" x14ac:dyDescent="0.25">
      <c r="A331" s="2" t="s">
        <v>612</v>
      </c>
      <c r="B331">
        <v>1084</v>
      </c>
    </row>
    <row r="332" spans="1:2" x14ac:dyDescent="0.25">
      <c r="A332" s="2" t="s">
        <v>712</v>
      </c>
      <c r="B332">
        <v>1084</v>
      </c>
    </row>
    <row r="333" spans="1:2" x14ac:dyDescent="0.25">
      <c r="A333" s="2" t="s">
        <v>613</v>
      </c>
      <c r="B333">
        <v>1085</v>
      </c>
    </row>
    <row r="334" spans="1:2" x14ac:dyDescent="0.25">
      <c r="A334" s="2" t="s">
        <v>812</v>
      </c>
      <c r="B334">
        <v>1086</v>
      </c>
    </row>
    <row r="335" spans="1:2" x14ac:dyDescent="0.25">
      <c r="A335" s="2" t="s">
        <v>922</v>
      </c>
      <c r="B335">
        <v>1088</v>
      </c>
    </row>
    <row r="336" spans="1:2" x14ac:dyDescent="0.25">
      <c r="A336" s="2" t="s">
        <v>934</v>
      </c>
      <c r="B336">
        <v>1088</v>
      </c>
    </row>
    <row r="337" spans="1:2" x14ac:dyDescent="0.25">
      <c r="A337" s="2" t="s">
        <v>788</v>
      </c>
      <c r="B337">
        <v>1089</v>
      </c>
    </row>
    <row r="338" spans="1:2" x14ac:dyDescent="0.25">
      <c r="A338" s="2" t="s">
        <v>718</v>
      </c>
      <c r="B338">
        <v>1091</v>
      </c>
    </row>
    <row r="339" spans="1:2" x14ac:dyDescent="0.25">
      <c r="A339" s="2" t="s">
        <v>657</v>
      </c>
      <c r="B339">
        <v>1092</v>
      </c>
    </row>
    <row r="340" spans="1:2" x14ac:dyDescent="0.25">
      <c r="A340" s="2" t="s">
        <v>637</v>
      </c>
      <c r="B340">
        <v>1093</v>
      </c>
    </row>
    <row r="341" spans="1:2" x14ac:dyDescent="0.25">
      <c r="A341" s="2" t="s">
        <v>748</v>
      </c>
      <c r="B341">
        <v>1094</v>
      </c>
    </row>
    <row r="342" spans="1:2" x14ac:dyDescent="0.25">
      <c r="A342" s="2" t="s">
        <v>753</v>
      </c>
      <c r="B342">
        <v>1094</v>
      </c>
    </row>
    <row r="343" spans="1:2" x14ac:dyDescent="0.25">
      <c r="A343" s="2" t="s">
        <v>724</v>
      </c>
      <c r="B343">
        <v>1095</v>
      </c>
    </row>
    <row r="344" spans="1:2" x14ac:dyDescent="0.25">
      <c r="A344" s="2" t="s">
        <v>888</v>
      </c>
      <c r="B344">
        <v>1095</v>
      </c>
    </row>
    <row r="345" spans="1:2" x14ac:dyDescent="0.25">
      <c r="A345" s="2" t="s">
        <v>672</v>
      </c>
      <c r="B345">
        <v>1096</v>
      </c>
    </row>
    <row r="346" spans="1:2" x14ac:dyDescent="0.25">
      <c r="A346" s="2" t="s">
        <v>705</v>
      </c>
      <c r="B346">
        <v>1101</v>
      </c>
    </row>
    <row r="347" spans="1:2" x14ac:dyDescent="0.25">
      <c r="A347" s="2" t="s">
        <v>711</v>
      </c>
      <c r="B347">
        <v>1101</v>
      </c>
    </row>
    <row r="348" spans="1:2" x14ac:dyDescent="0.25">
      <c r="A348" s="2" t="s">
        <v>747</v>
      </c>
      <c r="B348">
        <v>1103</v>
      </c>
    </row>
    <row r="349" spans="1:2" x14ac:dyDescent="0.25">
      <c r="A349" s="2" t="s">
        <v>621</v>
      </c>
      <c r="B349">
        <v>1104</v>
      </c>
    </row>
    <row r="350" spans="1:2" x14ac:dyDescent="0.25">
      <c r="A350" s="2" t="s">
        <v>757</v>
      </c>
      <c r="B350">
        <v>1104</v>
      </c>
    </row>
    <row r="351" spans="1:2" x14ac:dyDescent="0.25">
      <c r="A351" s="2" t="s">
        <v>644</v>
      </c>
      <c r="B351">
        <v>1106</v>
      </c>
    </row>
    <row r="352" spans="1:2" x14ac:dyDescent="0.25">
      <c r="A352" s="2" t="s">
        <v>653</v>
      </c>
      <c r="B352">
        <v>1110</v>
      </c>
    </row>
    <row r="353" spans="1:2" x14ac:dyDescent="0.25">
      <c r="A353" s="2" t="s">
        <v>714</v>
      </c>
      <c r="B353">
        <v>1111</v>
      </c>
    </row>
    <row r="354" spans="1:2" x14ac:dyDescent="0.25">
      <c r="A354" s="2" t="s">
        <v>671</v>
      </c>
      <c r="B354">
        <v>1113</v>
      </c>
    </row>
    <row r="355" spans="1:2" x14ac:dyDescent="0.25">
      <c r="A355" s="2" t="s">
        <v>924</v>
      </c>
      <c r="B355">
        <v>1115</v>
      </c>
    </row>
    <row r="356" spans="1:2" x14ac:dyDescent="0.25">
      <c r="A356" s="2" t="s">
        <v>749</v>
      </c>
      <c r="B356">
        <v>1118</v>
      </c>
    </row>
    <row r="357" spans="1:2" x14ac:dyDescent="0.25">
      <c r="A357" s="2" t="s">
        <v>598</v>
      </c>
      <c r="B357">
        <v>1119</v>
      </c>
    </row>
    <row r="358" spans="1:2" x14ac:dyDescent="0.25">
      <c r="A358" s="2" t="s">
        <v>633</v>
      </c>
      <c r="B358">
        <v>1120</v>
      </c>
    </row>
    <row r="359" spans="1:2" x14ac:dyDescent="0.25">
      <c r="A359" s="2" t="s">
        <v>838</v>
      </c>
      <c r="B359">
        <v>1120</v>
      </c>
    </row>
    <row r="360" spans="1:2" x14ac:dyDescent="0.25">
      <c r="A360" s="2" t="s">
        <v>654</v>
      </c>
      <c r="B360">
        <v>1121</v>
      </c>
    </row>
    <row r="361" spans="1:2" x14ac:dyDescent="0.25">
      <c r="A361" s="2" t="s">
        <v>860</v>
      </c>
      <c r="B361">
        <v>1121</v>
      </c>
    </row>
    <row r="362" spans="1:2" x14ac:dyDescent="0.25">
      <c r="A362" s="2" t="s">
        <v>837</v>
      </c>
      <c r="B362">
        <v>1136</v>
      </c>
    </row>
    <row r="363" spans="1:2" x14ac:dyDescent="0.25">
      <c r="A363" s="2" t="s">
        <v>722</v>
      </c>
      <c r="B363">
        <v>1137</v>
      </c>
    </row>
    <row r="364" spans="1:2" x14ac:dyDescent="0.25">
      <c r="A364" s="2" t="s">
        <v>597</v>
      </c>
      <c r="B364">
        <v>1139</v>
      </c>
    </row>
    <row r="365" spans="1:2" x14ac:dyDescent="0.25">
      <c r="A365" s="2" t="s">
        <v>636</v>
      </c>
      <c r="B365">
        <v>1143</v>
      </c>
    </row>
    <row r="366" spans="1:2" x14ac:dyDescent="0.25">
      <c r="A366" s="2" t="s">
        <v>720</v>
      </c>
      <c r="B366">
        <v>1144</v>
      </c>
    </row>
    <row r="367" spans="1:2" x14ac:dyDescent="0.25">
      <c r="A367" s="2" t="s">
        <v>708</v>
      </c>
      <c r="B367">
        <v>1146</v>
      </c>
    </row>
    <row r="368" spans="1:2" x14ac:dyDescent="0.25">
      <c r="A368" s="2" t="s">
        <v>683</v>
      </c>
      <c r="B368">
        <v>1151</v>
      </c>
    </row>
    <row r="369" spans="1:2" x14ac:dyDescent="0.25">
      <c r="A369" s="2" t="s">
        <v>706</v>
      </c>
      <c r="B369">
        <v>1154</v>
      </c>
    </row>
    <row r="370" spans="1:2" x14ac:dyDescent="0.25">
      <c r="A370" s="2" t="s">
        <v>606</v>
      </c>
      <c r="B370">
        <v>1160</v>
      </c>
    </row>
    <row r="371" spans="1:2" x14ac:dyDescent="0.25">
      <c r="A371" s="2" t="s">
        <v>931</v>
      </c>
      <c r="B371">
        <v>1163</v>
      </c>
    </row>
    <row r="372" spans="1:2" x14ac:dyDescent="0.25">
      <c r="A372" s="2" t="s">
        <v>640</v>
      </c>
      <c r="B372">
        <v>1172</v>
      </c>
    </row>
    <row r="373" spans="1:2" x14ac:dyDescent="0.25">
      <c r="A373" s="2" t="s">
        <v>764</v>
      </c>
      <c r="B373">
        <v>1176</v>
      </c>
    </row>
    <row r="374" spans="1:2" x14ac:dyDescent="0.25">
      <c r="A374" s="2" t="s">
        <v>863</v>
      </c>
      <c r="B374">
        <v>1177</v>
      </c>
    </row>
    <row r="375" spans="1:2" x14ac:dyDescent="0.25">
      <c r="A375" s="2" t="s">
        <v>893</v>
      </c>
      <c r="B375">
        <v>1178</v>
      </c>
    </row>
    <row r="376" spans="1:2" x14ac:dyDescent="0.25">
      <c r="A376" s="2" t="s">
        <v>727</v>
      </c>
      <c r="B376">
        <v>1180</v>
      </c>
    </row>
    <row r="377" spans="1:2" x14ac:dyDescent="0.25">
      <c r="A377" s="2" t="s">
        <v>715</v>
      </c>
      <c r="B377">
        <v>1184</v>
      </c>
    </row>
    <row r="378" spans="1:2" x14ac:dyDescent="0.25">
      <c r="A378" s="2" t="s">
        <v>732</v>
      </c>
      <c r="B378">
        <v>1185</v>
      </c>
    </row>
    <row r="379" spans="1:2" x14ac:dyDescent="0.25">
      <c r="A379" s="2" t="s">
        <v>831</v>
      </c>
      <c r="B379">
        <v>1186</v>
      </c>
    </row>
    <row r="380" spans="1:2" x14ac:dyDescent="0.25">
      <c r="A380" s="2" t="s">
        <v>717</v>
      </c>
      <c r="B380">
        <v>1194</v>
      </c>
    </row>
    <row r="381" spans="1:2" x14ac:dyDescent="0.25">
      <c r="A381" s="2" t="s">
        <v>730</v>
      </c>
      <c r="B381">
        <v>1195</v>
      </c>
    </row>
    <row r="382" spans="1:2" x14ac:dyDescent="0.25">
      <c r="A382" s="2" t="s">
        <v>635</v>
      </c>
      <c r="B382">
        <v>1215</v>
      </c>
    </row>
    <row r="383" spans="1:2" x14ac:dyDescent="0.25">
      <c r="A383" s="2" t="s">
        <v>726</v>
      </c>
      <c r="B383">
        <v>1234</v>
      </c>
    </row>
    <row r="384" spans="1:2" x14ac:dyDescent="0.25">
      <c r="A384" s="2" t="s">
        <v>755</v>
      </c>
      <c r="B384">
        <v>1367</v>
      </c>
    </row>
  </sheetData>
  <sortState xmlns:xlrd2="http://schemas.microsoft.com/office/spreadsheetml/2017/richdata2" ref="A2:B384">
    <sortCondition ref="B2:B384"/>
  </sortState>
  <mergeCells count="1">
    <mergeCell ref="E29:H29"/>
  </mergeCells>
  <conditionalFormatting sqref="A1:A1048576">
    <cfRule type="duplicateValues" dxfId="0" priority="1"/>
  </conditionalFormatting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9"/>
  <sheetViews>
    <sheetView workbookViewId="0">
      <selection activeCell="A14" sqref="A14"/>
    </sheetView>
  </sheetViews>
  <sheetFormatPr defaultRowHeight="15" x14ac:dyDescent="0.25"/>
  <cols>
    <col min="1" max="1" width="10.42578125" bestFit="1" customWidth="1"/>
    <col min="2" max="2" width="18.140625" bestFit="1" customWidth="1"/>
    <col min="3" max="3" width="21.7109375" bestFit="1" customWidth="1"/>
  </cols>
  <sheetData>
    <row r="1" spans="1:3" x14ac:dyDescent="0.25">
      <c r="A1" t="s">
        <v>988</v>
      </c>
      <c r="B1" t="s">
        <v>989</v>
      </c>
      <c r="C1" t="s">
        <v>990</v>
      </c>
    </row>
    <row r="2" spans="1:3" x14ac:dyDescent="0.25">
      <c r="A2">
        <v>768</v>
      </c>
      <c r="B2" s="28">
        <f>_xlfn.NORM.DIST(A2,'SAT Scores'!$F$5,'SAT Scores'!$F$7,FALSE)</f>
        <v>1.0828594001171218E-4</v>
      </c>
      <c r="C2" s="28">
        <f>IF(A2&gt;=1100,B2,-100)</f>
        <v>-100</v>
      </c>
    </row>
    <row r="3" spans="1:3" x14ac:dyDescent="0.25">
      <c r="A3">
        <v>818</v>
      </c>
      <c r="B3" s="28">
        <f>_xlfn.NORM.DIST(A3,'SAT Scores'!$F$5,'SAT Scores'!$F$7,FALSE)</f>
        <v>4.581078686173088E-4</v>
      </c>
      <c r="C3" s="28">
        <f t="shared" ref="C3:C66" si="0">IF(A3&gt;=1100,B3,-100)</f>
        <v>-100</v>
      </c>
    </row>
    <row r="4" spans="1:3" x14ac:dyDescent="0.25">
      <c r="A4">
        <v>868</v>
      </c>
      <c r="B4" s="28">
        <f>_xlfn.NORM.DIST(A4,'SAT Scores'!$F$5,'SAT Scores'!$F$7,FALSE)</f>
        <v>1.3709795624614928E-3</v>
      </c>
      <c r="C4" s="28">
        <f t="shared" si="0"/>
        <v>-100</v>
      </c>
    </row>
    <row r="5" spans="1:3" x14ac:dyDescent="0.25">
      <c r="A5">
        <v>918</v>
      </c>
      <c r="B5" s="28">
        <f>_xlfn.NORM.DIST(A5,'SAT Scores'!$F$5,'SAT Scores'!$F$7,FALSE)</f>
        <v>2.9024300293198947E-3</v>
      </c>
      <c r="C5" s="28">
        <f t="shared" si="0"/>
        <v>-100</v>
      </c>
    </row>
    <row r="6" spans="1:3" x14ac:dyDescent="0.25">
      <c r="A6">
        <v>968</v>
      </c>
      <c r="B6" s="28">
        <f>_xlfn.NORM.DIST(A6,'SAT Scores'!$F$5,'SAT Scores'!$F$7,FALSE)</f>
        <v>4.3467041874058988E-3</v>
      </c>
      <c r="C6" s="28">
        <f t="shared" si="0"/>
        <v>-100</v>
      </c>
    </row>
    <row r="7" spans="1:3" x14ac:dyDescent="0.25">
      <c r="A7">
        <v>1018</v>
      </c>
      <c r="B7" s="28">
        <f>_xlfn.NORM.DIST(A7,'SAT Scores'!$F$5,'SAT Scores'!$F$7,FALSE)</f>
        <v>4.6049610489797797E-3</v>
      </c>
      <c r="C7" s="28">
        <f t="shared" si="0"/>
        <v>-100</v>
      </c>
    </row>
    <row r="8" spans="1:3" x14ac:dyDescent="0.25">
      <c r="A8">
        <v>1068</v>
      </c>
      <c r="B8" s="28">
        <f>_xlfn.NORM.DIST(A8,'SAT Scores'!$F$5,'SAT Scores'!$F$7,FALSE)</f>
        <v>3.4511146348287784E-3</v>
      </c>
      <c r="C8" s="28">
        <f t="shared" si="0"/>
        <v>-100</v>
      </c>
    </row>
    <row r="9" spans="1:3" x14ac:dyDescent="0.25">
      <c r="A9">
        <v>1118</v>
      </c>
      <c r="B9" s="28">
        <f>_xlfn.NORM.DIST(A9,'SAT Scores'!$F$5,'SAT Scores'!$F$7,FALSE)</f>
        <v>1.8296177227784918E-3</v>
      </c>
      <c r="C9" s="28">
        <f t="shared" si="0"/>
        <v>1.8296177227784918E-3</v>
      </c>
    </row>
    <row r="10" spans="1:3" x14ac:dyDescent="0.25">
      <c r="A10">
        <v>1168</v>
      </c>
      <c r="B10" s="28">
        <f>_xlfn.NORM.DIST(A10,'SAT Scores'!$F$5,'SAT Scores'!$F$7,FALSE)</f>
        <v>6.8616550330715819E-4</v>
      </c>
      <c r="C10" s="28">
        <f t="shared" si="0"/>
        <v>6.8616550330715819E-4</v>
      </c>
    </row>
    <row r="11" spans="1:3" x14ac:dyDescent="0.25">
      <c r="A11">
        <v>1218</v>
      </c>
      <c r="B11" s="28">
        <f>_xlfn.NORM.DIST(A11,'SAT Scores'!$F$5,'SAT Scores'!$F$7,FALSE)</f>
        <v>1.8203921367317E-4</v>
      </c>
      <c r="C11" s="28">
        <f t="shared" si="0"/>
        <v>1.8203921367317E-4</v>
      </c>
    </row>
    <row r="12" spans="1:3" x14ac:dyDescent="0.25">
      <c r="A12">
        <v>1318</v>
      </c>
      <c r="B12" s="28">
        <f>_xlfn.NORM.DIST(A12,'SAT Scores'!$F$5,'SAT Scores'!$F$7,FALSE)</f>
        <v>4.535652131945856E-6</v>
      </c>
      <c r="C12" s="28">
        <f t="shared" si="0"/>
        <v>4.535652131945856E-6</v>
      </c>
    </row>
    <row r="13" spans="1:3" x14ac:dyDescent="0.25">
      <c r="A13">
        <v>1367</v>
      </c>
      <c r="B13" s="28">
        <f>_xlfn.NORM.DIST(A13,'SAT Scores'!$F$5,'SAT Scores'!$F$7,FALSE)</f>
        <v>4.4812269475861853E-7</v>
      </c>
      <c r="C13" s="28">
        <f t="shared" ref="C13" si="1">IF(A13&gt;=1100,B13,-100)</f>
        <v>4.4812269475861853E-7</v>
      </c>
    </row>
    <row r="14" spans="1:3" x14ac:dyDescent="0.25">
      <c r="B14" s="28"/>
      <c r="C14" s="28"/>
    </row>
    <row r="15" spans="1:3" x14ac:dyDescent="0.25">
      <c r="B15" s="28"/>
      <c r="C15" s="28"/>
    </row>
    <row r="16" spans="1:3" x14ac:dyDescent="0.25">
      <c r="B16" s="28"/>
      <c r="C16" s="28"/>
    </row>
    <row r="17" spans="2:3" x14ac:dyDescent="0.25">
      <c r="B17" s="28"/>
      <c r="C17" s="28"/>
    </row>
    <row r="18" spans="2:3" x14ac:dyDescent="0.25">
      <c r="B18" s="28"/>
      <c r="C18" s="28"/>
    </row>
    <row r="19" spans="2:3" x14ac:dyDescent="0.25">
      <c r="B19" s="28"/>
      <c r="C19" s="28"/>
    </row>
    <row r="20" spans="2:3" x14ac:dyDescent="0.25">
      <c r="B20" s="28"/>
      <c r="C20" s="28"/>
    </row>
    <row r="21" spans="2:3" x14ac:dyDescent="0.25">
      <c r="B21" s="28"/>
      <c r="C21" s="28"/>
    </row>
    <row r="22" spans="2:3" x14ac:dyDescent="0.25">
      <c r="B22" s="28"/>
      <c r="C22" s="28"/>
    </row>
    <row r="23" spans="2:3" x14ac:dyDescent="0.25">
      <c r="B23" s="28"/>
      <c r="C23" s="28"/>
    </row>
    <row r="24" spans="2:3" x14ac:dyDescent="0.25">
      <c r="B24" s="28"/>
      <c r="C24" s="28"/>
    </row>
    <row r="25" spans="2:3" x14ac:dyDescent="0.25">
      <c r="B25" s="28"/>
      <c r="C25" s="28"/>
    </row>
    <row r="26" spans="2:3" x14ac:dyDescent="0.25">
      <c r="B26" s="28"/>
      <c r="C26" s="28"/>
    </row>
    <row r="27" spans="2:3" x14ac:dyDescent="0.25">
      <c r="B27" s="28"/>
      <c r="C27" s="28"/>
    </row>
    <row r="28" spans="2:3" x14ac:dyDescent="0.25">
      <c r="B28" s="28"/>
      <c r="C28" s="28"/>
    </row>
    <row r="29" spans="2:3" x14ac:dyDescent="0.25">
      <c r="B29" s="28"/>
      <c r="C29" s="28"/>
    </row>
    <row r="30" spans="2:3" x14ac:dyDescent="0.25">
      <c r="B30" s="28"/>
      <c r="C30" s="28"/>
    </row>
    <row r="31" spans="2:3" x14ac:dyDescent="0.25">
      <c r="B31" s="28"/>
      <c r="C31" s="28"/>
    </row>
    <row r="32" spans="2:3" x14ac:dyDescent="0.25">
      <c r="B32" s="28"/>
      <c r="C32" s="28"/>
    </row>
    <row r="33" spans="2:3" x14ac:dyDescent="0.25">
      <c r="B33" s="28"/>
      <c r="C33" s="28"/>
    </row>
    <row r="34" spans="2:3" x14ac:dyDescent="0.25">
      <c r="B34" s="28"/>
      <c r="C34" s="28"/>
    </row>
    <row r="35" spans="2:3" x14ac:dyDescent="0.25">
      <c r="B35" s="28"/>
      <c r="C35" s="28"/>
    </row>
    <row r="36" spans="2:3" x14ac:dyDescent="0.25">
      <c r="B36" s="28"/>
      <c r="C36" s="28"/>
    </row>
    <row r="37" spans="2:3" x14ac:dyDescent="0.25">
      <c r="B37" s="28"/>
      <c r="C37" s="28"/>
    </row>
    <row r="38" spans="2:3" x14ac:dyDescent="0.25">
      <c r="B38" s="28"/>
      <c r="C38" s="28"/>
    </row>
    <row r="39" spans="2:3" x14ac:dyDescent="0.25">
      <c r="B39" s="28"/>
      <c r="C39" s="28"/>
    </row>
    <row r="40" spans="2:3" x14ac:dyDescent="0.25">
      <c r="B40" s="28"/>
      <c r="C40" s="28"/>
    </row>
    <row r="41" spans="2:3" x14ac:dyDescent="0.25">
      <c r="B41" s="28"/>
      <c r="C41" s="28"/>
    </row>
    <row r="42" spans="2:3" x14ac:dyDescent="0.25">
      <c r="B42" s="28"/>
      <c r="C42" s="28"/>
    </row>
    <row r="43" spans="2:3" x14ac:dyDescent="0.25">
      <c r="B43" s="28"/>
      <c r="C43" s="28"/>
    </row>
    <row r="44" spans="2:3" x14ac:dyDescent="0.25">
      <c r="B44" s="28"/>
      <c r="C44" s="28"/>
    </row>
    <row r="45" spans="2:3" x14ac:dyDescent="0.25">
      <c r="B45" s="28"/>
      <c r="C45" s="28"/>
    </row>
    <row r="46" spans="2:3" x14ac:dyDescent="0.25">
      <c r="B46" s="28"/>
      <c r="C46" s="28"/>
    </row>
    <row r="47" spans="2:3" x14ac:dyDescent="0.25">
      <c r="B47" s="28"/>
      <c r="C47" s="28"/>
    </row>
    <row r="48" spans="2:3" x14ac:dyDescent="0.25">
      <c r="B48" s="28"/>
      <c r="C48" s="28"/>
    </row>
    <row r="49" spans="2:3" x14ac:dyDescent="0.25">
      <c r="B49" s="28"/>
      <c r="C49" s="28"/>
    </row>
    <row r="50" spans="2:3" x14ac:dyDescent="0.25">
      <c r="B50" s="28"/>
      <c r="C50" s="28"/>
    </row>
    <row r="51" spans="2:3" x14ac:dyDescent="0.25">
      <c r="B51" s="28"/>
      <c r="C51" s="28"/>
    </row>
    <row r="52" spans="2:3" x14ac:dyDescent="0.25">
      <c r="B52" s="28"/>
      <c r="C52" s="28"/>
    </row>
    <row r="53" spans="2:3" x14ac:dyDescent="0.25">
      <c r="B53" s="28"/>
      <c r="C53" s="28"/>
    </row>
    <row r="54" spans="2:3" x14ac:dyDescent="0.25">
      <c r="B54" s="28"/>
      <c r="C54" s="28"/>
    </row>
    <row r="55" spans="2:3" x14ac:dyDescent="0.25">
      <c r="B55" s="28"/>
      <c r="C55" s="28"/>
    </row>
    <row r="56" spans="2:3" x14ac:dyDescent="0.25">
      <c r="B56" s="28"/>
      <c r="C56" s="28"/>
    </row>
    <row r="57" spans="2:3" x14ac:dyDescent="0.25">
      <c r="B57" s="28"/>
      <c r="C57" s="28"/>
    </row>
    <row r="58" spans="2:3" x14ac:dyDescent="0.25">
      <c r="B58" s="28"/>
      <c r="C58" s="28"/>
    </row>
    <row r="59" spans="2:3" x14ac:dyDescent="0.25">
      <c r="B59" s="28"/>
      <c r="C59" s="28"/>
    </row>
    <row r="60" spans="2:3" x14ac:dyDescent="0.25">
      <c r="B60" s="28"/>
      <c r="C60" s="28"/>
    </row>
    <row r="61" spans="2:3" x14ac:dyDescent="0.25">
      <c r="B61" s="28"/>
      <c r="C61" s="28"/>
    </row>
    <row r="62" spans="2:3" x14ac:dyDescent="0.25">
      <c r="B62" s="28"/>
      <c r="C62" s="28"/>
    </row>
    <row r="63" spans="2:3" x14ac:dyDescent="0.25">
      <c r="B63" s="28"/>
      <c r="C63" s="28"/>
    </row>
    <row r="64" spans="2:3" x14ac:dyDescent="0.25">
      <c r="B64" s="28"/>
      <c r="C64" s="28"/>
    </row>
    <row r="65" spans="2:3" x14ac:dyDescent="0.25">
      <c r="B65" s="28"/>
      <c r="C65" s="28"/>
    </row>
    <row r="66" spans="2:3" x14ac:dyDescent="0.25">
      <c r="B66" s="28"/>
      <c r="C66" s="28"/>
    </row>
    <row r="67" spans="2:3" x14ac:dyDescent="0.25">
      <c r="B67" s="28"/>
      <c r="C67" s="28"/>
    </row>
    <row r="68" spans="2:3" x14ac:dyDescent="0.25">
      <c r="B68" s="28"/>
      <c r="C68" s="28"/>
    </row>
    <row r="69" spans="2:3" x14ac:dyDescent="0.25">
      <c r="B69" s="28"/>
      <c r="C69" s="28"/>
    </row>
    <row r="70" spans="2:3" x14ac:dyDescent="0.25">
      <c r="B70" s="28"/>
      <c r="C70" s="28"/>
    </row>
    <row r="71" spans="2:3" x14ac:dyDescent="0.25">
      <c r="B71" s="28"/>
      <c r="C71" s="28"/>
    </row>
    <row r="72" spans="2:3" x14ac:dyDescent="0.25">
      <c r="B72" s="28"/>
      <c r="C72" s="28"/>
    </row>
    <row r="73" spans="2:3" x14ac:dyDescent="0.25">
      <c r="B73" s="28"/>
      <c r="C73" s="28"/>
    </row>
    <row r="74" spans="2:3" x14ac:dyDescent="0.25">
      <c r="B74" s="28"/>
      <c r="C74" s="28"/>
    </row>
    <row r="75" spans="2:3" x14ac:dyDescent="0.25">
      <c r="B75" s="28"/>
      <c r="C75" s="28"/>
    </row>
    <row r="76" spans="2:3" x14ac:dyDescent="0.25">
      <c r="B76" s="28"/>
      <c r="C76" s="28"/>
    </row>
    <row r="77" spans="2:3" x14ac:dyDescent="0.25">
      <c r="B77" s="28"/>
      <c r="C77" s="28"/>
    </row>
    <row r="78" spans="2:3" x14ac:dyDescent="0.25">
      <c r="B78" s="28"/>
      <c r="C78" s="28"/>
    </row>
    <row r="79" spans="2:3" x14ac:dyDescent="0.25">
      <c r="B79" s="28"/>
      <c r="C79" s="28"/>
    </row>
    <row r="80" spans="2:3" x14ac:dyDescent="0.25">
      <c r="B80" s="28"/>
      <c r="C80" s="28"/>
    </row>
    <row r="81" spans="2:3" x14ac:dyDescent="0.25">
      <c r="B81" s="28"/>
      <c r="C81" s="28"/>
    </row>
    <row r="82" spans="2:3" x14ac:dyDescent="0.25">
      <c r="B82" s="28"/>
      <c r="C82" s="28"/>
    </row>
    <row r="83" spans="2:3" x14ac:dyDescent="0.25">
      <c r="B83" s="28"/>
      <c r="C83" s="28"/>
    </row>
    <row r="84" spans="2:3" x14ac:dyDescent="0.25">
      <c r="B84" s="28"/>
      <c r="C84" s="28"/>
    </row>
    <row r="85" spans="2:3" x14ac:dyDescent="0.25">
      <c r="B85" s="28"/>
      <c r="C85" s="28"/>
    </row>
    <row r="86" spans="2:3" x14ac:dyDescent="0.25">
      <c r="B86" s="28"/>
      <c r="C86" s="28"/>
    </row>
    <row r="87" spans="2:3" x14ac:dyDescent="0.25">
      <c r="B87" s="28"/>
      <c r="C87" s="28"/>
    </row>
    <row r="88" spans="2:3" x14ac:dyDescent="0.25">
      <c r="B88" s="28"/>
      <c r="C88" s="28"/>
    </row>
    <row r="89" spans="2:3" x14ac:dyDescent="0.25">
      <c r="B89" s="28"/>
      <c r="C89" s="28"/>
    </row>
    <row r="90" spans="2:3" x14ac:dyDescent="0.25">
      <c r="B90" s="28"/>
      <c r="C90" s="28"/>
    </row>
    <row r="91" spans="2:3" x14ac:dyDescent="0.25">
      <c r="B91" s="28"/>
      <c r="C91" s="28"/>
    </row>
    <row r="92" spans="2:3" x14ac:dyDescent="0.25">
      <c r="B92" s="28"/>
      <c r="C92" s="28"/>
    </row>
    <row r="93" spans="2:3" x14ac:dyDescent="0.25">
      <c r="B93" s="28"/>
      <c r="C93" s="28"/>
    </row>
    <row r="94" spans="2:3" x14ac:dyDescent="0.25">
      <c r="B94" s="28"/>
      <c r="C94" s="28"/>
    </row>
    <row r="95" spans="2:3" x14ac:dyDescent="0.25">
      <c r="B95" s="28"/>
      <c r="C95" s="28"/>
    </row>
    <row r="96" spans="2:3" x14ac:dyDescent="0.25">
      <c r="B96" s="28"/>
      <c r="C96" s="28"/>
    </row>
    <row r="97" spans="2:3" x14ac:dyDescent="0.25">
      <c r="B97" s="28"/>
      <c r="C97" s="28"/>
    </row>
    <row r="98" spans="2:3" x14ac:dyDescent="0.25">
      <c r="B98" s="28"/>
      <c r="C98" s="28"/>
    </row>
    <row r="99" spans="2:3" x14ac:dyDescent="0.25">
      <c r="B99" s="28"/>
      <c r="C99" s="28"/>
    </row>
    <row r="100" spans="2:3" x14ac:dyDescent="0.25">
      <c r="B100" s="28"/>
      <c r="C100" s="28"/>
    </row>
    <row r="101" spans="2:3" x14ac:dyDescent="0.25">
      <c r="B101" s="28"/>
      <c r="C101" s="28"/>
    </row>
    <row r="102" spans="2:3" x14ac:dyDescent="0.25">
      <c r="B102" s="28"/>
      <c r="C102" s="28"/>
    </row>
    <row r="103" spans="2:3" x14ac:dyDescent="0.25">
      <c r="B103" s="28"/>
      <c r="C103" s="28"/>
    </row>
    <row r="104" spans="2:3" x14ac:dyDescent="0.25">
      <c r="B104" s="28"/>
      <c r="C104" s="28"/>
    </row>
    <row r="105" spans="2:3" x14ac:dyDescent="0.25">
      <c r="B105" s="28"/>
      <c r="C105" s="28"/>
    </row>
    <row r="106" spans="2:3" x14ac:dyDescent="0.25">
      <c r="B106" s="28"/>
      <c r="C106" s="28"/>
    </row>
    <row r="107" spans="2:3" x14ac:dyDescent="0.25">
      <c r="B107" s="28"/>
      <c r="C107" s="28"/>
    </row>
    <row r="108" spans="2:3" x14ac:dyDescent="0.25">
      <c r="B108" s="28"/>
      <c r="C108" s="28"/>
    </row>
    <row r="109" spans="2:3" x14ac:dyDescent="0.25">
      <c r="B109" s="28"/>
      <c r="C109" s="28"/>
    </row>
    <row r="110" spans="2:3" x14ac:dyDescent="0.25">
      <c r="B110" s="28"/>
      <c r="C110" s="28"/>
    </row>
    <row r="111" spans="2:3" x14ac:dyDescent="0.25">
      <c r="B111" s="28"/>
      <c r="C111" s="28"/>
    </row>
    <row r="112" spans="2:3" x14ac:dyDescent="0.25">
      <c r="B112" s="28"/>
      <c r="C112" s="28"/>
    </row>
    <row r="113" spans="2:3" x14ac:dyDescent="0.25">
      <c r="B113" s="28"/>
      <c r="C113" s="28"/>
    </row>
    <row r="114" spans="2:3" x14ac:dyDescent="0.25">
      <c r="B114" s="28"/>
      <c r="C114" s="28"/>
    </row>
    <row r="115" spans="2:3" x14ac:dyDescent="0.25">
      <c r="B115" s="28"/>
      <c r="C115" s="28"/>
    </row>
    <row r="116" spans="2:3" x14ac:dyDescent="0.25">
      <c r="B116" s="28"/>
      <c r="C116" s="28"/>
    </row>
    <row r="117" spans="2:3" x14ac:dyDescent="0.25">
      <c r="B117" s="28"/>
      <c r="C117" s="28"/>
    </row>
    <row r="118" spans="2:3" x14ac:dyDescent="0.25">
      <c r="B118" s="28"/>
      <c r="C118" s="28"/>
    </row>
    <row r="119" spans="2:3" x14ac:dyDescent="0.25">
      <c r="B119" s="28"/>
      <c r="C119" s="28"/>
    </row>
    <row r="120" spans="2:3" x14ac:dyDescent="0.25">
      <c r="B120" s="28"/>
      <c r="C120" s="28"/>
    </row>
    <row r="121" spans="2:3" x14ac:dyDescent="0.25">
      <c r="B121" s="28"/>
      <c r="C121" s="28"/>
    </row>
    <row r="122" spans="2:3" x14ac:dyDescent="0.25">
      <c r="B122" s="28"/>
      <c r="C122" s="28"/>
    </row>
    <row r="123" spans="2:3" x14ac:dyDescent="0.25">
      <c r="B123" s="28"/>
      <c r="C123" s="28"/>
    </row>
    <row r="124" spans="2:3" x14ac:dyDescent="0.25">
      <c r="B124" s="28"/>
      <c r="C124" s="28"/>
    </row>
    <row r="125" spans="2:3" x14ac:dyDescent="0.25">
      <c r="B125" s="28"/>
      <c r="C125" s="28"/>
    </row>
    <row r="126" spans="2:3" x14ac:dyDescent="0.25">
      <c r="B126" s="28"/>
      <c r="C126" s="28"/>
    </row>
    <row r="127" spans="2:3" x14ac:dyDescent="0.25">
      <c r="B127" s="28"/>
      <c r="C127" s="28"/>
    </row>
    <row r="128" spans="2:3" x14ac:dyDescent="0.25">
      <c r="B128" s="28"/>
      <c r="C128" s="28"/>
    </row>
    <row r="129" spans="2:3" x14ac:dyDescent="0.25">
      <c r="B129" s="28"/>
      <c r="C129" s="28"/>
    </row>
    <row r="130" spans="2:3" x14ac:dyDescent="0.25">
      <c r="B130" s="28"/>
      <c r="C130" s="28"/>
    </row>
    <row r="131" spans="2:3" x14ac:dyDescent="0.25">
      <c r="B131" s="28"/>
      <c r="C131" s="28"/>
    </row>
    <row r="132" spans="2:3" x14ac:dyDescent="0.25">
      <c r="B132" s="28"/>
      <c r="C132" s="28"/>
    </row>
    <row r="133" spans="2:3" x14ac:dyDescent="0.25">
      <c r="B133" s="28"/>
      <c r="C133" s="28"/>
    </row>
    <row r="134" spans="2:3" x14ac:dyDescent="0.25">
      <c r="B134" s="28"/>
      <c r="C134" s="28"/>
    </row>
    <row r="135" spans="2:3" x14ac:dyDescent="0.25">
      <c r="B135" s="28"/>
      <c r="C135" s="28"/>
    </row>
    <row r="136" spans="2:3" x14ac:dyDescent="0.25">
      <c r="B136" s="28"/>
      <c r="C136" s="28"/>
    </row>
    <row r="137" spans="2:3" x14ac:dyDescent="0.25">
      <c r="B137" s="28"/>
      <c r="C137" s="28"/>
    </row>
    <row r="138" spans="2:3" x14ac:dyDescent="0.25">
      <c r="B138" s="28"/>
      <c r="C138" s="28"/>
    </row>
    <row r="139" spans="2:3" x14ac:dyDescent="0.25">
      <c r="B139" s="28"/>
      <c r="C139" s="28"/>
    </row>
    <row r="140" spans="2:3" x14ac:dyDescent="0.25">
      <c r="B140" s="28"/>
      <c r="C140" s="28"/>
    </row>
    <row r="141" spans="2:3" x14ac:dyDescent="0.25">
      <c r="B141" s="28"/>
      <c r="C141" s="28"/>
    </row>
    <row r="142" spans="2:3" x14ac:dyDescent="0.25">
      <c r="B142" s="28"/>
      <c r="C142" s="28"/>
    </row>
    <row r="143" spans="2:3" x14ac:dyDescent="0.25">
      <c r="B143" s="28"/>
      <c r="C143" s="28"/>
    </row>
    <row r="144" spans="2:3" x14ac:dyDescent="0.25">
      <c r="B144" s="28"/>
      <c r="C144" s="28"/>
    </row>
    <row r="145" spans="2:3" x14ac:dyDescent="0.25">
      <c r="B145" s="28"/>
      <c r="C145" s="28"/>
    </row>
    <row r="146" spans="2:3" x14ac:dyDescent="0.25">
      <c r="B146" s="28"/>
      <c r="C146" s="28"/>
    </row>
    <row r="147" spans="2:3" x14ac:dyDescent="0.25">
      <c r="B147" s="28"/>
      <c r="C147" s="28"/>
    </row>
    <row r="148" spans="2:3" x14ac:dyDescent="0.25">
      <c r="B148" s="28"/>
      <c r="C148" s="28"/>
    </row>
    <row r="149" spans="2:3" x14ac:dyDescent="0.25">
      <c r="B149" s="28"/>
      <c r="C149" s="28"/>
    </row>
    <row r="150" spans="2:3" x14ac:dyDescent="0.25">
      <c r="B150" s="28"/>
      <c r="C150" s="28"/>
    </row>
    <row r="151" spans="2:3" x14ac:dyDescent="0.25">
      <c r="B151" s="28"/>
      <c r="C151" s="28"/>
    </row>
    <row r="152" spans="2:3" x14ac:dyDescent="0.25">
      <c r="B152" s="28"/>
      <c r="C152" s="28"/>
    </row>
    <row r="153" spans="2:3" x14ac:dyDescent="0.25">
      <c r="B153" s="28"/>
      <c r="C153" s="28"/>
    </row>
    <row r="154" spans="2:3" x14ac:dyDescent="0.25">
      <c r="B154" s="28"/>
      <c r="C154" s="28"/>
    </row>
    <row r="155" spans="2:3" x14ac:dyDescent="0.25">
      <c r="B155" s="28"/>
      <c r="C155" s="28"/>
    </row>
    <row r="156" spans="2:3" x14ac:dyDescent="0.25">
      <c r="B156" s="28"/>
      <c r="C156" s="28"/>
    </row>
    <row r="157" spans="2:3" x14ac:dyDescent="0.25">
      <c r="B157" s="28"/>
      <c r="C157" s="28"/>
    </row>
    <row r="158" spans="2:3" x14ac:dyDescent="0.25">
      <c r="B158" s="28"/>
      <c r="C158" s="28"/>
    </row>
    <row r="159" spans="2:3" x14ac:dyDescent="0.25">
      <c r="B159" s="28"/>
      <c r="C159" s="28"/>
    </row>
    <row r="160" spans="2:3" x14ac:dyDescent="0.25">
      <c r="B160" s="28"/>
      <c r="C160" s="28"/>
    </row>
    <row r="161" spans="2:3" x14ac:dyDescent="0.25">
      <c r="B161" s="28"/>
      <c r="C161" s="28"/>
    </row>
    <row r="162" spans="2:3" x14ac:dyDescent="0.25">
      <c r="B162" s="28"/>
      <c r="C162" s="28"/>
    </row>
    <row r="163" spans="2:3" x14ac:dyDescent="0.25">
      <c r="B163" s="28"/>
      <c r="C163" s="28"/>
    </row>
    <row r="164" spans="2:3" x14ac:dyDescent="0.25">
      <c r="B164" s="28"/>
      <c r="C164" s="28"/>
    </row>
    <row r="165" spans="2:3" x14ac:dyDescent="0.25">
      <c r="B165" s="28"/>
      <c r="C165" s="28"/>
    </row>
    <row r="166" spans="2:3" x14ac:dyDescent="0.25">
      <c r="B166" s="28"/>
      <c r="C166" s="28"/>
    </row>
    <row r="167" spans="2:3" x14ac:dyDescent="0.25">
      <c r="B167" s="28"/>
      <c r="C167" s="28"/>
    </row>
    <row r="168" spans="2:3" x14ac:dyDescent="0.25">
      <c r="B168" s="28"/>
      <c r="C168" s="28"/>
    </row>
    <row r="169" spans="2:3" x14ac:dyDescent="0.25">
      <c r="B169" s="28"/>
      <c r="C169" s="28"/>
    </row>
    <row r="170" spans="2:3" x14ac:dyDescent="0.25">
      <c r="B170" s="28"/>
      <c r="C170" s="28"/>
    </row>
    <row r="171" spans="2:3" x14ac:dyDescent="0.25">
      <c r="B171" s="28"/>
      <c r="C171" s="28"/>
    </row>
    <row r="172" spans="2:3" x14ac:dyDescent="0.25">
      <c r="B172" s="28"/>
      <c r="C172" s="28"/>
    </row>
    <row r="173" spans="2:3" x14ac:dyDescent="0.25">
      <c r="B173" s="28"/>
      <c r="C173" s="28"/>
    </row>
    <row r="174" spans="2:3" x14ac:dyDescent="0.25">
      <c r="B174" s="28"/>
      <c r="C174" s="28"/>
    </row>
    <row r="175" spans="2:3" x14ac:dyDescent="0.25">
      <c r="B175" s="28"/>
      <c r="C175" s="28"/>
    </row>
    <row r="176" spans="2:3" x14ac:dyDescent="0.25">
      <c r="B176" s="28"/>
      <c r="C176" s="28"/>
    </row>
    <row r="177" spans="2:3" x14ac:dyDescent="0.25">
      <c r="B177" s="28"/>
      <c r="C177" s="28"/>
    </row>
    <row r="178" spans="2:3" x14ac:dyDescent="0.25">
      <c r="B178" s="28"/>
      <c r="C178" s="28"/>
    </row>
    <row r="179" spans="2:3" x14ac:dyDescent="0.25">
      <c r="B179" s="28"/>
      <c r="C179" s="28"/>
    </row>
    <row r="180" spans="2:3" x14ac:dyDescent="0.25">
      <c r="B180" s="28"/>
      <c r="C180" s="28"/>
    </row>
    <row r="181" spans="2:3" x14ac:dyDescent="0.25">
      <c r="B181" s="28"/>
      <c r="C181" s="28"/>
    </row>
    <row r="182" spans="2:3" x14ac:dyDescent="0.25">
      <c r="B182" s="28"/>
      <c r="C182" s="28"/>
    </row>
    <row r="183" spans="2:3" x14ac:dyDescent="0.25">
      <c r="B183" s="28"/>
      <c r="C183" s="28"/>
    </row>
    <row r="184" spans="2:3" x14ac:dyDescent="0.25">
      <c r="B184" s="28"/>
      <c r="C184" s="28"/>
    </row>
    <row r="185" spans="2:3" x14ac:dyDescent="0.25">
      <c r="B185" s="28"/>
      <c r="C185" s="28"/>
    </row>
    <row r="186" spans="2:3" x14ac:dyDescent="0.25">
      <c r="B186" s="28"/>
      <c r="C186" s="28"/>
    </row>
    <row r="187" spans="2:3" x14ac:dyDescent="0.25">
      <c r="B187" s="28"/>
      <c r="C187" s="28"/>
    </row>
    <row r="188" spans="2:3" x14ac:dyDescent="0.25">
      <c r="B188" s="28"/>
      <c r="C188" s="28"/>
    </row>
    <row r="189" spans="2:3" x14ac:dyDescent="0.25">
      <c r="B189" s="28"/>
      <c r="C189" s="28"/>
    </row>
    <row r="190" spans="2:3" x14ac:dyDescent="0.25">
      <c r="B190" s="28"/>
      <c r="C190" s="28"/>
    </row>
    <row r="191" spans="2:3" x14ac:dyDescent="0.25">
      <c r="B191" s="28"/>
      <c r="C191" s="28"/>
    </row>
    <row r="192" spans="2:3" x14ac:dyDescent="0.25">
      <c r="B192" s="28"/>
      <c r="C192" s="28"/>
    </row>
    <row r="193" spans="2:3" x14ac:dyDescent="0.25">
      <c r="B193" s="28"/>
      <c r="C193" s="28"/>
    </row>
    <row r="194" spans="2:3" x14ac:dyDescent="0.25">
      <c r="B194" s="28"/>
      <c r="C194" s="28"/>
    </row>
    <row r="195" spans="2:3" x14ac:dyDescent="0.25">
      <c r="B195" s="28"/>
      <c r="C195" s="28"/>
    </row>
    <row r="196" spans="2:3" x14ac:dyDescent="0.25">
      <c r="B196" s="28"/>
      <c r="C196" s="28"/>
    </row>
    <row r="197" spans="2:3" x14ac:dyDescent="0.25">
      <c r="B197" s="28"/>
      <c r="C197" s="28"/>
    </row>
    <row r="198" spans="2:3" x14ac:dyDescent="0.25">
      <c r="B198" s="28"/>
      <c r="C198" s="28"/>
    </row>
    <row r="199" spans="2:3" x14ac:dyDescent="0.25">
      <c r="B199" s="28"/>
      <c r="C199" s="28"/>
    </row>
    <row r="200" spans="2:3" x14ac:dyDescent="0.25">
      <c r="B200" s="28"/>
      <c r="C200" s="28"/>
    </row>
    <row r="201" spans="2:3" x14ac:dyDescent="0.25">
      <c r="B201" s="28"/>
      <c r="C201" s="28"/>
    </row>
    <row r="202" spans="2:3" x14ac:dyDescent="0.25">
      <c r="B202" s="28"/>
      <c r="C202" s="28"/>
    </row>
    <row r="203" spans="2:3" x14ac:dyDescent="0.25">
      <c r="B203" s="28"/>
      <c r="C203" s="28"/>
    </row>
    <row r="204" spans="2:3" x14ac:dyDescent="0.25">
      <c r="B204" s="28"/>
      <c r="C204" s="28"/>
    </row>
    <row r="205" spans="2:3" x14ac:dyDescent="0.25">
      <c r="B205" s="28"/>
      <c r="C205" s="28"/>
    </row>
    <row r="206" spans="2:3" x14ac:dyDescent="0.25">
      <c r="B206" s="28"/>
      <c r="C206" s="28"/>
    </row>
    <row r="207" spans="2:3" x14ac:dyDescent="0.25">
      <c r="B207" s="28"/>
      <c r="C207" s="28"/>
    </row>
    <row r="208" spans="2:3" x14ac:dyDescent="0.25">
      <c r="B208" s="28"/>
      <c r="C208" s="28"/>
    </row>
    <row r="209" spans="2:3" x14ac:dyDescent="0.25">
      <c r="B209" s="28"/>
      <c r="C209" s="28"/>
    </row>
    <row r="210" spans="2:3" x14ac:dyDescent="0.25">
      <c r="B210" s="28"/>
      <c r="C210" s="28"/>
    </row>
    <row r="211" spans="2:3" x14ac:dyDescent="0.25">
      <c r="B211" s="28"/>
      <c r="C211" s="28"/>
    </row>
    <row r="212" spans="2:3" x14ac:dyDescent="0.25">
      <c r="B212" s="28"/>
      <c r="C212" s="28"/>
    </row>
    <row r="213" spans="2:3" x14ac:dyDescent="0.25">
      <c r="B213" s="28"/>
      <c r="C213" s="28"/>
    </row>
    <row r="214" spans="2:3" x14ac:dyDescent="0.25">
      <c r="B214" s="28"/>
      <c r="C214" s="28"/>
    </row>
    <row r="215" spans="2:3" x14ac:dyDescent="0.25">
      <c r="B215" s="28"/>
      <c r="C215" s="28"/>
    </row>
    <row r="216" spans="2:3" x14ac:dyDescent="0.25">
      <c r="B216" s="28"/>
      <c r="C216" s="28"/>
    </row>
    <row r="217" spans="2:3" x14ac:dyDescent="0.25">
      <c r="B217" s="28"/>
      <c r="C217" s="28"/>
    </row>
    <row r="218" spans="2:3" x14ac:dyDescent="0.25">
      <c r="B218" s="28"/>
      <c r="C218" s="28"/>
    </row>
    <row r="219" spans="2:3" x14ac:dyDescent="0.25">
      <c r="B219" s="28"/>
      <c r="C219" s="28"/>
    </row>
    <row r="220" spans="2:3" x14ac:dyDescent="0.25">
      <c r="B220" s="28"/>
      <c r="C220" s="28"/>
    </row>
    <row r="221" spans="2:3" x14ac:dyDescent="0.25">
      <c r="B221" s="28"/>
      <c r="C221" s="28"/>
    </row>
    <row r="222" spans="2:3" x14ac:dyDescent="0.25">
      <c r="B222" s="28"/>
      <c r="C222" s="28"/>
    </row>
    <row r="223" spans="2:3" x14ac:dyDescent="0.25">
      <c r="B223" s="28"/>
      <c r="C223" s="28"/>
    </row>
    <row r="224" spans="2:3" x14ac:dyDescent="0.25">
      <c r="B224" s="28"/>
      <c r="C224" s="28"/>
    </row>
    <row r="225" spans="2:3" x14ac:dyDescent="0.25">
      <c r="B225" s="28"/>
      <c r="C225" s="28"/>
    </row>
    <row r="226" spans="2:3" x14ac:dyDescent="0.25">
      <c r="B226" s="28"/>
      <c r="C226" s="28"/>
    </row>
    <row r="227" spans="2:3" x14ac:dyDescent="0.25">
      <c r="B227" s="28"/>
      <c r="C227" s="28"/>
    </row>
    <row r="228" spans="2:3" x14ac:dyDescent="0.25">
      <c r="B228" s="28"/>
      <c r="C228" s="28"/>
    </row>
    <row r="229" spans="2:3" x14ac:dyDescent="0.25">
      <c r="B229" s="28"/>
      <c r="C229" s="28"/>
    </row>
  </sheetData>
  <sortState xmlns:xlrd2="http://schemas.microsoft.com/office/spreadsheetml/2017/richdata2" ref="A2:A384">
    <sortCondition ref="A2:A384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5" sqref="A5"/>
    </sheetView>
  </sheetViews>
  <sheetFormatPr defaultRowHeight="15" x14ac:dyDescent="0.25"/>
  <sheetData>
    <row r="1" spans="1:1" x14ac:dyDescent="0.25">
      <c r="A1" t="s">
        <v>946</v>
      </c>
    </row>
    <row r="2" spans="1:1" x14ac:dyDescent="0.25">
      <c r="A2" t="s">
        <v>947</v>
      </c>
    </row>
    <row r="4" spans="1:1" x14ac:dyDescent="0.25">
      <c r="A4" t="s">
        <v>968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SAT_RECENT_2022_Apr112023</vt:lpstr>
      <vt:lpstr>SAT Scores</vt:lpstr>
      <vt:lpstr>Probability Densities</vt:lpstr>
      <vt:lpstr>Notes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Thomas</dc:creator>
  <cp:lastModifiedBy>Jennifer Thomas</cp:lastModifiedBy>
  <dcterms:created xsi:type="dcterms:W3CDTF">2024-01-16T18:29:20Z</dcterms:created>
  <dcterms:modified xsi:type="dcterms:W3CDTF">2024-01-16T19:48:35Z</dcterms:modified>
</cp:coreProperties>
</file>