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nette/Dropbox/Project1_TRIM5/3_ConvertH2R/NovogeneDataProcessing/HsIndel/Analysis/HsIndel_SIVsabPseudocount_filter10/"/>
    </mc:Choice>
  </mc:AlternateContent>
  <xr:revisionPtr revIDLastSave="0" documentId="13_ncr:1_{067A34A5-F692-7243-8555-F30102551915}" xr6:coauthVersionLast="47" xr6:coauthVersionMax="47" xr10:uidLastSave="{00000000-0000-0000-0000-000000000000}"/>
  <bookViews>
    <workbookView xWindow="1820" yWindow="1500" windowWidth="26600" windowHeight="15940" xr2:uid="{00000000-000D-0000-FFFF-FFFF00000000}"/>
  </bookViews>
  <sheets>
    <sheet name="HsIndel_SIVsabPseudocount_fil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" i="1" l="1"/>
  <c r="T32" i="1" s="1"/>
  <c r="T30" i="1"/>
  <c r="S30" i="1"/>
  <c r="S29" i="1"/>
  <c r="T24" i="1"/>
  <c r="T26" i="1" s="1"/>
  <c r="T25" i="1"/>
  <c r="S27" i="1"/>
  <c r="S26" i="1"/>
  <c r="S25" i="1"/>
  <c r="S24" i="1"/>
  <c r="S32" i="1" l="1"/>
  <c r="S31" i="1"/>
  <c r="T31" i="1"/>
  <c r="T27" i="1"/>
</calcChain>
</file>

<file path=xl/sharedStrings.xml><?xml version="1.0" encoding="utf-8"?>
<sst xmlns="http://schemas.openxmlformats.org/spreadsheetml/2006/main" count="84" uniqueCount="64">
  <si>
    <t>ID</t>
  </si>
  <si>
    <t>name</t>
  </si>
  <si>
    <t>position</t>
  </si>
  <si>
    <t>mutation</t>
  </si>
  <si>
    <t>sequence</t>
  </si>
  <si>
    <t>len</t>
  </si>
  <si>
    <t>plasmid</t>
  </si>
  <si>
    <t>inA</t>
  </si>
  <si>
    <t>inB</t>
  </si>
  <si>
    <t>negA</t>
  </si>
  <si>
    <t>negB</t>
  </si>
  <si>
    <t>plasmid_norm</t>
  </si>
  <si>
    <t>inA_norm</t>
  </si>
  <si>
    <t>inB_norm</t>
  </si>
  <si>
    <t>negA_norm</t>
  </si>
  <si>
    <t>negB_norm</t>
  </si>
  <si>
    <t>inAvPlasmid</t>
  </si>
  <si>
    <t>inBvPlasmid</t>
  </si>
  <si>
    <t>enrichA</t>
  </si>
  <si>
    <t>enrichB</t>
  </si>
  <si>
    <t>invPlasmidAvg</t>
  </si>
  <si>
    <t>enrichAvg</t>
  </si>
  <si>
    <t>invPlasmidStDev</t>
  </si>
  <si>
    <t>enrichStdDev</t>
  </si>
  <si>
    <t>Hs324stop</t>
  </si>
  <si>
    <t>stop</t>
  </si>
  <si>
    <t>TGACCACAGATAATATATGGGGCACGAGGGACAAGATACCAGACATTTGTGAATTTCAATTATTGTACTGGCATCCTGGGCTCTCAAAGT</t>
  </si>
  <si>
    <t>Hs328stop</t>
  </si>
  <si>
    <t>AAACCACAGATATGATATGGGGCACGAGGGACAAGATACCAGACATTTGTGAATTTCAATTATTGTACTGGCATCCTGGGCTCTCAAAGT</t>
  </si>
  <si>
    <t>Hs330stop</t>
  </si>
  <si>
    <t>AAACCACAGATAATATATTGAGCACGAGGGACAAGATACCAGACATTTGTGAATTTCAATTATTGTACTGGCATCCTGGGCTCTCAAAGT</t>
  </si>
  <si>
    <t>Hs333stop</t>
  </si>
  <si>
    <t>AAACCACAGATAATATATGGGGCACGATGAACAAGATACCAGACATTTGTGAATTTCAATTATTGTACTGGCATCCTGGGCTCTCAAAGT</t>
  </si>
  <si>
    <t>Hs336stop</t>
  </si>
  <si>
    <t>AAACCACAGATAATATATGGGGCACGAGGGACAAGATGACAGACATTTGTGAATTTCAATTATTGTACTGGCATCCTGGGCTCTCAAAGT</t>
  </si>
  <si>
    <t>Hs340stop</t>
  </si>
  <si>
    <t>AAACCACAGATAATATATGGGGCACGAGGGACAAGATACCAGACATTTTGAAATTTCAATTATTGTACTGGCATCCTGGGCTCTCAAAGT</t>
  </si>
  <si>
    <t>Hs345stop</t>
  </si>
  <si>
    <t>AAACCACAGATAATATATGGGGCACGAGGGACAAGATACCAGACATTTGTGAATTTCAATTATTGAACTGGCATCCTGGGCTCTCAAAGT</t>
  </si>
  <si>
    <t>Hs324syn</t>
  </si>
  <si>
    <t>syn</t>
  </si>
  <si>
    <t>AAGCCACAGATAATATATGGGGCACGAGGGACAAGATACCAGACATTTGTGAATTTCAATTATTGTACTGGCATCCTGGGCTCTCAAAGT</t>
  </si>
  <si>
    <t>Hs328syn</t>
  </si>
  <si>
    <t>AAACCACAGATAATCTATGGGGCACGAGGGACAAGATACCAGACATTTGTGAATTTCAATTATTGTACTGGCATCCTGGGCTCTCAAAGT</t>
  </si>
  <si>
    <t>Hs330syn</t>
  </si>
  <si>
    <t>AAACCACAGATAATATATGGCGCACGAGGGACAAGATACCAGACATTTGTGAATTTCAATTATTGTACTGGCATCCTGGGCTCTCAAAGT</t>
  </si>
  <si>
    <t>Hs333syn</t>
  </si>
  <si>
    <t>AAACCACAGATAATATATGGGGCACGAGGCACAAGATACCAGACATTTGTGAATTTCAATTATTGTACTGGCATCCTGGGCTCTCAAAGT</t>
  </si>
  <si>
    <t>Hs336syn</t>
  </si>
  <si>
    <t>AAACCACAGATAATATATGGGGCACGAGGGACAAGATATCAGACATTTGTGAATTTCAATTATTGTACTGGCATCCTGGGCTCTCAAAGT</t>
  </si>
  <si>
    <t>Hs340syn</t>
  </si>
  <si>
    <t>AAACCACAGATAATATATGGGGCACGAGGGACAAGATACCAGACATTTGTTAATTTCAATTATTGTACTGGCATCCTGGGCTCTCAAAGT</t>
  </si>
  <si>
    <t>Hs345syn</t>
  </si>
  <si>
    <t>AAACCACAGATAATATATGGGGCACGAGGGACAAGATACCAGACATTTGTGAATTTCAATTATTGCACTGGCATCCTGGGCTCTCAAAGT</t>
  </si>
  <si>
    <t>HsWT_notordered</t>
  </si>
  <si>
    <t>WT</t>
  </si>
  <si>
    <t>AAACCACAGATAATATATGGGGCACGAGGGACAAGATACCAGACATTTGTGAATTTCAATTATTGTACTGGCATCCTGGGCTCTCAAAGT</t>
  </si>
  <si>
    <t>STOP</t>
  </si>
  <si>
    <t>A</t>
  </si>
  <si>
    <t>SD</t>
  </si>
  <si>
    <t>A-2SD</t>
  </si>
  <si>
    <t>A+2SD</t>
  </si>
  <si>
    <t>SYN</t>
  </si>
  <si>
    <t>SYN + FULLY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</si>
</sst>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G8" workbookViewId="0">
      <selection activeCell="S29" sqref="S29:T30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2</v>
      </c>
      <c r="B2" t="s">
        <v>24</v>
      </c>
      <c r="C2">
        <v>324</v>
      </c>
      <c r="D2" t="s">
        <v>25</v>
      </c>
      <c r="E2" t="s">
        <v>26</v>
      </c>
      <c r="F2">
        <v>90</v>
      </c>
      <c r="G2">
        <v>43505</v>
      </c>
      <c r="H2">
        <v>413</v>
      </c>
      <c r="I2">
        <v>8201</v>
      </c>
      <c r="J2">
        <v>10375</v>
      </c>
      <c r="K2">
        <v>1024</v>
      </c>
      <c r="L2">
        <v>2630.377673</v>
      </c>
      <c r="M2">
        <v>1742.0059639999999</v>
      </c>
      <c r="N2">
        <v>2559.4388399999998</v>
      </c>
      <c r="O2">
        <v>2000.5202320000001</v>
      </c>
      <c r="P2">
        <v>656.47800830000006</v>
      </c>
      <c r="Q2">
        <v>4.0041512000000001E-2</v>
      </c>
      <c r="R2">
        <v>5.8830911999999999E-2</v>
      </c>
      <c r="S2" s="1">
        <v>1.148400334</v>
      </c>
      <c r="T2">
        <v>0.256492946</v>
      </c>
      <c r="U2">
        <v>4.9436212E-2</v>
      </c>
      <c r="V2">
        <v>0.70244664000000001</v>
      </c>
      <c r="W2">
        <v>1.3286113E-2</v>
      </c>
      <c r="X2">
        <v>0.63067376200000003</v>
      </c>
    </row>
    <row r="3" spans="1:24" x14ac:dyDescent="0.2">
      <c r="A3">
        <v>4</v>
      </c>
      <c r="B3" t="s">
        <v>27</v>
      </c>
      <c r="C3">
        <v>328</v>
      </c>
      <c r="D3" t="s">
        <v>25</v>
      </c>
      <c r="E3" t="s">
        <v>28</v>
      </c>
      <c r="F3">
        <v>90</v>
      </c>
      <c r="G3">
        <v>109817</v>
      </c>
      <c r="H3">
        <v>1338</v>
      </c>
      <c r="I3">
        <v>13029</v>
      </c>
      <c r="J3">
        <v>24333</v>
      </c>
      <c r="K3">
        <v>4745</v>
      </c>
      <c r="L3">
        <v>6639.700836</v>
      </c>
      <c r="M3">
        <v>5643.5931719999999</v>
      </c>
      <c r="N3">
        <v>4066.2027370000001</v>
      </c>
      <c r="O3">
        <v>4691.9189200000001</v>
      </c>
      <c r="P3">
        <v>3041.9806149999999</v>
      </c>
      <c r="Q3">
        <v>5.1390888000000003E-2</v>
      </c>
      <c r="R3">
        <v>3.7027078999999997E-2</v>
      </c>
      <c r="S3">
        <v>0.83137086199999999</v>
      </c>
      <c r="T3">
        <v>0.748113366</v>
      </c>
      <c r="U3">
        <v>4.4208984E-2</v>
      </c>
      <c r="V3">
        <v>0.78974211400000005</v>
      </c>
      <c r="W3">
        <v>1.0156747000000001E-2</v>
      </c>
      <c r="X3">
        <v>5.8871939999999998E-2</v>
      </c>
    </row>
    <row r="4" spans="1:24" x14ac:dyDescent="0.2">
      <c r="A4">
        <v>6</v>
      </c>
      <c r="B4" t="s">
        <v>29</v>
      </c>
      <c r="C4">
        <v>330</v>
      </c>
      <c r="D4" t="s">
        <v>25</v>
      </c>
      <c r="E4" t="s">
        <v>30</v>
      </c>
      <c r="F4">
        <v>90</v>
      </c>
      <c r="G4">
        <v>58404</v>
      </c>
      <c r="H4">
        <v>855</v>
      </c>
      <c r="I4">
        <v>12370</v>
      </c>
      <c r="J4">
        <v>6426</v>
      </c>
      <c r="K4">
        <v>2446</v>
      </c>
      <c r="L4">
        <v>3531.1936009999999</v>
      </c>
      <c r="M4">
        <v>3606.33196</v>
      </c>
      <c r="N4">
        <v>3860.5363309999998</v>
      </c>
      <c r="O4">
        <v>1239.0692059999999</v>
      </c>
      <c r="P4">
        <v>1568.110555</v>
      </c>
      <c r="Q4">
        <v>6.1748030000000002E-2</v>
      </c>
      <c r="R4">
        <v>6.6100546999999996E-2</v>
      </c>
      <c r="S4">
        <v>0.343581572</v>
      </c>
      <c r="T4">
        <v>0.40618981900000001</v>
      </c>
      <c r="U4">
        <v>6.3924287999999996E-2</v>
      </c>
      <c r="V4">
        <v>0.37488569599999999</v>
      </c>
      <c r="W4">
        <v>3.0776940000000002E-3</v>
      </c>
      <c r="X4">
        <v>4.4270716000000002E-2</v>
      </c>
    </row>
    <row r="5" spans="1:24" x14ac:dyDescent="0.2">
      <c r="A5">
        <v>8</v>
      </c>
      <c r="B5" t="s">
        <v>31</v>
      </c>
      <c r="C5">
        <v>333</v>
      </c>
      <c r="D5" t="s">
        <v>25</v>
      </c>
      <c r="E5" t="s">
        <v>32</v>
      </c>
      <c r="F5">
        <v>90</v>
      </c>
      <c r="G5">
        <v>109886</v>
      </c>
      <c r="H5">
        <v>886</v>
      </c>
      <c r="I5">
        <v>5925</v>
      </c>
      <c r="J5">
        <v>12482</v>
      </c>
      <c r="K5">
        <v>3712</v>
      </c>
      <c r="L5">
        <v>6643.8726800000004</v>
      </c>
      <c r="M5">
        <v>3737.0878550000002</v>
      </c>
      <c r="N5">
        <v>1849.1251219999999</v>
      </c>
      <c r="O5">
        <v>2406.7945570000002</v>
      </c>
      <c r="P5">
        <v>2379.7327799999998</v>
      </c>
      <c r="Q5">
        <v>3.4008771E-2</v>
      </c>
      <c r="R5">
        <v>1.6827668E-2</v>
      </c>
      <c r="S5">
        <v>0.64402942900000004</v>
      </c>
      <c r="T5" s="1">
        <v>1.2869506509999999</v>
      </c>
      <c r="U5">
        <v>2.5418219999999998E-2</v>
      </c>
      <c r="V5">
        <v>0.96549004000000005</v>
      </c>
      <c r="W5">
        <v>1.2148875E-2</v>
      </c>
      <c r="X5">
        <v>0.45461395599999999</v>
      </c>
    </row>
    <row r="6" spans="1:24" x14ac:dyDescent="0.2">
      <c r="A6">
        <v>10</v>
      </c>
      <c r="B6" t="s">
        <v>33</v>
      </c>
      <c r="C6">
        <v>336</v>
      </c>
      <c r="D6" t="s">
        <v>25</v>
      </c>
      <c r="E6" t="s">
        <v>34</v>
      </c>
      <c r="F6">
        <v>90</v>
      </c>
      <c r="G6">
        <v>35248</v>
      </c>
      <c r="H6">
        <v>298</v>
      </c>
      <c r="I6">
        <v>3447</v>
      </c>
      <c r="J6">
        <v>7131</v>
      </c>
      <c r="K6">
        <v>1788</v>
      </c>
      <c r="L6">
        <v>2131.1470450000002</v>
      </c>
      <c r="M6">
        <v>1256.943771</v>
      </c>
      <c r="N6">
        <v>1075.769501</v>
      </c>
      <c r="O6">
        <v>1375.0081709999999</v>
      </c>
      <c r="P6">
        <v>1146.2721469999999</v>
      </c>
      <c r="Q6">
        <v>3.5660003000000003E-2</v>
      </c>
      <c r="R6">
        <v>3.0520015000000001E-2</v>
      </c>
      <c r="S6">
        <v>1.093929739</v>
      </c>
      <c r="T6">
        <v>1.065536944</v>
      </c>
      <c r="U6">
        <v>3.3090008999999997E-2</v>
      </c>
      <c r="V6">
        <v>1.0797333419999999</v>
      </c>
      <c r="W6">
        <v>3.63452E-3</v>
      </c>
      <c r="X6">
        <v>2.0076737000000001E-2</v>
      </c>
    </row>
    <row r="7" spans="1:24" x14ac:dyDescent="0.2">
      <c r="A7">
        <v>12</v>
      </c>
      <c r="B7" t="s">
        <v>35</v>
      </c>
      <c r="C7">
        <v>340</v>
      </c>
      <c r="D7" t="s">
        <v>25</v>
      </c>
      <c r="E7" t="s">
        <v>36</v>
      </c>
      <c r="F7">
        <v>90</v>
      </c>
      <c r="G7">
        <v>35617</v>
      </c>
      <c r="H7">
        <v>176</v>
      </c>
      <c r="I7">
        <v>2072</v>
      </c>
      <c r="J7">
        <v>1274</v>
      </c>
      <c r="K7">
        <v>1548</v>
      </c>
      <c r="L7">
        <v>2153.4573399999999</v>
      </c>
      <c r="M7">
        <v>742.35605250000003</v>
      </c>
      <c r="N7">
        <v>646.64763760000005</v>
      </c>
      <c r="O7">
        <v>245.65424340000001</v>
      </c>
      <c r="P7">
        <v>992.41011409999999</v>
      </c>
      <c r="Q7">
        <v>2.0842744999999999E-2</v>
      </c>
      <c r="R7">
        <v>1.8155589999999999E-2</v>
      </c>
      <c r="S7">
        <v>0.33091161899999999</v>
      </c>
      <c r="T7" s="1">
        <v>1.534699976</v>
      </c>
      <c r="U7">
        <v>1.9499167000000001E-2</v>
      </c>
      <c r="V7">
        <v>0.93280579799999996</v>
      </c>
      <c r="W7">
        <v>1.9001059999999999E-3</v>
      </c>
      <c r="X7">
        <v>0.85120691000000004</v>
      </c>
    </row>
    <row r="8" spans="1:24" s="2" customFormat="1" x14ac:dyDescent="0.2">
      <c r="A8" s="2">
        <v>14</v>
      </c>
      <c r="B8" s="2" t="s">
        <v>37</v>
      </c>
      <c r="C8" s="2">
        <v>345</v>
      </c>
      <c r="D8" s="2" t="s">
        <v>25</v>
      </c>
      <c r="E8" s="2" t="s">
        <v>38</v>
      </c>
      <c r="F8" s="2">
        <v>90</v>
      </c>
      <c r="G8" s="2">
        <v>20479</v>
      </c>
      <c r="H8" s="2">
        <v>50</v>
      </c>
      <c r="I8" s="2">
        <v>4277</v>
      </c>
      <c r="J8" s="2">
        <v>2007</v>
      </c>
      <c r="K8" s="2">
        <v>544</v>
      </c>
      <c r="L8" s="2">
        <v>1238.1911130000001</v>
      </c>
      <c r="M8" s="2">
        <v>210.8966058</v>
      </c>
      <c r="N8" s="2">
        <v>1334.8030630000001</v>
      </c>
      <c r="O8" s="2">
        <v>386.9922029</v>
      </c>
      <c r="P8" s="2">
        <v>348.75394189999997</v>
      </c>
      <c r="Q8" s="2">
        <v>1.0298188999999999E-2</v>
      </c>
      <c r="R8" s="2">
        <v>6.5179112999999997E-2</v>
      </c>
      <c r="S8" s="3">
        <v>1.8349854489999999</v>
      </c>
      <c r="T8" s="2">
        <v>0.26127745099999999</v>
      </c>
      <c r="U8" s="2">
        <v>3.7738650999999998E-2</v>
      </c>
      <c r="V8" s="2">
        <v>1.0481314500000001</v>
      </c>
      <c r="W8" s="2">
        <v>3.8806673999999999E-2</v>
      </c>
      <c r="X8" s="2">
        <v>1.1127795970000001</v>
      </c>
    </row>
    <row r="9" spans="1:24" x14ac:dyDescent="0.2">
      <c r="A9">
        <v>1</v>
      </c>
      <c r="B9" t="s">
        <v>39</v>
      </c>
      <c r="C9">
        <v>324</v>
      </c>
      <c r="D9" t="s">
        <v>40</v>
      </c>
      <c r="E9" t="s">
        <v>41</v>
      </c>
      <c r="F9">
        <v>90</v>
      </c>
      <c r="G9">
        <v>61547</v>
      </c>
      <c r="H9">
        <v>1438</v>
      </c>
      <c r="I9">
        <v>10116</v>
      </c>
      <c r="J9">
        <v>10812</v>
      </c>
      <c r="K9">
        <v>2972</v>
      </c>
      <c r="L9">
        <v>3721.2241039999999</v>
      </c>
      <c r="M9">
        <v>6065.3863840000004</v>
      </c>
      <c r="N9">
        <v>3157.0885629999998</v>
      </c>
      <c r="O9">
        <v>2084.7831080000001</v>
      </c>
      <c r="P9">
        <v>1905.324844</v>
      </c>
      <c r="Q9">
        <v>9.8548855000000005E-2</v>
      </c>
      <c r="R9">
        <v>5.1295571999999998E-2</v>
      </c>
      <c r="S9">
        <v>0.34371810400000002</v>
      </c>
      <c r="T9">
        <v>0.60350693600000005</v>
      </c>
      <c r="U9">
        <v>7.4922213000000001E-2</v>
      </c>
      <c r="V9">
        <v>0.47361251999999998</v>
      </c>
      <c r="W9">
        <v>3.3413116999999999E-2</v>
      </c>
      <c r="X9">
        <v>0.18369844499999999</v>
      </c>
    </row>
    <row r="10" spans="1:24" x14ac:dyDescent="0.2">
      <c r="A10">
        <v>3</v>
      </c>
      <c r="B10" t="s">
        <v>42</v>
      </c>
      <c r="C10">
        <v>328</v>
      </c>
      <c r="D10" t="s">
        <v>40</v>
      </c>
      <c r="E10" t="s">
        <v>43</v>
      </c>
      <c r="F10">
        <v>90</v>
      </c>
      <c r="G10">
        <v>54713</v>
      </c>
      <c r="H10">
        <v>861</v>
      </c>
      <c r="I10">
        <v>4840</v>
      </c>
      <c r="J10">
        <v>11384</v>
      </c>
      <c r="K10">
        <v>2348</v>
      </c>
      <c r="L10">
        <v>3308.0301939999999</v>
      </c>
      <c r="M10">
        <v>3631.6395520000001</v>
      </c>
      <c r="N10">
        <v>1510.5089599999999</v>
      </c>
      <c r="O10">
        <v>2195.0768499999999</v>
      </c>
      <c r="P10">
        <v>1505.2835580000001</v>
      </c>
      <c r="Q10">
        <v>6.6376172999999997E-2</v>
      </c>
      <c r="R10">
        <v>2.7607862E-2</v>
      </c>
      <c r="S10">
        <v>0.60443136399999997</v>
      </c>
      <c r="T10">
        <v>0.99654063500000001</v>
      </c>
      <c r="U10">
        <v>4.6992018000000003E-2</v>
      </c>
      <c r="V10">
        <v>0.80048600000000003</v>
      </c>
      <c r="W10">
        <v>2.7413336E-2</v>
      </c>
      <c r="X10">
        <v>0.27726312400000003</v>
      </c>
    </row>
    <row r="11" spans="1:24" x14ac:dyDescent="0.2">
      <c r="A11">
        <v>5</v>
      </c>
      <c r="B11" t="s">
        <v>44</v>
      </c>
      <c r="C11">
        <v>330</v>
      </c>
      <c r="D11" t="s">
        <v>40</v>
      </c>
      <c r="E11" t="s">
        <v>45</v>
      </c>
      <c r="F11">
        <v>90</v>
      </c>
      <c r="G11">
        <v>93754</v>
      </c>
      <c r="H11">
        <v>498</v>
      </c>
      <c r="I11">
        <v>7578</v>
      </c>
      <c r="J11">
        <v>12273</v>
      </c>
      <c r="K11">
        <v>3938</v>
      </c>
      <c r="L11">
        <v>5668.5077190000002</v>
      </c>
      <c r="M11">
        <v>2100.5301939999999</v>
      </c>
      <c r="N11">
        <v>2365.0076239999999</v>
      </c>
      <c r="O11">
        <v>2366.494921</v>
      </c>
      <c r="P11">
        <v>2524.6195280000002</v>
      </c>
      <c r="Q11">
        <v>2.2404699E-2</v>
      </c>
      <c r="R11">
        <v>2.5225672000000001E-2</v>
      </c>
      <c r="S11" s="1">
        <v>1.126617902</v>
      </c>
      <c r="T11">
        <v>1.0674889590000001</v>
      </c>
      <c r="U11">
        <v>2.3815185999999999E-2</v>
      </c>
      <c r="V11">
        <v>1.097053431</v>
      </c>
      <c r="W11">
        <v>1.9947290000000002E-3</v>
      </c>
      <c r="X11">
        <v>4.1810475999999999E-2</v>
      </c>
    </row>
    <row r="12" spans="1:24" x14ac:dyDescent="0.2">
      <c r="A12">
        <v>7</v>
      </c>
      <c r="B12" t="s">
        <v>46</v>
      </c>
      <c r="C12">
        <v>333</v>
      </c>
      <c r="D12" t="s">
        <v>40</v>
      </c>
      <c r="E12" t="s">
        <v>47</v>
      </c>
      <c r="F12">
        <v>90</v>
      </c>
      <c r="G12">
        <v>32562</v>
      </c>
      <c r="H12">
        <v>496</v>
      </c>
      <c r="I12">
        <v>2031</v>
      </c>
      <c r="J12">
        <v>3550</v>
      </c>
      <c r="K12">
        <v>396</v>
      </c>
      <c r="L12">
        <v>1968.747449</v>
      </c>
      <c r="M12">
        <v>2092.0943299999999</v>
      </c>
      <c r="N12">
        <v>633.85200380000003</v>
      </c>
      <c r="O12">
        <v>684.51535639999997</v>
      </c>
      <c r="P12">
        <v>253.87235480000001</v>
      </c>
      <c r="Q12">
        <v>6.4249564999999995E-2</v>
      </c>
      <c r="R12">
        <v>1.9466002999999999E-2</v>
      </c>
      <c r="S12">
        <v>0.32719144</v>
      </c>
      <c r="T12">
        <v>0.40052307700000001</v>
      </c>
      <c r="U12">
        <v>4.1857784000000002E-2</v>
      </c>
      <c r="V12">
        <v>0.36385725800000002</v>
      </c>
      <c r="W12">
        <v>3.1666760000000002E-2</v>
      </c>
      <c r="X12">
        <v>5.1853297999999999E-2</v>
      </c>
    </row>
    <row r="13" spans="1:24" x14ac:dyDescent="0.2">
      <c r="A13">
        <v>9</v>
      </c>
      <c r="B13" t="s">
        <v>48</v>
      </c>
      <c r="C13">
        <v>336</v>
      </c>
      <c r="D13" t="s">
        <v>40</v>
      </c>
      <c r="E13" t="s">
        <v>49</v>
      </c>
      <c r="F13">
        <v>90</v>
      </c>
      <c r="G13">
        <v>12354</v>
      </c>
      <c r="H13">
        <v>158</v>
      </c>
      <c r="I13">
        <v>1810</v>
      </c>
      <c r="J13">
        <v>1949</v>
      </c>
      <c r="K13">
        <v>523</v>
      </c>
      <c r="L13">
        <v>746.94140370000002</v>
      </c>
      <c r="M13">
        <v>666.43327439999996</v>
      </c>
      <c r="N13">
        <v>564.88041699999997</v>
      </c>
      <c r="O13">
        <v>375.80857170000002</v>
      </c>
      <c r="P13">
        <v>335.29101400000002</v>
      </c>
      <c r="Q13">
        <v>5.3944736E-2</v>
      </c>
      <c r="R13">
        <v>4.5724494999999997E-2</v>
      </c>
      <c r="S13">
        <v>0.56391027599999999</v>
      </c>
      <c r="T13">
        <v>0.59356105100000001</v>
      </c>
      <c r="U13">
        <v>4.9834615999999998E-2</v>
      </c>
      <c r="V13">
        <v>0.57873566399999998</v>
      </c>
      <c r="W13">
        <v>5.8125879999999996E-3</v>
      </c>
      <c r="X13">
        <v>2.0966263999999998E-2</v>
      </c>
    </row>
    <row r="14" spans="1:24" x14ac:dyDescent="0.2">
      <c r="A14">
        <v>11</v>
      </c>
      <c r="B14" t="s">
        <v>50</v>
      </c>
      <c r="C14">
        <v>340</v>
      </c>
      <c r="D14" t="s">
        <v>40</v>
      </c>
      <c r="E14" t="s">
        <v>51</v>
      </c>
      <c r="F14">
        <v>90</v>
      </c>
      <c r="G14">
        <v>35172</v>
      </c>
      <c r="H14">
        <v>327</v>
      </c>
      <c r="I14">
        <v>5208</v>
      </c>
      <c r="J14">
        <v>3537</v>
      </c>
      <c r="K14">
        <v>964</v>
      </c>
      <c r="L14">
        <v>2126.5519709999999</v>
      </c>
      <c r="M14">
        <v>1379.2638019999999</v>
      </c>
      <c r="N14">
        <v>1625.3575760000001</v>
      </c>
      <c r="O14">
        <v>682.0086804</v>
      </c>
      <c r="P14">
        <v>618.01250000000005</v>
      </c>
      <c r="Q14">
        <v>3.9214824000000002E-2</v>
      </c>
      <c r="R14">
        <v>4.621169E-2</v>
      </c>
      <c r="S14">
        <v>0.49447297899999998</v>
      </c>
      <c r="T14">
        <v>0.380231716</v>
      </c>
      <c r="U14">
        <v>4.2713256999999998E-2</v>
      </c>
      <c r="V14">
        <v>0.43735234699999997</v>
      </c>
      <c r="W14">
        <v>4.9475309999999998E-3</v>
      </c>
      <c r="X14">
        <v>8.0780771000000001E-2</v>
      </c>
    </row>
    <row r="15" spans="1:24" x14ac:dyDescent="0.2">
      <c r="A15">
        <v>13</v>
      </c>
      <c r="B15" t="s">
        <v>52</v>
      </c>
      <c r="C15">
        <v>345</v>
      </c>
      <c r="D15" t="s">
        <v>40</v>
      </c>
      <c r="E15" t="s">
        <v>53</v>
      </c>
      <c r="F15">
        <v>90</v>
      </c>
      <c r="G15">
        <v>21811</v>
      </c>
      <c r="H15">
        <v>932</v>
      </c>
      <c r="I15">
        <v>3055</v>
      </c>
      <c r="J15">
        <v>5633</v>
      </c>
      <c r="K15">
        <v>412</v>
      </c>
      <c r="L15">
        <v>1318.7258340000001</v>
      </c>
      <c r="M15">
        <v>3931.1127329999999</v>
      </c>
      <c r="N15">
        <v>953.43075910000005</v>
      </c>
      <c r="O15">
        <v>1086.161973</v>
      </c>
      <c r="P15">
        <v>264.12982369999997</v>
      </c>
      <c r="Q15">
        <v>0.180235328</v>
      </c>
      <c r="R15">
        <v>4.3713298999999997E-2</v>
      </c>
      <c r="S15">
        <v>0.27629886199999998</v>
      </c>
      <c r="T15">
        <v>0.277030944</v>
      </c>
      <c r="U15">
        <v>0.11197431300000001</v>
      </c>
      <c r="V15">
        <v>0.27666490300000002</v>
      </c>
      <c r="W15">
        <v>9.6535652E-2</v>
      </c>
      <c r="X15">
        <v>5.1766099999999999E-4</v>
      </c>
    </row>
    <row r="16" spans="1:24" x14ac:dyDescent="0.2">
      <c r="A16">
        <v>0</v>
      </c>
      <c r="B16" t="s">
        <v>54</v>
      </c>
      <c r="C16">
        <v>0</v>
      </c>
      <c r="D16" t="s">
        <v>55</v>
      </c>
      <c r="E16" t="s">
        <v>56</v>
      </c>
      <c r="F16">
        <v>90</v>
      </c>
      <c r="G16">
        <v>1764060</v>
      </c>
      <c r="H16">
        <v>17277</v>
      </c>
      <c r="I16">
        <v>192627</v>
      </c>
      <c r="J16">
        <v>231134</v>
      </c>
      <c r="K16">
        <v>59660</v>
      </c>
      <c r="L16">
        <v>106657.7184</v>
      </c>
      <c r="M16">
        <v>72873.213180000006</v>
      </c>
      <c r="N16">
        <v>60116.696179999999</v>
      </c>
      <c r="O16">
        <v>44567.541519999999</v>
      </c>
      <c r="P16">
        <v>38247.537089999998</v>
      </c>
      <c r="Q16">
        <v>4.1309940000000003E-2</v>
      </c>
      <c r="R16">
        <v>3.4078601E-2</v>
      </c>
      <c r="S16">
        <v>0.61157645699999996</v>
      </c>
      <c r="T16">
        <v>0.63622154099999995</v>
      </c>
      <c r="U16">
        <v>3.7694270000000002E-2</v>
      </c>
      <c r="V16">
        <v>0.62389899900000001</v>
      </c>
      <c r="W16">
        <v>5.1133289999999998E-3</v>
      </c>
      <c r="X16">
        <v>1.7426706E-2</v>
      </c>
    </row>
    <row r="18" spans="18:20" x14ac:dyDescent="0.2">
      <c r="S18" t="s">
        <v>57</v>
      </c>
    </row>
    <row r="19" spans="18:20" x14ac:dyDescent="0.2">
      <c r="R19" t="s">
        <v>58</v>
      </c>
      <c r="S19">
        <v>0.88960128599999999</v>
      </c>
      <c r="T19">
        <v>0.79418016499999999</v>
      </c>
    </row>
    <row r="20" spans="18:20" x14ac:dyDescent="0.2">
      <c r="R20" t="s">
        <v>59</v>
      </c>
      <c r="S20">
        <v>0.52859030600000001</v>
      </c>
      <c r="T20">
        <v>0.51487512300000005</v>
      </c>
    </row>
    <row r="21" spans="18:20" x14ac:dyDescent="0.2">
      <c r="R21" t="s">
        <v>60</v>
      </c>
      <c r="S21">
        <v>-0.167579326</v>
      </c>
      <c r="T21">
        <v>-0.23557007999999999</v>
      </c>
    </row>
    <row r="22" spans="18:20" x14ac:dyDescent="0.2">
      <c r="R22" t="s">
        <v>61</v>
      </c>
      <c r="S22">
        <v>1.946781898</v>
      </c>
      <c r="T22">
        <v>1.82393041</v>
      </c>
    </row>
    <row r="23" spans="18:20" x14ac:dyDescent="0.2">
      <c r="S23" t="s">
        <v>62</v>
      </c>
    </row>
    <row r="24" spans="18:20" x14ac:dyDescent="0.2">
      <c r="R24" t="s">
        <v>58</v>
      </c>
      <c r="S24">
        <f>AVERAGE(S9:S15)</f>
        <v>0.53380584671428566</v>
      </c>
      <c r="T24">
        <f>AVERAGE(T9:T15)</f>
        <v>0.61698333114285719</v>
      </c>
    </row>
    <row r="25" spans="18:20" x14ac:dyDescent="0.2">
      <c r="R25" t="s">
        <v>59</v>
      </c>
      <c r="S25">
        <f>STDEV(S9:S15)</f>
        <v>0.28982758032375844</v>
      </c>
      <c r="T25">
        <f>STDEV(T9:T15)</f>
        <v>0.30719789455004087</v>
      </c>
    </row>
    <row r="26" spans="18:20" x14ac:dyDescent="0.2">
      <c r="R26" t="s">
        <v>60</v>
      </c>
      <c r="S26">
        <f>S24-2*S25</f>
        <v>-4.5849313933231217E-2</v>
      </c>
      <c r="T26">
        <f>T24-2*T25</f>
        <v>2.5875420427754481E-3</v>
      </c>
    </row>
    <row r="27" spans="18:20" x14ac:dyDescent="0.2">
      <c r="R27" t="s">
        <v>61</v>
      </c>
      <c r="S27">
        <f>S24+2*S25</f>
        <v>1.1134610073618025</v>
      </c>
      <c r="T27">
        <f>T24+2*T25</f>
        <v>1.2313791202429389</v>
      </c>
    </row>
    <row r="28" spans="18:20" x14ac:dyDescent="0.2">
      <c r="S28" t="s">
        <v>63</v>
      </c>
    </row>
    <row r="29" spans="18:20" x14ac:dyDescent="0.2">
      <c r="R29" t="s">
        <v>58</v>
      </c>
      <c r="S29">
        <f>AVERAGE(S9:S16)</f>
        <v>0.54352717299999997</v>
      </c>
      <c r="T29">
        <f>AVERAGE(T9:T16)</f>
        <v>0.61938810737500005</v>
      </c>
    </row>
    <row r="30" spans="18:20" x14ac:dyDescent="0.2">
      <c r="R30" t="s">
        <v>59</v>
      </c>
      <c r="S30">
        <f>STDEV(S9:S16)</f>
        <v>0.26973330538677692</v>
      </c>
      <c r="T30">
        <f>STDEV(T9:T16)</f>
        <v>0.28449130632576003</v>
      </c>
    </row>
    <row r="31" spans="18:20" x14ac:dyDescent="0.2">
      <c r="R31" t="s">
        <v>60</v>
      </c>
      <c r="S31">
        <f>S29-2*S30</f>
        <v>4.0605622264461294E-3</v>
      </c>
      <c r="T31">
        <f>T29-2*T30</f>
        <v>5.0405494723479993E-2</v>
      </c>
    </row>
    <row r="32" spans="18:20" x14ac:dyDescent="0.2">
      <c r="R32" t="s">
        <v>61</v>
      </c>
      <c r="S32">
        <f>S29+2*S30</f>
        <v>1.0829937837735537</v>
      </c>
      <c r="T32">
        <f>T29+2*T30</f>
        <v>1.1883707200265201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HsIndel_SIVsabPseudocount_filte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2022-12-20T04:46:37Z</dcterms:created>
  <dcterms:modified xsi:type="dcterms:W3CDTF">2022-12-20T04:59:29Z</dcterms:modified>
</cp:coreProperties>
</file>