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ber\Documents\DCS\CSG-1\Missions\FUN MAP\"/>
    </mc:Choice>
  </mc:AlternateContent>
  <bookViews>
    <workbookView xWindow="0" yWindow="0" windowWidth="22260" windowHeight="11430"/>
  </bookViews>
  <sheets>
    <sheet name="MISSION CARDS VMA" sheetId="6" r:id="rId1"/>
    <sheet name="ROUTE" sheetId="9" r:id="rId2"/>
    <sheet name="Fuel Planning" sheetId="7" r:id="rId3"/>
    <sheet name="Weight Planning" sheetId="8" r:id="rId4"/>
    <sheet name="OBJECTS" sheetId="5" r:id="rId5"/>
    <sheet name="CALCULATORS" sheetId="12" r:id="rId6"/>
    <sheet name="DATA Validation" sheetId="11" r:id="rId7"/>
  </sheets>
  <definedNames>
    <definedName name="_xlnm.Print_Area" localSheetId="0">'MISSION CARDS VMA'!$A$1:$AJ$52</definedName>
    <definedName name="_xlnm.Print_Area" localSheetId="1">ROUTE!$A$1:$O$25</definedName>
  </definedNames>
  <calcPr calcId="152511"/>
</workbook>
</file>

<file path=xl/calcChain.xml><?xml version="1.0" encoding="utf-8"?>
<calcChain xmlns="http://schemas.openxmlformats.org/spreadsheetml/2006/main">
  <c r="AE1" i="6" l="1"/>
  <c r="Y1" i="6"/>
  <c r="S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<sst xmlns="http://schemas.openxmlformats.org/spreadsheetml/2006/main" count="308" uniqueCount="266">
  <si>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</si>
  <si>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</si>
  <si>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</si>
  <si>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</si>
  <si>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</si>
  <si>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</si>
  <si>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</si>
  <si>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</si>
  <si>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</si>
  <si>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</si>
  <si>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</si>
  <si>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</si>
  <si>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</si>
  <si>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</si>
  <si>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</si>
  <si>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</si>
  <si>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</si>
  <si>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</si>
  <si>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</si>
  <si>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</si>
  <si>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</si>
  <si>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</si>
  <si>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</si>
  <si>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</si>
  <si>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</si>
  <si>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</si>
  <si>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</si>
  <si>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</si>
  <si>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</si>
  <si>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</si>
  <si>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</si>
  <si>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</si>
  <si>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</si>
  <si>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</si>
  <si>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</si>
  <si>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</si>
  <si>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</si>
  <si>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</si>
  <si>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</si>
  <si>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</si>
  <si>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</si>
  <si>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</si>
  <si>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</si>
  <si>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</si>
  <si>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</si>
  <si>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</si>
  <si>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</si>
  <si>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</si>
  <si>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</si>
  <si>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</si>
  <si>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</si>
  <si>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</si>
  <si>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</si>
  <si>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</si>
  <si>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</si>
  <si>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</si>
  <si>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</si>
  <si>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</si>
  <si>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</si>
  <si>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</si>
  <si>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</si>
  <si>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</si>
  <si>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</si>
  <si>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</si>
  <si>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</si>
  <si>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</si>
  <si>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</si>
  <si>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</si>
  <si>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</si>
  <si>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</si>
  <si>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</si>
  <si>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</si>
  <si>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</si>
  <si>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</si>
  <si>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</si>
  <si>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</si>
  <si>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</si>
  <si>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</si>
  <si>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</si>
  <si>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</si>
  <si>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</si>
  <si>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</si>
  <si>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</si>
  <si>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</si>
  <si>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</si>
  <si>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</si>
  <si>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</si>
  <si>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</si>
  <si>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</si>
  <si>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</si>
  <si>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</si>
  <si>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</si>
  <si>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</si>
  <si>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</si>
  <si>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</si>
  <si>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</si>
  <si>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</si>
  <si>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</si>
  <si>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Primary</t>
  </si>
  <si>
    <t>DMPI</t>
  </si>
  <si>
    <t>Coord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</si>
  <si>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</si>
  <si>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</si>
  <si>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</si>
  <si>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</si>
  <si>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</si>
  <si>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</si>
  <si>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</si>
  <si>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</si>
  <si>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</si>
  <si>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</si>
  <si>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</si>
  <si>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</si>
  <si>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</si>
  <si>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</si>
  <si>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</si>
  <si>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</si>
  <si>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</si>
  <si>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</si>
  <si>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</si>
  <si>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</si>
  <si>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</si>
  <si>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</si>
  <si>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</si>
  <si>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</si>
  <si>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</si>
  <si>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</si>
  <si>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</si>
  <si>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</si>
  <si>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</si>
  <si>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</si>
  <si>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</si>
  <si>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</si>
  <si>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</si>
  <si>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</si>
  <si>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</si>
  <si>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</si>
  <si>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</si>
  <si>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</si>
  <si>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</si>
  <si>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</si>
  <si>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</si>
  <si>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</si>
  <si>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</si>
  <si>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</si>
  <si>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</si>
  <si>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</si>
  <si>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</si>
  <si>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</si>
  <si>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</si>
  <si>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</si>
  <si>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</si>
  <si>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</si>
  <si>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</si>
  <si>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</si>
  <si>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</si>
  <si>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</si>
  <si>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</si>
  <si>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</si>
  <si>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</si>
  <si>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</si>
  <si>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</si>
  <si>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</si>
  <si>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</si>
  <si>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</si>
  <si>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</si>
  <si>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</si>
  <si>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</si>
  <si>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</si>
  <si>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</si>
  <si>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</si>
  <si>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</si>
  <si>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</si>
  <si>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</si>
  <si>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</si>
  <si>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</si>
  <si>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</si>
  <si>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</si>
  <si>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</si>
  <si>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</si>
  <si>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</si>
  <si>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</si>
  <si>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</si>
  <si>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</si>
  <si>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</si>
  <si>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</si>
  <si>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</si>
  <si>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</si>
  <si>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</si>
  <si>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</si>
  <si>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</si>
  <si>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</si>
  <si>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</si>
  <si>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</si>
  <si>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</si>
  <si>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</si>
  <si>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</si>
  <si>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</si>
  <si>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</si>
  <si>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</si>
  <si>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</si>
  <si>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</si>
  <si>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</si>
  <si>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</si>
  <si>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</si>
  <si>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</si>
  <si>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</si>
  <si>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</si>
  <si>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</si>
  <si>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</si>
  <si>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</si>
  <si>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</si>
  <si>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</si>
  <si>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</si>
  <si>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</si>
  <si>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</si>
  <si>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</si>
  <si>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</si>
  <si>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</si>
  <si>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</si>
  <si>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</si>
  <si>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</si>
  <si>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</si>
  <si>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</si>
  <si>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</si>
  <si>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</si>
  <si>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</si>
  <si>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</si>
  <si>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</si>
  <si>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</si>
  <si>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TARGETS</t>
  </si>
  <si>
    <t>ALPHA</t>
  </si>
  <si>
    <t>BRAVO</t>
  </si>
  <si>
    <t>CHARLIE</t>
  </si>
  <si>
    <t>DELTA</t>
  </si>
  <si>
    <t>FUN MAP</t>
  </si>
  <si>
    <t>SHANK 5-1</t>
  </si>
  <si>
    <t>28°51'29"N  52°05'45"E</t>
  </si>
  <si>
    <t>Tanks and light armour</t>
  </si>
  <si>
    <t>29°15'56"N  51°11'37"E</t>
  </si>
  <si>
    <t>Tanks and manpads. North East of FARP London. GR WN13, nr  town of Borazjan</t>
  </si>
  <si>
    <t>INSURGENT CAMP</t>
  </si>
  <si>
    <t>28°37'15"N  51°31'08"E</t>
  </si>
  <si>
    <t>Light armour, helicopters, various soft</t>
  </si>
  <si>
    <t>SHIRAZ</t>
  </si>
  <si>
    <t>ECHO</t>
  </si>
  <si>
    <t>FOXTROT</t>
  </si>
  <si>
    <t>SHANK</t>
  </si>
  <si>
    <t>29°35'22"N  52°30'08"E</t>
  </si>
  <si>
    <t>CITY WITH AIRFIELD</t>
  </si>
  <si>
    <t>Insurgent T55 platoon</t>
  </si>
  <si>
    <t>29°48'41"N  51°38'33"E</t>
  </si>
  <si>
    <t>QAEMIYEH  TOWER</t>
  </si>
  <si>
    <t>Communications tower.</t>
  </si>
  <si>
    <t>North-North-East of FARP London, 70NM. South East of town of Qaemiyeh.</t>
  </si>
  <si>
    <t>South-East of FARP London. Large fenced camp with helipads</t>
  </si>
  <si>
    <t>North-East of FARP London, 93NM. LL @ lake, SE from city centre.</t>
  </si>
  <si>
    <t>East of FARP London, 55NM.</t>
  </si>
  <si>
    <t>BORAZJAN INSURGENTS</t>
  </si>
  <si>
    <t>FARASHBAND</t>
  </si>
  <si>
    <t>TARGET AREA</t>
  </si>
  <si>
    <t>NOTES</t>
  </si>
  <si>
    <t xml:space="preserve">FARP LONDON 28°45'00" N  051°02'00" E
</t>
  </si>
  <si>
    <t>Al Dhafra Ramp Coordinates</t>
  </si>
  <si>
    <r>
      <rPr>
        <sz val="14"/>
        <rFont val="Arial Narrow"/>
        <family val="2"/>
      </rPr>
      <t>50 - 24°14'09"N 54°32'11"E</t>
    </r>
    <r>
      <rPr>
        <b/>
        <sz val="14"/>
        <rFont val="Arial Narrow"/>
        <family val="2"/>
      </rPr>
      <t xml:space="preserve">
51 - 24°14'08"N 54°32'12"E
</t>
    </r>
    <r>
      <rPr>
        <sz val="14"/>
        <rFont val="Arial Narrow"/>
        <family val="2"/>
      </rPr>
      <t>52 - 24°14'08"N 54°32'13"E
53 - 24°14'07"N 54°32'14"E
54 - 24°14'07"N 54°32'14"E</t>
    </r>
  </si>
  <si>
    <t>55 - 24°14'06"N 54°32'15"E
56 - 24°14'07"N 54°32'10"E
57 - 24°14'07"N 54°32'11"E
58 - 24°14'06"N 54°32'11"E
59 - 24°14'06"N 54°32'12"E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</si>
</sst>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05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7" fillId="0" borderId="1" xfId="3"/>
    <xf numFmtId="0" fontId="9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10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10" fillId="7" borderId="1" xfId="2" applyFont="1" applyFill="1"/>
    <xf numFmtId="0" fontId="1" fillId="7" borderId="1" xfId="2" applyFill="1"/>
    <xf numFmtId="9" fontId="0" fillId="0" borderId="1" xfId="4" applyFont="1"/>
    <xf numFmtId="0" fontId="10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10" fillId="0" borderId="1" xfId="2" applyFont="1" applyBorder="1" applyAlignment="1">
      <alignment wrapText="1"/>
    </xf>
    <xf numFmtId="0" fontId="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9" fontId="11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3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4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20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4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7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protection locked="0"/>
    </xf>
    <xf numFmtId="0" fontId="16" fillId="0" borderId="2" xfId="0" applyFont="1" applyBorder="1" applyAlignment="1" applyProtection="1">
      <alignment horizontal="center"/>
      <protection locked="0"/>
    </xf>
    <xf numFmtId="165" fontId="16" fillId="7" borderId="2" xfId="0" applyNumberFormat="1" applyFont="1" applyFill="1" applyBorder="1" applyAlignment="1" applyProtection="1">
      <alignment horizontal="center"/>
    </xf>
    <xf numFmtId="0" fontId="16" fillId="7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19" fillId="7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165" fontId="16" fillId="0" borderId="1" xfId="0" applyNumberFormat="1" applyFont="1" applyFill="1" applyBorder="1" applyAlignment="1" applyProtection="1">
      <alignment horizontal="center"/>
    </xf>
    <xf numFmtId="0" fontId="16" fillId="0" borderId="0" xfId="0" quotePrefix="1" applyFont="1" applyAlignment="1" applyProtection="1">
      <alignment horizontal="righ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6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167" fontId="23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6" fillId="0" borderId="2" xfId="0" applyFont="1" applyFill="1" applyBorder="1" applyAlignment="1" applyProtection="1">
      <alignment horizontal="center"/>
      <protection locked="0"/>
    </xf>
    <xf numFmtId="0" fontId="19" fillId="0" borderId="2" xfId="0" applyFont="1" applyFill="1" applyBorder="1" applyAlignment="1" applyProtection="1">
      <alignment horizontal="center"/>
      <protection locked="0"/>
    </xf>
    <xf numFmtId="167" fontId="16" fillId="7" borderId="2" xfId="0" applyNumberFormat="1" applyFont="1" applyFill="1" applyBorder="1" applyAlignment="1" applyProtection="1">
      <alignment horizontal="center"/>
      <protection locked="0"/>
    </xf>
    <xf numFmtId="2" fontId="16" fillId="0" borderId="0" xfId="0" applyNumberFormat="1" applyFont="1" applyAlignment="1" applyProtection="1">
      <protection locked="0"/>
    </xf>
    <xf numFmtId="0" fontId="16" fillId="0" borderId="2" xfId="0" applyNumberFormat="1" applyFont="1" applyFill="1" applyBorder="1" applyAlignment="1" applyProtection="1">
      <alignment horizontal="center"/>
    </xf>
    <xf numFmtId="0" fontId="23" fillId="0" borderId="2" xfId="0" applyNumberFormat="1" applyFont="1" applyFill="1" applyBorder="1" applyAlignment="1" applyProtection="1">
      <alignment horizontal="center"/>
    </xf>
    <xf numFmtId="0" fontId="16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0" fontId="23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8" fillId="4" borderId="3" xfId="0" applyNumberFormat="1" applyFont="1" applyFill="1" applyBorder="1" applyAlignment="1" applyProtection="1">
      <alignment horizontal="center" vertical="center"/>
      <protection locked="0"/>
    </xf>
    <xf numFmtId="49" fontId="18" fillId="4" borderId="4" xfId="0" applyNumberFormat="1" applyFont="1" applyFill="1" applyBorder="1" applyAlignment="1" applyProtection="1">
      <alignment horizontal="center" vertical="center"/>
      <protection locked="0"/>
    </xf>
    <xf numFmtId="49" fontId="18" fillId="4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Fill="1" applyBorder="1" applyAlignment="1" applyProtection="1">
      <alignment horizontal="center" vertical="center" wrapText="1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49" fontId="16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6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 wrapText="1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1" xfId="2" applyFont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2" fillId="0" borderId="1" xfId="2" applyFont="1" applyBorder="1" applyAlignment="1" applyProtection="1">
      <alignment horizontal="center"/>
      <protection locked="0"/>
    </xf>
    <xf numFmtId="0" fontId="10" fillId="0" borderId="23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  <xf numFmtId="49" fontId="2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1" xfId="0" applyNumberFormat="1" applyFont="1" applyFill="1" applyBorder="1" applyAlignment="1" applyProtection="1">
      <alignment horizontal="left" vertical="center" wrapText="1"/>
      <protection locked="0"/>
    </xf>
  </cellXfs>
  <cellStyles count="6">
    <cellStyle name="Comma" xfId="1" builtinId="3"/>
    <cellStyle name="Hyperlink" xfId="3" builtinId="8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47625</xdr:colOff>
      <xdr:row>2</xdr:row>
      <xdr:rowOff>79374</xdr:rowOff>
    </xdr:from>
    <xdr:to>
      <xdr:col>34</xdr:col>
      <xdr:colOff>269875</xdr:colOff>
      <xdr:row>44</xdr:row>
      <xdr:rowOff>134613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0" y="714374"/>
          <a:ext cx="5699125" cy="8056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187425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showRuler="0" topLeftCell="A9" zoomScale="80" zoomScaleNormal="80" zoomScalePageLayoutView="60" workbookViewId="0">
      <selection activeCell="AO48" sqref="AO48"/>
    </sheetView>
  </sheetViews>
  <sheetFormatPr defaultColWidth="5.42578125" defaultRowHeight="15" customHeight="1" x14ac:dyDescent="0.3"/>
  <cols>
    <col min="1" max="1" width="5.42578125" style="55" customWidth="1"/>
    <col min="2" max="16384" width="5.42578125" style="55"/>
  </cols>
  <sheetData>
    <row r="1" spans="1:36" ht="35.25" customHeight="1" x14ac:dyDescent="0.3">
      <c r="A1" s="167" t="s">
        <v>235</v>
      </c>
      <c r="B1" s="167"/>
      <c r="C1" s="167"/>
      <c r="D1" s="167"/>
      <c r="E1" s="167"/>
      <c r="F1" s="167"/>
      <c r="G1" s="168" t="s">
        <v>0</v>
      </c>
      <c r="H1" s="168"/>
      <c r="I1" s="168"/>
      <c r="J1" s="168"/>
      <c r="K1" s="168"/>
      <c r="L1" s="168"/>
      <c r="M1" s="169" t="s">
        <v>247</v>
      </c>
      <c r="N1" s="169"/>
      <c r="O1" s="169"/>
      <c r="P1" s="169"/>
      <c r="Q1" s="169"/>
      <c r="R1" s="169"/>
      <c r="S1" s="125" t="str">
        <f>$A$1</f>
        <v>FUN MAP</v>
      </c>
      <c r="T1" s="125"/>
      <c r="U1" s="125"/>
      <c r="V1" s="125"/>
      <c r="W1" s="125"/>
      <c r="X1" s="125"/>
      <c r="Y1" s="126" t="str">
        <f>$G$1</f>
        <v>MISSION DATA CARD</v>
      </c>
      <c r="Z1" s="126"/>
      <c r="AA1" s="126"/>
      <c r="AB1" s="126"/>
      <c r="AC1" s="126"/>
      <c r="AD1" s="126"/>
      <c r="AE1" s="127" t="str">
        <f>$M$1</f>
        <v>SHANK</v>
      </c>
      <c r="AF1" s="127"/>
      <c r="AG1" s="127"/>
      <c r="AH1" s="127"/>
      <c r="AI1" s="127"/>
      <c r="AJ1" s="127"/>
    </row>
    <row r="2" spans="1:36" ht="15" customHeight="1" x14ac:dyDescent="0.3">
      <c r="A2" s="164" t="s">
        <v>230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6"/>
      <c r="S2" s="109" t="s">
        <v>260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1"/>
    </row>
    <row r="3" spans="1:36" ht="15" customHeight="1" x14ac:dyDescent="0.3">
      <c r="A3" s="141" t="s">
        <v>231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3"/>
      <c r="S3" s="128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30"/>
    </row>
    <row r="4" spans="1:36" ht="15" customHeight="1" x14ac:dyDescent="0.3">
      <c r="A4" s="144" t="s">
        <v>98</v>
      </c>
      <c r="B4" s="144"/>
      <c r="C4" s="144"/>
      <c r="D4" s="145" t="s">
        <v>244</v>
      </c>
      <c r="E4" s="146"/>
      <c r="F4" s="146"/>
      <c r="G4" s="146"/>
      <c r="H4" s="146"/>
      <c r="I4" s="147"/>
      <c r="J4" s="148" t="s">
        <v>249</v>
      </c>
      <c r="K4" s="148"/>
      <c r="L4" s="148"/>
      <c r="M4" s="148"/>
      <c r="N4" s="148"/>
      <c r="O4" s="148"/>
      <c r="P4" s="148"/>
      <c r="Q4" s="148"/>
      <c r="R4" s="149"/>
      <c r="S4" s="131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3"/>
    </row>
    <row r="5" spans="1:36" ht="15" customHeight="1" x14ac:dyDescent="0.3">
      <c r="A5" s="144" t="s">
        <v>99</v>
      </c>
      <c r="B5" s="144"/>
      <c r="C5" s="144"/>
      <c r="D5" s="152"/>
      <c r="E5" s="153"/>
      <c r="F5" s="153"/>
      <c r="G5" s="153"/>
      <c r="H5" s="153"/>
      <c r="I5" s="154"/>
      <c r="J5" s="150"/>
      <c r="K5" s="150"/>
      <c r="L5" s="150"/>
      <c r="M5" s="150"/>
      <c r="N5" s="150"/>
      <c r="O5" s="150"/>
      <c r="P5" s="150"/>
      <c r="Q5" s="150"/>
      <c r="R5" s="151"/>
      <c r="S5" s="131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3"/>
    </row>
    <row r="6" spans="1:36" ht="15" customHeight="1" x14ac:dyDescent="0.3">
      <c r="A6" s="137" t="s">
        <v>100</v>
      </c>
      <c r="B6" s="137"/>
      <c r="C6" s="137"/>
      <c r="D6" s="138" t="s">
        <v>248</v>
      </c>
      <c r="E6" s="139"/>
      <c r="F6" s="139"/>
      <c r="G6" s="139"/>
      <c r="H6" s="139"/>
      <c r="I6" s="140"/>
      <c r="J6" s="150"/>
      <c r="K6" s="150"/>
      <c r="L6" s="150"/>
      <c r="M6" s="150"/>
      <c r="N6" s="150"/>
      <c r="O6" s="150"/>
      <c r="P6" s="150"/>
      <c r="Q6" s="150"/>
      <c r="R6" s="151"/>
      <c r="S6" s="131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3"/>
    </row>
    <row r="7" spans="1:36" ht="15" customHeight="1" x14ac:dyDescent="0.3">
      <c r="A7" s="155" t="s">
        <v>256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S7" s="131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3"/>
    </row>
    <row r="8" spans="1:36" ht="15" customHeight="1" x14ac:dyDescent="0.3">
      <c r="A8" s="158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60"/>
      <c r="S8" s="131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3"/>
    </row>
    <row r="9" spans="1:36" ht="15" customHeight="1" x14ac:dyDescent="0.3">
      <c r="A9" s="158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60"/>
      <c r="S9" s="131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3"/>
    </row>
    <row r="10" spans="1:36" ht="15" customHeight="1" x14ac:dyDescent="0.3">
      <c r="A10" s="161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31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3"/>
    </row>
    <row r="11" spans="1:36" ht="15" customHeight="1" x14ac:dyDescent="0.3">
      <c r="A11" s="141" t="s">
        <v>232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3"/>
      <c r="S11" s="131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3"/>
    </row>
    <row r="12" spans="1:36" ht="15" customHeight="1" x14ac:dyDescent="0.3">
      <c r="A12" s="144" t="s">
        <v>98</v>
      </c>
      <c r="B12" s="144"/>
      <c r="C12" s="144"/>
      <c r="D12" s="145" t="s">
        <v>259</v>
      </c>
      <c r="E12" s="146"/>
      <c r="F12" s="146"/>
      <c r="G12" s="146"/>
      <c r="H12" s="146"/>
      <c r="I12" s="147"/>
      <c r="J12" s="148" t="s">
        <v>238</v>
      </c>
      <c r="K12" s="148"/>
      <c r="L12" s="148"/>
      <c r="M12" s="148"/>
      <c r="N12" s="148"/>
      <c r="O12" s="148"/>
      <c r="P12" s="148"/>
      <c r="Q12" s="148"/>
      <c r="R12" s="149"/>
      <c r="S12" s="131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3"/>
    </row>
    <row r="13" spans="1:36" ht="15" customHeight="1" x14ac:dyDescent="0.3">
      <c r="A13" s="144" t="s">
        <v>99</v>
      </c>
      <c r="B13" s="144"/>
      <c r="C13" s="144"/>
      <c r="D13" s="152"/>
      <c r="E13" s="153"/>
      <c r="F13" s="153"/>
      <c r="G13" s="153"/>
      <c r="H13" s="153"/>
      <c r="I13" s="154"/>
      <c r="J13" s="150"/>
      <c r="K13" s="150"/>
      <c r="L13" s="150"/>
      <c r="M13" s="150"/>
      <c r="N13" s="150"/>
      <c r="O13" s="150"/>
      <c r="P13" s="150"/>
      <c r="Q13" s="150"/>
      <c r="R13" s="151"/>
      <c r="S13" s="131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3"/>
    </row>
    <row r="14" spans="1:36" ht="15" customHeight="1" x14ac:dyDescent="0.3">
      <c r="A14" s="137" t="s">
        <v>100</v>
      </c>
      <c r="B14" s="137"/>
      <c r="C14" s="137"/>
      <c r="D14" s="138" t="s">
        <v>237</v>
      </c>
      <c r="E14" s="139"/>
      <c r="F14" s="139"/>
      <c r="G14" s="139"/>
      <c r="H14" s="139"/>
      <c r="I14" s="140"/>
      <c r="J14" s="150"/>
      <c r="K14" s="150"/>
      <c r="L14" s="150"/>
      <c r="M14" s="150"/>
      <c r="N14" s="150"/>
      <c r="O14" s="150"/>
      <c r="P14" s="150"/>
      <c r="Q14" s="150"/>
      <c r="R14" s="151"/>
      <c r="S14" s="131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3"/>
    </row>
    <row r="15" spans="1:36" ht="15" customHeight="1" x14ac:dyDescent="0.3">
      <c r="A15" s="155" t="s">
        <v>257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7"/>
      <c r="S15" s="131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3"/>
    </row>
    <row r="16" spans="1:36" ht="15" customHeight="1" x14ac:dyDescent="0.3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60"/>
      <c r="S16" s="131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3"/>
    </row>
    <row r="17" spans="1:36" ht="15" customHeight="1" x14ac:dyDescent="0.3">
      <c r="A17" s="158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60"/>
      <c r="S17" s="131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3"/>
    </row>
    <row r="18" spans="1:36" ht="15" customHeight="1" x14ac:dyDescent="0.3">
      <c r="A18" s="161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3"/>
      <c r="S18" s="131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3"/>
    </row>
    <row r="19" spans="1:36" ht="15" customHeight="1" x14ac:dyDescent="0.3">
      <c r="A19" s="141" t="s">
        <v>233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3"/>
      <c r="S19" s="131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3"/>
    </row>
    <row r="20" spans="1:36" ht="15" customHeight="1" x14ac:dyDescent="0.3">
      <c r="A20" s="144" t="s">
        <v>98</v>
      </c>
      <c r="B20" s="144"/>
      <c r="C20" s="144"/>
      <c r="D20" s="145" t="s">
        <v>258</v>
      </c>
      <c r="E20" s="146"/>
      <c r="F20" s="146"/>
      <c r="G20" s="146"/>
      <c r="H20" s="146"/>
      <c r="I20" s="147"/>
      <c r="J20" s="148" t="s">
        <v>250</v>
      </c>
      <c r="K20" s="148"/>
      <c r="L20" s="148"/>
      <c r="M20" s="148"/>
      <c r="N20" s="148"/>
      <c r="O20" s="148"/>
      <c r="P20" s="148"/>
      <c r="Q20" s="148"/>
      <c r="R20" s="149"/>
      <c r="S20" s="131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3"/>
    </row>
    <row r="21" spans="1:36" ht="15" customHeight="1" x14ac:dyDescent="0.3">
      <c r="A21" s="144" t="s">
        <v>99</v>
      </c>
      <c r="B21" s="144"/>
      <c r="C21" s="144"/>
      <c r="D21" s="152"/>
      <c r="E21" s="153"/>
      <c r="F21" s="153"/>
      <c r="G21" s="153"/>
      <c r="H21" s="153"/>
      <c r="I21" s="154"/>
      <c r="J21" s="150"/>
      <c r="K21" s="150"/>
      <c r="L21" s="150"/>
      <c r="M21" s="150"/>
      <c r="N21" s="150"/>
      <c r="O21" s="150"/>
      <c r="P21" s="150"/>
      <c r="Q21" s="150"/>
      <c r="R21" s="151"/>
      <c r="S21" s="131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3"/>
    </row>
    <row r="22" spans="1:36" ht="15" customHeight="1" x14ac:dyDescent="0.3">
      <c r="A22" s="137" t="s">
        <v>100</v>
      </c>
      <c r="B22" s="137"/>
      <c r="C22" s="137"/>
      <c r="D22" s="138" t="s">
        <v>239</v>
      </c>
      <c r="E22" s="139"/>
      <c r="F22" s="139"/>
      <c r="G22" s="139"/>
      <c r="H22" s="139"/>
      <c r="I22" s="140"/>
      <c r="J22" s="150"/>
      <c r="K22" s="150"/>
      <c r="L22" s="150"/>
      <c r="M22" s="150"/>
      <c r="N22" s="150"/>
      <c r="O22" s="150"/>
      <c r="P22" s="150"/>
      <c r="Q22" s="150"/>
      <c r="R22" s="151"/>
      <c r="S22" s="131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3"/>
    </row>
    <row r="23" spans="1:36" ht="15" customHeight="1" x14ac:dyDescent="0.3">
      <c r="A23" s="155" t="s">
        <v>240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7"/>
      <c r="S23" s="131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3"/>
    </row>
    <row r="24" spans="1:36" ht="15" customHeight="1" x14ac:dyDescent="0.3">
      <c r="A24" s="158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60"/>
      <c r="S24" s="131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3"/>
    </row>
    <row r="25" spans="1:36" ht="15" customHeight="1" x14ac:dyDescent="0.3">
      <c r="A25" s="158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60"/>
      <c r="S25" s="131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3"/>
    </row>
    <row r="26" spans="1:36" ht="15" customHeight="1" x14ac:dyDescent="0.3">
      <c r="A26" s="161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3"/>
      <c r="S26" s="131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3"/>
    </row>
    <row r="27" spans="1:36" ht="15" customHeight="1" x14ac:dyDescent="0.3">
      <c r="A27" s="141" t="s">
        <v>234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3"/>
      <c r="S27" s="131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3"/>
    </row>
    <row r="28" spans="1:36" ht="15" customHeight="1" x14ac:dyDescent="0.3">
      <c r="A28" s="144" t="s">
        <v>98</v>
      </c>
      <c r="B28" s="144"/>
      <c r="C28" s="144"/>
      <c r="D28" s="145" t="s">
        <v>241</v>
      </c>
      <c r="E28" s="146"/>
      <c r="F28" s="146"/>
      <c r="G28" s="146"/>
      <c r="H28" s="146"/>
      <c r="I28" s="147"/>
      <c r="J28" s="148" t="s">
        <v>243</v>
      </c>
      <c r="K28" s="148"/>
      <c r="L28" s="148"/>
      <c r="M28" s="148"/>
      <c r="N28" s="148"/>
      <c r="O28" s="148"/>
      <c r="P28" s="148"/>
      <c r="Q28" s="148"/>
      <c r="R28" s="149"/>
      <c r="S28" s="131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3"/>
    </row>
    <row r="29" spans="1:36" ht="15" customHeight="1" x14ac:dyDescent="0.3">
      <c r="A29" s="144" t="s">
        <v>99</v>
      </c>
      <c r="B29" s="144"/>
      <c r="C29" s="144"/>
      <c r="D29" s="152"/>
      <c r="E29" s="153"/>
      <c r="F29" s="153"/>
      <c r="G29" s="153"/>
      <c r="H29" s="153"/>
      <c r="I29" s="154"/>
      <c r="J29" s="150"/>
      <c r="K29" s="150"/>
      <c r="L29" s="150"/>
      <c r="M29" s="150"/>
      <c r="N29" s="150"/>
      <c r="O29" s="150"/>
      <c r="P29" s="150"/>
      <c r="Q29" s="150"/>
      <c r="R29" s="151"/>
      <c r="S29" s="131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3"/>
    </row>
    <row r="30" spans="1:36" ht="15" customHeight="1" x14ac:dyDescent="0.3">
      <c r="A30" s="137" t="s">
        <v>100</v>
      </c>
      <c r="B30" s="137"/>
      <c r="C30" s="137"/>
      <c r="D30" s="138" t="s">
        <v>242</v>
      </c>
      <c r="E30" s="139"/>
      <c r="F30" s="139"/>
      <c r="G30" s="139"/>
      <c r="H30" s="139"/>
      <c r="I30" s="140"/>
      <c r="J30" s="150"/>
      <c r="K30" s="150"/>
      <c r="L30" s="150"/>
      <c r="M30" s="150"/>
      <c r="N30" s="150"/>
      <c r="O30" s="150"/>
      <c r="P30" s="150"/>
      <c r="Q30" s="150"/>
      <c r="R30" s="151"/>
      <c r="S30" s="131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3"/>
    </row>
    <row r="31" spans="1:36" ht="15" customHeight="1" x14ac:dyDescent="0.3">
      <c r="A31" s="155" t="s">
        <v>255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7"/>
      <c r="S31" s="131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3"/>
    </row>
    <row r="32" spans="1:36" ht="15" customHeight="1" x14ac:dyDescent="0.3">
      <c r="A32" s="158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60"/>
      <c r="S32" s="131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3"/>
    </row>
    <row r="33" spans="1:36" ht="15" customHeight="1" x14ac:dyDescent="0.3">
      <c r="A33" s="158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60"/>
      <c r="S33" s="131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3"/>
    </row>
    <row r="34" spans="1:36" ht="15" customHeight="1" x14ac:dyDescent="0.3">
      <c r="A34" s="161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3"/>
      <c r="S34" s="131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3"/>
    </row>
    <row r="35" spans="1:36" ht="15" customHeight="1" x14ac:dyDescent="0.3">
      <c r="A35" s="141" t="s">
        <v>245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3"/>
      <c r="S35" s="131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3"/>
    </row>
    <row r="36" spans="1:36" ht="15" customHeight="1" x14ac:dyDescent="0.3">
      <c r="A36" s="144" t="s">
        <v>98</v>
      </c>
      <c r="B36" s="144"/>
      <c r="C36" s="144"/>
      <c r="D36" s="145" t="s">
        <v>252</v>
      </c>
      <c r="E36" s="146"/>
      <c r="F36" s="146"/>
      <c r="G36" s="146"/>
      <c r="H36" s="146"/>
      <c r="I36" s="147"/>
      <c r="J36" s="148" t="s">
        <v>253</v>
      </c>
      <c r="K36" s="148"/>
      <c r="L36" s="148"/>
      <c r="M36" s="148"/>
      <c r="N36" s="148"/>
      <c r="O36" s="148"/>
      <c r="P36" s="148"/>
      <c r="Q36" s="148"/>
      <c r="R36" s="149"/>
      <c r="S36" s="131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3"/>
    </row>
    <row r="37" spans="1:36" ht="15" customHeight="1" x14ac:dyDescent="0.3">
      <c r="A37" s="144" t="s">
        <v>99</v>
      </c>
      <c r="B37" s="144"/>
      <c r="C37" s="144"/>
      <c r="D37" s="152"/>
      <c r="E37" s="153"/>
      <c r="F37" s="153"/>
      <c r="G37" s="153"/>
      <c r="H37" s="153"/>
      <c r="I37" s="154"/>
      <c r="J37" s="150"/>
      <c r="K37" s="150"/>
      <c r="L37" s="150"/>
      <c r="M37" s="150"/>
      <c r="N37" s="150"/>
      <c r="O37" s="150"/>
      <c r="P37" s="150"/>
      <c r="Q37" s="150"/>
      <c r="R37" s="151"/>
      <c r="S37" s="131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3"/>
    </row>
    <row r="38" spans="1:36" ht="15" customHeight="1" x14ac:dyDescent="0.3">
      <c r="A38" s="137" t="s">
        <v>100</v>
      </c>
      <c r="B38" s="137"/>
      <c r="C38" s="137"/>
      <c r="D38" s="138" t="s">
        <v>251</v>
      </c>
      <c r="E38" s="139"/>
      <c r="F38" s="139"/>
      <c r="G38" s="139"/>
      <c r="H38" s="139"/>
      <c r="I38" s="140"/>
      <c r="J38" s="150"/>
      <c r="K38" s="150"/>
      <c r="L38" s="150"/>
      <c r="M38" s="150"/>
      <c r="N38" s="150"/>
      <c r="O38" s="150"/>
      <c r="P38" s="150"/>
      <c r="Q38" s="150"/>
      <c r="R38" s="151"/>
      <c r="S38" s="131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3"/>
    </row>
    <row r="39" spans="1:36" ht="15" customHeight="1" x14ac:dyDescent="0.3">
      <c r="A39" s="155" t="s">
        <v>254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7"/>
      <c r="S39" s="131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3"/>
    </row>
    <row r="40" spans="1:36" ht="15" customHeight="1" x14ac:dyDescent="0.3">
      <c r="A40" s="158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60"/>
      <c r="S40" s="131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3"/>
    </row>
    <row r="41" spans="1:36" ht="15" customHeight="1" x14ac:dyDescent="0.3">
      <c r="A41" s="158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60"/>
      <c r="S41" s="131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3"/>
    </row>
    <row r="42" spans="1:36" ht="15" customHeight="1" x14ac:dyDescent="0.3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3"/>
      <c r="S42" s="131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3"/>
    </row>
    <row r="43" spans="1:36" ht="15" customHeight="1" x14ac:dyDescent="0.3">
      <c r="A43" s="141" t="s">
        <v>246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3"/>
      <c r="S43" s="131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3"/>
    </row>
    <row r="44" spans="1:36" ht="15" customHeight="1" x14ac:dyDescent="0.3">
      <c r="A44" s="144" t="s">
        <v>98</v>
      </c>
      <c r="B44" s="144"/>
      <c r="C44" s="144"/>
      <c r="D44" s="145"/>
      <c r="E44" s="146"/>
      <c r="F44" s="146"/>
      <c r="G44" s="146"/>
      <c r="H44" s="146"/>
      <c r="I44" s="147"/>
      <c r="J44" s="148"/>
      <c r="K44" s="148"/>
      <c r="L44" s="148"/>
      <c r="M44" s="148"/>
      <c r="N44" s="148"/>
      <c r="O44" s="148"/>
      <c r="P44" s="148"/>
      <c r="Q44" s="148"/>
      <c r="R44" s="149"/>
      <c r="S44" s="131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3"/>
    </row>
    <row r="45" spans="1:36" ht="15" customHeight="1" x14ac:dyDescent="0.3">
      <c r="A45" s="144" t="s">
        <v>99</v>
      </c>
      <c r="B45" s="144"/>
      <c r="C45" s="144"/>
      <c r="D45" s="152"/>
      <c r="E45" s="153"/>
      <c r="F45" s="153"/>
      <c r="G45" s="153"/>
      <c r="H45" s="153"/>
      <c r="I45" s="154"/>
      <c r="J45" s="150"/>
      <c r="K45" s="150"/>
      <c r="L45" s="150"/>
      <c r="M45" s="150"/>
      <c r="N45" s="150"/>
      <c r="O45" s="150"/>
      <c r="P45" s="150"/>
      <c r="Q45" s="150"/>
      <c r="R45" s="151"/>
      <c r="S45" s="134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6"/>
    </row>
    <row r="46" spans="1:36" ht="15" customHeight="1" x14ac:dyDescent="0.3">
      <c r="A46" s="137" t="s">
        <v>100</v>
      </c>
      <c r="B46" s="137"/>
      <c r="C46" s="137"/>
      <c r="D46" s="138"/>
      <c r="E46" s="139"/>
      <c r="F46" s="139"/>
      <c r="G46" s="139"/>
      <c r="H46" s="139"/>
      <c r="I46" s="140"/>
      <c r="J46" s="150"/>
      <c r="K46" s="150"/>
      <c r="L46" s="150"/>
      <c r="M46" s="150"/>
      <c r="N46" s="150"/>
      <c r="O46" s="150"/>
      <c r="P46" s="150"/>
      <c r="Q46" s="150"/>
      <c r="R46" s="151"/>
      <c r="S46" s="109" t="s">
        <v>263</v>
      </c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 t="s">
        <v>261</v>
      </c>
      <c r="AF46" s="110"/>
      <c r="AG46" s="110"/>
      <c r="AH46" s="110"/>
      <c r="AI46" s="110"/>
      <c r="AJ46" s="111"/>
    </row>
    <row r="47" spans="1:36" ht="15" customHeight="1" x14ac:dyDescent="0.3">
      <c r="A47" s="116" t="s">
        <v>262</v>
      </c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8"/>
      <c r="S47" s="198" t="s">
        <v>264</v>
      </c>
      <c r="T47" s="199"/>
      <c r="U47" s="199"/>
      <c r="V47" s="199"/>
      <c r="W47" s="199"/>
      <c r="X47" s="199"/>
      <c r="Y47" s="203" t="s">
        <v>265</v>
      </c>
      <c r="Z47" s="203"/>
      <c r="AA47" s="203"/>
      <c r="AB47" s="203"/>
      <c r="AC47" s="203"/>
      <c r="AD47" s="204"/>
      <c r="AE47" s="203"/>
      <c r="AF47" s="203"/>
      <c r="AG47" s="203"/>
      <c r="AH47" s="203"/>
      <c r="AI47" s="203"/>
      <c r="AJ47" s="204"/>
    </row>
    <row r="48" spans="1:36" ht="15" customHeight="1" x14ac:dyDescent="0.3">
      <c r="A48" s="119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1"/>
      <c r="S48" s="197"/>
      <c r="T48" s="200"/>
      <c r="U48" s="200"/>
      <c r="V48" s="200"/>
      <c r="W48" s="200"/>
      <c r="X48" s="200"/>
      <c r="Y48" s="112"/>
      <c r="Z48" s="112"/>
      <c r="AA48" s="112"/>
      <c r="AB48" s="112"/>
      <c r="AC48" s="112"/>
      <c r="AD48" s="113"/>
      <c r="AE48" s="112"/>
      <c r="AF48" s="112"/>
      <c r="AG48" s="112"/>
      <c r="AH48" s="112"/>
      <c r="AI48" s="112"/>
      <c r="AJ48" s="113"/>
    </row>
    <row r="49" spans="1:36" ht="15" customHeight="1" x14ac:dyDescent="0.3">
      <c r="A49" s="119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1"/>
      <c r="S49" s="197"/>
      <c r="T49" s="200"/>
      <c r="U49" s="200"/>
      <c r="V49" s="200"/>
      <c r="W49" s="200"/>
      <c r="X49" s="200"/>
      <c r="Y49" s="112"/>
      <c r="Z49" s="112"/>
      <c r="AA49" s="112"/>
      <c r="AB49" s="112"/>
      <c r="AC49" s="112"/>
      <c r="AD49" s="113"/>
      <c r="AE49" s="112"/>
      <c r="AF49" s="112"/>
      <c r="AG49" s="112"/>
      <c r="AH49" s="112"/>
      <c r="AI49" s="112"/>
      <c r="AJ49" s="113"/>
    </row>
    <row r="50" spans="1:36" ht="15" customHeight="1" x14ac:dyDescent="0.3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1"/>
      <c r="S50" s="197"/>
      <c r="T50" s="200"/>
      <c r="U50" s="200"/>
      <c r="V50" s="200"/>
      <c r="W50" s="200"/>
      <c r="X50" s="200"/>
      <c r="Y50" s="112"/>
      <c r="Z50" s="112"/>
      <c r="AA50" s="112"/>
      <c r="AB50" s="112"/>
      <c r="AC50" s="112"/>
      <c r="AD50" s="113"/>
      <c r="AE50" s="112"/>
      <c r="AF50" s="112"/>
      <c r="AG50" s="112"/>
      <c r="AH50" s="112"/>
      <c r="AI50" s="112"/>
      <c r="AJ50" s="113"/>
    </row>
    <row r="51" spans="1:36" ht="15" customHeight="1" x14ac:dyDescent="0.3">
      <c r="A51" s="119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1"/>
      <c r="S51" s="197"/>
      <c r="T51" s="200"/>
      <c r="U51" s="200"/>
      <c r="V51" s="200"/>
      <c r="W51" s="200"/>
      <c r="X51" s="200"/>
      <c r="Y51" s="112"/>
      <c r="Z51" s="112"/>
      <c r="AA51" s="112"/>
      <c r="AB51" s="112"/>
      <c r="AC51" s="112"/>
      <c r="AD51" s="113"/>
      <c r="AE51" s="112"/>
      <c r="AF51" s="112"/>
      <c r="AG51" s="112"/>
      <c r="AH51" s="112"/>
      <c r="AI51" s="112"/>
      <c r="AJ51" s="113"/>
    </row>
    <row r="52" spans="1:36" ht="15.95" customHeight="1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4"/>
      <c r="S52" s="201"/>
      <c r="T52" s="202"/>
      <c r="U52" s="202"/>
      <c r="V52" s="202"/>
      <c r="W52" s="202"/>
      <c r="X52" s="202"/>
      <c r="Y52" s="114"/>
      <c r="Z52" s="114"/>
      <c r="AA52" s="114"/>
      <c r="AB52" s="114"/>
      <c r="AC52" s="114"/>
      <c r="AD52" s="115"/>
      <c r="AE52" s="114"/>
      <c r="AF52" s="114"/>
      <c r="AG52" s="114"/>
      <c r="AH52" s="114"/>
      <c r="AI52" s="114"/>
      <c r="AJ52" s="115"/>
    </row>
    <row r="53" spans="1:36" ht="15.95" customHeight="1" x14ac:dyDescent="0.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</row>
    <row r="54" spans="1:36" ht="15.95" customHeight="1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</sheetData>
  <sheetProtection formatCells="0" formatColumns="0" formatRows="0" insertColumns="0" insertRows="0" insertHyperlinks="0" deleteColumns="0" deleteRows="0" sort="0"/>
  <mergeCells count="68">
    <mergeCell ref="S47:X52"/>
    <mergeCell ref="Y47:AD52"/>
    <mergeCell ref="AE47:AJ52"/>
    <mergeCell ref="S46:AD46"/>
    <mergeCell ref="AE46:AJ46"/>
    <mergeCell ref="D13:I13"/>
    <mergeCell ref="A14:C14"/>
    <mergeCell ref="D14:I14"/>
    <mergeCell ref="A3:R3"/>
    <mergeCell ref="A23:R26"/>
    <mergeCell ref="A20:C20"/>
    <mergeCell ref="D20:I20"/>
    <mergeCell ref="J20:R22"/>
    <mergeCell ref="A21:C21"/>
    <mergeCell ref="D21:I21"/>
    <mergeCell ref="A22:C22"/>
    <mergeCell ref="D22:I22"/>
    <mergeCell ref="A2:R2"/>
    <mergeCell ref="A1:F1"/>
    <mergeCell ref="G1:L1"/>
    <mergeCell ref="M1:R1"/>
    <mergeCell ref="A7:R10"/>
    <mergeCell ref="A37:C37"/>
    <mergeCell ref="D37:I37"/>
    <mergeCell ref="A4:C4"/>
    <mergeCell ref="D4:I4"/>
    <mergeCell ref="J4:R6"/>
    <mergeCell ref="A5:C5"/>
    <mergeCell ref="D5:I5"/>
    <mergeCell ref="A6:C6"/>
    <mergeCell ref="D6:I6"/>
    <mergeCell ref="A15:R18"/>
    <mergeCell ref="A19:R19"/>
    <mergeCell ref="A11:R11"/>
    <mergeCell ref="A12:C12"/>
    <mergeCell ref="D12:I12"/>
    <mergeCell ref="J12:R14"/>
    <mergeCell ref="A13:C13"/>
    <mergeCell ref="A46:C46"/>
    <mergeCell ref="D46:I46"/>
    <mergeCell ref="A39:R42"/>
    <mergeCell ref="A27:R27"/>
    <mergeCell ref="A28:C28"/>
    <mergeCell ref="D28:I28"/>
    <mergeCell ref="J28:R30"/>
    <mergeCell ref="A29:C29"/>
    <mergeCell ref="D29:I29"/>
    <mergeCell ref="A30:C30"/>
    <mergeCell ref="D30:I30"/>
    <mergeCell ref="A31:R34"/>
    <mergeCell ref="A35:R35"/>
    <mergeCell ref="A36:C36"/>
    <mergeCell ref="D36:I36"/>
    <mergeCell ref="J36:R38"/>
    <mergeCell ref="A47:R52"/>
    <mergeCell ref="S1:X1"/>
    <mergeCell ref="Y1:AD1"/>
    <mergeCell ref="AE1:AJ1"/>
    <mergeCell ref="S2:AJ2"/>
    <mergeCell ref="S3:AJ45"/>
    <mergeCell ref="A38:C38"/>
    <mergeCell ref="D38:I38"/>
    <mergeCell ref="A43:R43"/>
    <mergeCell ref="A44:C44"/>
    <mergeCell ref="D44:I44"/>
    <mergeCell ref="J44:R46"/>
    <mergeCell ref="A45:C45"/>
    <mergeCell ref="D45:I45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103</v>
      </c>
      <c r="D1" s="59" t="s">
        <v>104</v>
      </c>
      <c r="E1" s="59" t="s">
        <v>105</v>
      </c>
      <c r="F1" s="59" t="s">
        <v>18</v>
      </c>
      <c r="G1" s="59" t="s">
        <v>134</v>
      </c>
      <c r="H1" s="59" t="s">
        <v>135</v>
      </c>
      <c r="I1" s="59" t="s">
        <v>136</v>
      </c>
      <c r="J1" s="59" t="s">
        <v>225</v>
      </c>
      <c r="K1" s="59" t="s">
        <v>106</v>
      </c>
      <c r="L1" s="59" t="s">
        <v>213</v>
      </c>
      <c r="M1" s="59" t="s">
        <v>96</v>
      </c>
      <c r="N1" s="59" t="s">
        <v>205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212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109</v>
      </c>
    </row>
    <row r="24" spans="1:16" x14ac:dyDescent="0.25">
      <c r="B24" s="73" t="s">
        <v>110</v>
      </c>
      <c r="K24" s="71" t="s">
        <v>224</v>
      </c>
      <c r="L24" s="64">
        <f>L22+'Fuel Planning'!C6</f>
        <v>900</v>
      </c>
      <c r="P24" s="72"/>
    </row>
    <row r="25" spans="1:16" x14ac:dyDescent="0.25">
      <c r="G25" s="69" t="s">
        <v>215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170" t="s">
        <v>83</v>
      </c>
      <c r="C2" s="171"/>
      <c r="D2" s="172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226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208</v>
      </c>
      <c r="C9" s="57">
        <v>5</v>
      </c>
      <c r="D9" s="5" t="s">
        <v>84</v>
      </c>
      <c r="E9" s="57">
        <v>170</v>
      </c>
      <c r="F9" t="s">
        <v>209</v>
      </c>
      <c r="G9" s="8">
        <f>E9*C9</f>
        <v>850</v>
      </c>
      <c r="H9" t="s">
        <v>21</v>
      </c>
    </row>
    <row r="10" spans="1:10" x14ac:dyDescent="0.25">
      <c r="A10"/>
      <c r="B10" s="7" t="s">
        <v>210</v>
      </c>
      <c r="C10" s="57">
        <v>0</v>
      </c>
      <c r="D10" s="83" t="s">
        <v>84</v>
      </c>
      <c r="E10" s="57">
        <v>120</v>
      </c>
      <c r="F10" t="s">
        <v>209</v>
      </c>
      <c r="G10" s="8">
        <f>E10*C10</f>
        <v>0</v>
      </c>
    </row>
    <row r="11" spans="1:10" x14ac:dyDescent="0.25">
      <c r="A11"/>
      <c r="B11" s="7" t="s">
        <v>211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170" t="s">
        <v>25</v>
      </c>
      <c r="C13" s="171"/>
      <c r="D13" s="172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111</v>
      </c>
      <c r="E18" s="53"/>
    </row>
    <row r="20" spans="2:10" x14ac:dyDescent="0.25">
      <c r="B20" s="39" t="s">
        <v>206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207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5.75" x14ac:dyDescent="0.25">
      <c r="A2" s="15" t="s">
        <v>28</v>
      </c>
      <c r="D2" s="173" t="s">
        <v>29</v>
      </c>
      <c r="E2" s="173"/>
      <c r="F2" s="173"/>
      <c r="G2" s="173"/>
      <c r="H2" s="173"/>
      <c r="I2" s="173"/>
      <c r="J2" s="173"/>
      <c r="K2" s="173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174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174"/>
      <c r="J16" s="27"/>
      <c r="K16" s="175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175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175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175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176"/>
      <c r="J25" s="176"/>
      <c r="K25" s="29"/>
    </row>
    <row r="26" spans="1:12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177" t="s">
        <v>82</v>
      </c>
      <c r="C66" s="178"/>
      <c r="D66" s="178"/>
      <c r="E66" s="179"/>
      <c r="F66" s="32"/>
      <c r="G66" s="32"/>
    </row>
    <row r="67" spans="2:7" ht="15.75" thickBot="1" x14ac:dyDescent="0.3">
      <c r="B67" s="180"/>
      <c r="C67" s="181"/>
      <c r="D67" s="181"/>
      <c r="E67" s="182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194" t="s">
        <v>7</v>
      </c>
      <c r="C3" s="186"/>
      <c r="D3" s="187"/>
      <c r="E3" s="1"/>
      <c r="F3" s="185" t="s">
        <v>9</v>
      </c>
      <c r="G3" s="186"/>
      <c r="H3" s="187"/>
      <c r="I3" s="1"/>
      <c r="J3" s="185" t="s">
        <v>11</v>
      </c>
      <c r="K3" s="186"/>
      <c r="L3" s="187"/>
      <c r="N3" s="183" t="s">
        <v>10</v>
      </c>
      <c r="O3" s="183"/>
      <c r="P3" s="183"/>
      <c r="Q3" s="183"/>
      <c r="R3" s="183"/>
    </row>
    <row r="4" spans="2:18" x14ac:dyDescent="0.25">
      <c r="B4" s="188"/>
      <c r="C4" s="189"/>
      <c r="D4" s="190"/>
      <c r="E4" s="1"/>
      <c r="F4" s="188"/>
      <c r="G4" s="189"/>
      <c r="H4" s="190"/>
      <c r="I4" s="1"/>
      <c r="J4" s="188"/>
      <c r="K4" s="189"/>
      <c r="L4" s="190"/>
      <c r="N4" s="184"/>
      <c r="O4" s="184"/>
      <c r="P4" s="184"/>
      <c r="Q4" s="184"/>
      <c r="R4" s="184"/>
    </row>
    <row r="5" spans="2:18" x14ac:dyDescent="0.25">
      <c r="B5" s="188"/>
      <c r="C5" s="189"/>
      <c r="D5" s="190"/>
      <c r="E5" s="1"/>
      <c r="F5" s="188"/>
      <c r="G5" s="189"/>
      <c r="H5" s="190"/>
      <c r="I5" s="1"/>
      <c r="J5" s="188"/>
      <c r="K5" s="189"/>
      <c r="L5" s="190"/>
      <c r="N5" s="184"/>
      <c r="O5" s="184"/>
      <c r="P5" s="184"/>
      <c r="Q5" s="184"/>
      <c r="R5" s="184"/>
    </row>
    <row r="6" spans="2:18" x14ac:dyDescent="0.25">
      <c r="B6" s="188"/>
      <c r="C6" s="189"/>
      <c r="D6" s="190"/>
      <c r="E6" s="1"/>
      <c r="F6" s="188"/>
      <c r="G6" s="189"/>
      <c r="H6" s="190"/>
      <c r="I6" s="1"/>
      <c r="J6" s="188"/>
      <c r="K6" s="189"/>
      <c r="L6" s="190"/>
      <c r="N6" s="184"/>
      <c r="O6" s="184"/>
      <c r="P6" s="184"/>
      <c r="Q6" s="184"/>
      <c r="R6" s="184"/>
    </row>
    <row r="7" spans="2:18" x14ac:dyDescent="0.25">
      <c r="B7" s="188"/>
      <c r="C7" s="189"/>
      <c r="D7" s="190"/>
      <c r="E7" s="1"/>
      <c r="F7" s="188"/>
      <c r="G7" s="189"/>
      <c r="H7" s="190"/>
      <c r="I7" s="1"/>
      <c r="J7" s="188"/>
      <c r="K7" s="189"/>
      <c r="L7" s="190"/>
      <c r="N7" s="184"/>
      <c r="O7" s="184"/>
      <c r="P7" s="184"/>
      <c r="Q7" s="184"/>
      <c r="R7" s="184"/>
    </row>
    <row r="8" spans="2:18" x14ac:dyDescent="0.25">
      <c r="B8" s="188"/>
      <c r="C8" s="189"/>
      <c r="D8" s="190"/>
      <c r="E8" s="1"/>
      <c r="F8" s="188"/>
      <c r="G8" s="189"/>
      <c r="H8" s="190"/>
      <c r="I8" s="1"/>
      <c r="J8" s="188"/>
      <c r="K8" s="189"/>
      <c r="L8" s="190"/>
      <c r="N8" s="184"/>
      <c r="O8" s="184"/>
      <c r="P8" s="184"/>
      <c r="Q8" s="184"/>
      <c r="R8" s="184"/>
    </row>
    <row r="9" spans="2:18" x14ac:dyDescent="0.25">
      <c r="B9" s="188"/>
      <c r="C9" s="189"/>
      <c r="D9" s="190"/>
      <c r="E9" s="1"/>
      <c r="F9" s="188"/>
      <c r="G9" s="189"/>
      <c r="H9" s="190"/>
      <c r="I9" s="1"/>
      <c r="J9" s="188"/>
      <c r="K9" s="189"/>
      <c r="L9" s="190"/>
      <c r="N9" s="184"/>
      <c r="O9" s="184"/>
      <c r="P9" s="184"/>
      <c r="Q9" s="184"/>
      <c r="R9" s="184"/>
    </row>
    <row r="10" spans="2:18" x14ac:dyDescent="0.25">
      <c r="B10" s="191"/>
      <c r="C10" s="192"/>
      <c r="D10" s="193"/>
      <c r="E10" s="1"/>
      <c r="F10" s="191"/>
      <c r="G10" s="192"/>
      <c r="H10" s="193"/>
      <c r="I10" s="1"/>
      <c r="J10" s="191"/>
      <c r="K10" s="192"/>
      <c r="L10" s="193"/>
      <c r="N10" s="184"/>
      <c r="O10" s="184"/>
      <c r="P10" s="184"/>
      <c r="Q10" s="184"/>
      <c r="R10" s="184"/>
    </row>
    <row r="12" spans="2:18" x14ac:dyDescent="0.25">
      <c r="B12" s="194" t="s">
        <v>8</v>
      </c>
      <c r="C12" s="186"/>
      <c r="D12" s="187"/>
      <c r="E12" s="1"/>
      <c r="F12" s="185" t="s">
        <v>6</v>
      </c>
      <c r="G12" s="186"/>
      <c r="H12" s="187"/>
      <c r="I12" s="1"/>
      <c r="J12" s="185" t="s">
        <v>12</v>
      </c>
      <c r="K12" s="186"/>
      <c r="L12" s="187"/>
      <c r="N12" s="183" t="s">
        <v>214</v>
      </c>
      <c r="O12" s="183"/>
      <c r="P12" s="183"/>
      <c r="Q12" s="183"/>
      <c r="R12" s="183"/>
    </row>
    <row r="13" spans="2:18" x14ac:dyDescent="0.25">
      <c r="B13" s="188"/>
      <c r="C13" s="189"/>
      <c r="D13" s="190"/>
      <c r="E13" s="1"/>
      <c r="F13" s="188"/>
      <c r="G13" s="189"/>
      <c r="H13" s="190"/>
      <c r="I13" s="1"/>
      <c r="J13" s="188"/>
      <c r="K13" s="189"/>
      <c r="L13" s="190"/>
      <c r="N13" s="184"/>
      <c r="O13" s="184"/>
      <c r="P13" s="184"/>
      <c r="Q13" s="184"/>
      <c r="R13" s="184"/>
    </row>
    <row r="14" spans="2:18" x14ac:dyDescent="0.25">
      <c r="B14" s="188"/>
      <c r="C14" s="189"/>
      <c r="D14" s="190"/>
      <c r="E14" s="1"/>
      <c r="F14" s="188"/>
      <c r="G14" s="189"/>
      <c r="H14" s="190"/>
      <c r="I14" s="1"/>
      <c r="J14" s="188"/>
      <c r="K14" s="189"/>
      <c r="L14" s="190"/>
      <c r="N14" s="184"/>
      <c r="O14" s="184"/>
      <c r="P14" s="184"/>
      <c r="Q14" s="184"/>
      <c r="R14" s="184"/>
    </row>
    <row r="15" spans="2:18" x14ac:dyDescent="0.25">
      <c r="B15" s="188"/>
      <c r="C15" s="189"/>
      <c r="D15" s="190"/>
      <c r="E15" s="1"/>
      <c r="F15" s="188"/>
      <c r="G15" s="189"/>
      <c r="H15" s="190"/>
      <c r="I15" s="1"/>
      <c r="J15" s="188"/>
      <c r="K15" s="189"/>
      <c r="L15" s="190"/>
      <c r="N15" s="184"/>
      <c r="O15" s="184"/>
      <c r="P15" s="184"/>
      <c r="Q15" s="184"/>
      <c r="R15" s="184"/>
    </row>
    <row r="16" spans="2:18" x14ac:dyDescent="0.25">
      <c r="B16" s="188"/>
      <c r="C16" s="189"/>
      <c r="D16" s="190"/>
      <c r="E16" s="1"/>
      <c r="F16" s="188"/>
      <c r="G16" s="189"/>
      <c r="H16" s="190"/>
      <c r="I16" s="1"/>
      <c r="J16" s="188"/>
      <c r="K16" s="189"/>
      <c r="L16" s="190"/>
      <c r="N16" s="184"/>
      <c r="O16" s="184"/>
      <c r="P16" s="184"/>
      <c r="Q16" s="184"/>
      <c r="R16" s="184"/>
    </row>
    <row r="17" spans="2:20" x14ac:dyDescent="0.25">
      <c r="B17" s="188"/>
      <c r="C17" s="189"/>
      <c r="D17" s="190"/>
      <c r="E17" s="1"/>
      <c r="F17" s="188"/>
      <c r="G17" s="189"/>
      <c r="H17" s="190"/>
      <c r="I17" s="1"/>
      <c r="J17" s="188"/>
      <c r="K17" s="189"/>
      <c r="L17" s="190"/>
      <c r="N17" s="184"/>
      <c r="O17" s="184"/>
      <c r="P17" s="184"/>
      <c r="Q17" s="184"/>
      <c r="R17" s="184"/>
    </row>
    <row r="18" spans="2:20" x14ac:dyDescent="0.25">
      <c r="B18" s="188"/>
      <c r="C18" s="189"/>
      <c r="D18" s="190"/>
      <c r="E18" s="1"/>
      <c r="F18" s="188"/>
      <c r="G18" s="189"/>
      <c r="H18" s="190"/>
      <c r="I18" s="1"/>
      <c r="J18" s="188"/>
      <c r="K18" s="189"/>
      <c r="L18" s="190"/>
      <c r="N18" s="184"/>
      <c r="O18" s="184"/>
      <c r="P18" s="184"/>
      <c r="Q18" s="184"/>
      <c r="R18" s="184"/>
    </row>
    <row r="19" spans="2:20" x14ac:dyDescent="0.25">
      <c r="B19" s="191"/>
      <c r="C19" s="192"/>
      <c r="D19" s="193"/>
      <c r="E19" s="1"/>
      <c r="F19" s="191"/>
      <c r="G19" s="192"/>
      <c r="H19" s="193"/>
      <c r="I19" s="1"/>
      <c r="J19" s="191"/>
      <c r="K19" s="192"/>
      <c r="L19" s="193"/>
      <c r="N19" s="184"/>
      <c r="O19" s="184"/>
      <c r="P19" s="184"/>
      <c r="Q19" s="184"/>
      <c r="R19" s="184"/>
    </row>
    <row r="20" spans="2:20" x14ac:dyDescent="0.25">
      <c r="N20" s="184"/>
      <c r="O20" s="184"/>
      <c r="P20" s="184"/>
      <c r="Q20" s="184"/>
      <c r="R20" s="184"/>
    </row>
    <row r="21" spans="2:20" x14ac:dyDescent="0.25">
      <c r="B21" s="185" t="s">
        <v>16</v>
      </c>
      <c r="C21" s="186"/>
      <c r="D21" s="187"/>
      <c r="E21" s="1"/>
      <c r="F21" s="185" t="s">
        <v>5</v>
      </c>
      <c r="G21" s="186"/>
      <c r="H21" s="187"/>
      <c r="I21" s="1"/>
      <c r="J21" s="185" t="s">
        <v>13</v>
      </c>
      <c r="K21" s="186"/>
      <c r="L21" s="187"/>
      <c r="N21" s="184"/>
      <c r="O21" s="184"/>
      <c r="P21" s="184"/>
      <c r="Q21" s="184"/>
      <c r="R21" s="184"/>
    </row>
    <row r="22" spans="2:20" x14ac:dyDescent="0.25">
      <c r="B22" s="188"/>
      <c r="C22" s="189"/>
      <c r="D22" s="190"/>
      <c r="E22" s="1"/>
      <c r="F22" s="188"/>
      <c r="G22" s="189"/>
      <c r="H22" s="190"/>
      <c r="I22" s="1"/>
      <c r="J22" s="188"/>
      <c r="K22" s="189"/>
      <c r="L22" s="190"/>
      <c r="N22" s="184"/>
      <c r="O22" s="184"/>
      <c r="P22" s="184"/>
      <c r="Q22" s="184"/>
      <c r="R22" s="184"/>
    </row>
    <row r="23" spans="2:20" x14ac:dyDescent="0.25">
      <c r="B23" s="188"/>
      <c r="C23" s="189"/>
      <c r="D23" s="190"/>
      <c r="E23" s="1"/>
      <c r="F23" s="188"/>
      <c r="G23" s="189"/>
      <c r="H23" s="190"/>
      <c r="I23" s="1"/>
      <c r="J23" s="188"/>
      <c r="K23" s="189"/>
      <c r="L23" s="190"/>
      <c r="N23" s="184"/>
      <c r="O23" s="184"/>
      <c r="P23" s="184"/>
      <c r="Q23" s="184"/>
      <c r="R23" s="184"/>
    </row>
    <row r="24" spans="2:20" x14ac:dyDescent="0.25">
      <c r="B24" s="188"/>
      <c r="C24" s="189"/>
      <c r="D24" s="190"/>
      <c r="E24" s="1"/>
      <c r="F24" s="188"/>
      <c r="G24" s="189"/>
      <c r="H24" s="190"/>
      <c r="I24" s="1"/>
      <c r="J24" s="188"/>
      <c r="K24" s="189"/>
      <c r="L24" s="190"/>
    </row>
    <row r="25" spans="2:20" x14ac:dyDescent="0.25">
      <c r="B25" s="188"/>
      <c r="C25" s="189"/>
      <c r="D25" s="190"/>
      <c r="E25" s="1"/>
      <c r="F25" s="188"/>
      <c r="G25" s="189"/>
      <c r="H25" s="190"/>
      <c r="I25" s="1"/>
      <c r="J25" s="188"/>
      <c r="K25" s="189"/>
      <c r="L25" s="190"/>
    </row>
    <row r="26" spans="2:20" x14ac:dyDescent="0.25">
      <c r="B26" s="188"/>
      <c r="C26" s="189"/>
      <c r="D26" s="190"/>
      <c r="E26" s="1"/>
      <c r="F26" s="188"/>
      <c r="G26" s="189"/>
      <c r="H26" s="190"/>
      <c r="I26" s="1"/>
      <c r="J26" s="188"/>
      <c r="K26" s="189"/>
      <c r="L26" s="190"/>
    </row>
    <row r="27" spans="2:20" x14ac:dyDescent="0.25">
      <c r="B27" s="188"/>
      <c r="C27" s="189"/>
      <c r="D27" s="190"/>
      <c r="E27" s="1"/>
      <c r="F27" s="188"/>
      <c r="G27" s="189"/>
      <c r="H27" s="190"/>
      <c r="I27" s="1"/>
      <c r="J27" s="188"/>
      <c r="K27" s="189"/>
      <c r="L27" s="190"/>
      <c r="P27" s="45"/>
      <c r="S27" s="45"/>
    </row>
    <row r="28" spans="2:20" x14ac:dyDescent="0.25">
      <c r="B28" s="191"/>
      <c r="C28" s="192"/>
      <c r="D28" s="193"/>
      <c r="E28" s="1"/>
      <c r="F28" s="191"/>
      <c r="G28" s="192"/>
      <c r="H28" s="193"/>
      <c r="I28" s="1"/>
      <c r="J28" s="191"/>
      <c r="K28" s="192"/>
      <c r="L28" s="193"/>
      <c r="T28" s="45"/>
    </row>
    <row r="29" spans="2:20" x14ac:dyDescent="0.25">
      <c r="T29" s="45"/>
    </row>
    <row r="30" spans="2:20" x14ac:dyDescent="0.25">
      <c r="B30" s="185"/>
      <c r="C30" s="186"/>
      <c r="D30" s="187"/>
      <c r="E30" s="1"/>
      <c r="F30" s="185" t="s">
        <v>15</v>
      </c>
      <c r="G30" s="186"/>
      <c r="H30" s="187"/>
      <c r="I30" s="1"/>
      <c r="J30" s="185" t="s">
        <v>14</v>
      </c>
      <c r="K30" s="186"/>
      <c r="L30" s="187"/>
      <c r="S30" s="75"/>
      <c r="T30" s="45"/>
    </row>
    <row r="31" spans="2:20" x14ac:dyDescent="0.25">
      <c r="B31" s="188"/>
      <c r="C31" s="189"/>
      <c r="D31" s="190"/>
      <c r="E31" s="1"/>
      <c r="F31" s="188"/>
      <c r="G31" s="189"/>
      <c r="H31" s="190"/>
      <c r="I31" s="1"/>
      <c r="J31" s="188"/>
      <c r="K31" s="189"/>
      <c r="L31" s="190"/>
    </row>
    <row r="32" spans="2:20" x14ac:dyDescent="0.25">
      <c r="B32" s="188"/>
      <c r="C32" s="189"/>
      <c r="D32" s="190"/>
      <c r="E32" s="1"/>
      <c r="F32" s="188"/>
      <c r="G32" s="189"/>
      <c r="H32" s="190"/>
      <c r="I32" s="1"/>
      <c r="J32" s="188"/>
      <c r="K32" s="189"/>
      <c r="L32" s="190"/>
    </row>
    <row r="33" spans="2:12" x14ac:dyDescent="0.25">
      <c r="B33" s="188"/>
      <c r="C33" s="189"/>
      <c r="D33" s="190"/>
      <c r="E33" s="1"/>
      <c r="F33" s="188"/>
      <c r="G33" s="189"/>
      <c r="H33" s="190"/>
      <c r="I33" s="1"/>
      <c r="J33" s="188"/>
      <c r="K33" s="189"/>
      <c r="L33" s="190"/>
    </row>
    <row r="34" spans="2:12" x14ac:dyDescent="0.25">
      <c r="B34" s="188"/>
      <c r="C34" s="189"/>
      <c r="D34" s="190"/>
      <c r="E34" s="1"/>
      <c r="F34" s="188"/>
      <c r="G34" s="189"/>
      <c r="H34" s="190"/>
      <c r="I34" s="1"/>
      <c r="J34" s="188"/>
      <c r="K34" s="189"/>
      <c r="L34" s="190"/>
    </row>
    <row r="35" spans="2:12" x14ac:dyDescent="0.25">
      <c r="B35" s="188"/>
      <c r="C35" s="189"/>
      <c r="D35" s="190"/>
      <c r="E35" s="1"/>
      <c r="F35" s="188"/>
      <c r="G35" s="189"/>
      <c r="H35" s="190"/>
      <c r="I35" s="1"/>
      <c r="J35" s="188"/>
      <c r="K35" s="189"/>
      <c r="L35" s="190"/>
    </row>
    <row r="36" spans="2:12" x14ac:dyDescent="0.25">
      <c r="B36" s="188"/>
      <c r="C36" s="189"/>
      <c r="D36" s="190"/>
      <c r="E36" s="1"/>
      <c r="F36" s="188"/>
      <c r="G36" s="189"/>
      <c r="H36" s="190"/>
      <c r="I36" s="1"/>
      <c r="J36" s="188"/>
      <c r="K36" s="189"/>
      <c r="L36" s="190"/>
    </row>
    <row r="37" spans="2:12" x14ac:dyDescent="0.25">
      <c r="B37" s="191"/>
      <c r="C37" s="192"/>
      <c r="D37" s="193"/>
      <c r="E37" s="1"/>
      <c r="F37" s="191"/>
      <c r="G37" s="192"/>
      <c r="H37" s="193"/>
      <c r="I37" s="1"/>
      <c r="J37" s="191"/>
      <c r="K37" s="192"/>
      <c r="L37" s="193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6" sqref="K6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195" t="s">
        <v>228</v>
      </c>
      <c r="D3" s="195"/>
      <c r="F3" s="196" t="s">
        <v>229</v>
      </c>
      <c r="G3" s="196"/>
    </row>
    <row r="4" spans="3:12" x14ac:dyDescent="0.25">
      <c r="G4" s="45"/>
      <c r="H4" s="45"/>
    </row>
    <row r="5" spans="3:12" x14ac:dyDescent="0.25">
      <c r="C5" s="103">
        <v>450</v>
      </c>
      <c r="D5" s="104" t="s">
        <v>134</v>
      </c>
      <c r="F5" s="88">
        <v>500</v>
      </c>
      <c r="G5" s="11" t="s">
        <v>217</v>
      </c>
      <c r="I5" s="100"/>
      <c r="J5" s="100"/>
      <c r="K5" s="107">
        <v>41</v>
      </c>
      <c r="L5" s="108">
        <f>K5/60</f>
        <v>0.68333333333333335</v>
      </c>
    </row>
    <row r="6" spans="3:12" x14ac:dyDescent="0.25">
      <c r="C6" s="101" t="s">
        <v>101</v>
      </c>
      <c r="D6" s="101" t="s">
        <v>227</v>
      </c>
      <c r="F6" s="86">
        <v>8</v>
      </c>
      <c r="G6" s="45" t="s">
        <v>223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218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222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219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220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130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221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131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132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137</v>
      </c>
      <c r="B1" s="80" t="s">
        <v>138</v>
      </c>
      <c r="C1" s="11" t="s">
        <v>147</v>
      </c>
      <c r="D1" s="80" t="s">
        <v>166</v>
      </c>
      <c r="E1" s="80" t="s">
        <v>204</v>
      </c>
      <c r="F1" s="80" t="s">
        <v>182</v>
      </c>
      <c r="G1" s="80" t="s">
        <v>186</v>
      </c>
      <c r="H1" s="80" t="s">
        <v>194</v>
      </c>
    </row>
    <row r="2" spans="1:8" x14ac:dyDescent="0.25">
      <c r="A2" s="45" t="s">
        <v>140</v>
      </c>
      <c r="B2" s="81">
        <v>50</v>
      </c>
      <c r="C2" s="45" t="s">
        <v>148</v>
      </c>
      <c r="D2" s="82" t="s">
        <v>167</v>
      </c>
      <c r="E2" s="45" t="s">
        <v>170</v>
      </c>
      <c r="F2" s="43" t="s">
        <v>107</v>
      </c>
      <c r="G2" s="45" t="s">
        <v>121</v>
      </c>
      <c r="H2" s="45" t="s">
        <v>86</v>
      </c>
    </row>
    <row r="3" spans="1:8" x14ac:dyDescent="0.25">
      <c r="A3" s="45" t="s">
        <v>112</v>
      </c>
      <c r="B3" s="82">
        <v>51</v>
      </c>
      <c r="C3" s="45" t="s">
        <v>149</v>
      </c>
      <c r="D3" s="82" t="s">
        <v>108</v>
      </c>
      <c r="E3" s="45" t="s">
        <v>171</v>
      </c>
      <c r="F3" s="43" t="s">
        <v>183</v>
      </c>
      <c r="G3" s="45" t="s">
        <v>86</v>
      </c>
      <c r="H3" s="45" t="s">
        <v>118</v>
      </c>
    </row>
    <row r="4" spans="1:8" x14ac:dyDescent="0.25">
      <c r="A4" s="45" t="s">
        <v>141</v>
      </c>
      <c r="B4" s="81">
        <v>52</v>
      </c>
      <c r="C4" s="45" t="s">
        <v>150</v>
      </c>
      <c r="D4" s="82" t="s">
        <v>168</v>
      </c>
      <c r="E4" s="45" t="s">
        <v>120</v>
      </c>
      <c r="F4" s="43" t="s">
        <v>184</v>
      </c>
      <c r="G4" s="45" t="s">
        <v>118</v>
      </c>
      <c r="H4" s="45" t="s">
        <v>196</v>
      </c>
    </row>
    <row r="5" spans="1:8" x14ac:dyDescent="0.25">
      <c r="A5" s="45" t="s">
        <v>145</v>
      </c>
      <c r="B5" s="6">
        <v>53</v>
      </c>
      <c r="C5" s="45" t="s">
        <v>151</v>
      </c>
      <c r="D5" s="82" t="s">
        <v>169</v>
      </c>
      <c r="E5" s="45" t="s">
        <v>102</v>
      </c>
      <c r="F5" s="43" t="s">
        <v>185</v>
      </c>
      <c r="G5" s="45" t="s">
        <v>123</v>
      </c>
      <c r="H5" s="45" t="s">
        <v>195</v>
      </c>
    </row>
    <row r="6" spans="1:8" x14ac:dyDescent="0.25">
      <c r="A6" s="45" t="s">
        <v>142</v>
      </c>
      <c r="B6" s="81">
        <v>54</v>
      </c>
      <c r="C6" s="45" t="s">
        <v>114</v>
      </c>
      <c r="D6" s="6"/>
      <c r="E6" s="45" t="s">
        <v>125</v>
      </c>
      <c r="G6" s="45" t="s">
        <v>192</v>
      </c>
      <c r="H6" s="45" t="s">
        <v>167</v>
      </c>
    </row>
    <row r="7" spans="1:8" x14ac:dyDescent="0.25">
      <c r="A7" s="45" t="s">
        <v>146</v>
      </c>
      <c r="B7" s="6">
        <v>55</v>
      </c>
      <c r="C7" s="45" t="s">
        <v>113</v>
      </c>
      <c r="D7" s="6"/>
      <c r="E7" s="45" t="s">
        <v>172</v>
      </c>
      <c r="G7" s="45" t="s">
        <v>193</v>
      </c>
      <c r="H7" s="45" t="s">
        <v>128</v>
      </c>
    </row>
    <row r="8" spans="1:8" x14ac:dyDescent="0.25">
      <c r="A8" s="45" t="s">
        <v>115</v>
      </c>
      <c r="B8" s="81">
        <v>56</v>
      </c>
      <c r="C8" s="45" t="s">
        <v>154</v>
      </c>
      <c r="D8" s="6"/>
      <c r="E8" s="45" t="s">
        <v>173</v>
      </c>
      <c r="G8" s="45" t="s">
        <v>124</v>
      </c>
      <c r="H8" s="45" t="s">
        <v>129</v>
      </c>
    </row>
    <row r="9" spans="1:8" x14ac:dyDescent="0.25">
      <c r="A9" s="45" t="s">
        <v>144</v>
      </c>
      <c r="B9" s="6">
        <v>57</v>
      </c>
      <c r="C9" s="45" t="s">
        <v>155</v>
      </c>
      <c r="D9" s="6"/>
      <c r="E9" s="45" t="s">
        <v>174</v>
      </c>
      <c r="G9" s="45" t="s">
        <v>133</v>
      </c>
      <c r="H9" s="45" t="s">
        <v>108</v>
      </c>
    </row>
    <row r="10" spans="1:8" x14ac:dyDescent="0.25">
      <c r="A10" s="45" t="s">
        <v>143</v>
      </c>
      <c r="B10" s="6">
        <v>58</v>
      </c>
      <c r="C10" s="45" t="s">
        <v>152</v>
      </c>
      <c r="D10" s="6"/>
      <c r="E10" s="45" t="s">
        <v>126</v>
      </c>
      <c r="G10" s="45" t="s">
        <v>190</v>
      </c>
      <c r="H10" s="45" t="s">
        <v>124</v>
      </c>
    </row>
    <row r="11" spans="1:8" x14ac:dyDescent="0.25">
      <c r="A11" s="45" t="s">
        <v>162</v>
      </c>
      <c r="B11" s="6">
        <v>59</v>
      </c>
      <c r="C11" s="45" t="s">
        <v>153</v>
      </c>
      <c r="D11" s="6"/>
      <c r="E11" s="45" t="s">
        <v>175</v>
      </c>
      <c r="G11" s="45" t="s">
        <v>189</v>
      </c>
      <c r="H11" s="45" t="s">
        <v>119</v>
      </c>
    </row>
    <row r="12" spans="1:8" x14ac:dyDescent="0.25">
      <c r="A12" s="45" t="s">
        <v>139</v>
      </c>
      <c r="B12" s="81">
        <v>60</v>
      </c>
      <c r="C12" s="45" t="s">
        <v>156</v>
      </c>
      <c r="D12" s="6"/>
      <c r="E12" s="45" t="s">
        <v>127</v>
      </c>
      <c r="G12" s="45" t="s">
        <v>187</v>
      </c>
      <c r="H12" s="45" t="s">
        <v>168</v>
      </c>
    </row>
    <row r="13" spans="1:8" x14ac:dyDescent="0.25">
      <c r="A13" s="45" t="s">
        <v>163</v>
      </c>
      <c r="B13" s="6">
        <v>61</v>
      </c>
      <c r="C13" s="45" t="s">
        <v>157</v>
      </c>
      <c r="D13" s="6"/>
      <c r="E13" s="45" t="s">
        <v>177</v>
      </c>
      <c r="G13" s="45" t="s">
        <v>188</v>
      </c>
      <c r="H13" s="45" t="s">
        <v>197</v>
      </c>
    </row>
    <row r="14" spans="1:8" x14ac:dyDescent="0.25">
      <c r="A14" s="45" t="s">
        <v>164</v>
      </c>
      <c r="B14" s="6">
        <v>62</v>
      </c>
      <c r="C14" s="45" t="s">
        <v>158</v>
      </c>
      <c r="D14" s="6"/>
      <c r="E14" s="45" t="s">
        <v>178</v>
      </c>
      <c r="G14" s="45" t="s">
        <v>191</v>
      </c>
      <c r="H14" s="45" t="s">
        <v>198</v>
      </c>
    </row>
    <row r="15" spans="1:8" x14ac:dyDescent="0.25">
      <c r="A15" s="45" t="s">
        <v>165</v>
      </c>
      <c r="B15" s="6">
        <v>63</v>
      </c>
      <c r="C15" s="45" t="s">
        <v>159</v>
      </c>
      <c r="D15" s="6"/>
      <c r="E15" s="45" t="s">
        <v>176</v>
      </c>
      <c r="G15" s="45" t="s">
        <v>216</v>
      </c>
      <c r="H15" s="45" t="s">
        <v>199</v>
      </c>
    </row>
    <row r="16" spans="1:8" x14ac:dyDescent="0.25">
      <c r="B16" s="6"/>
      <c r="C16" s="45" t="s">
        <v>160</v>
      </c>
      <c r="D16" s="6"/>
      <c r="E16" s="45" t="s">
        <v>179</v>
      </c>
      <c r="H16" s="45" t="s">
        <v>200</v>
      </c>
    </row>
    <row r="17" spans="2:5" x14ac:dyDescent="0.25">
      <c r="B17" s="6"/>
      <c r="C17" s="45" t="s">
        <v>161</v>
      </c>
      <c r="D17" s="6"/>
      <c r="E17" s="45" t="s">
        <v>180</v>
      </c>
    </row>
    <row r="18" spans="2:5" x14ac:dyDescent="0.25">
      <c r="C18" s="45" t="s">
        <v>236</v>
      </c>
      <c r="E18" s="45" t="s">
        <v>181</v>
      </c>
    </row>
    <row r="19" spans="2:5" x14ac:dyDescent="0.25">
      <c r="E19" s="45" t="s">
        <v>122</v>
      </c>
    </row>
    <row r="20" spans="2:5" x14ac:dyDescent="0.25">
      <c r="E20" s="45" t="s">
        <v>116</v>
      </c>
    </row>
    <row r="21" spans="2:5" x14ac:dyDescent="0.25">
      <c r="E21" s="45" t="s">
        <v>117</v>
      </c>
    </row>
    <row r="22" spans="2:5" x14ac:dyDescent="0.25">
      <c r="E22" s="45" t="s">
        <v>201</v>
      </c>
    </row>
    <row r="23" spans="2:5" x14ac:dyDescent="0.25">
      <c r="E23" s="45" t="s">
        <v>202</v>
      </c>
    </row>
    <row r="24" spans="2:5" x14ac:dyDescent="0.25">
      <c r="E24" s="45" t="s">
        <v>203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MISSION CARDS VMA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2018-12-18T16:14:13Z</cp:lastPrinted>
  <dcterms:created xsi:type="dcterms:W3CDTF">2018-07-16T16:39:08Z</dcterms:created>
  <dcterms:modified xsi:type="dcterms:W3CDTF">2018-12-18T16:17:00Z</dcterms:modified>
</cp:coreProperties>
</file>