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Grad_School\LMU\EPMA_lab\"/>
    </mc:Choice>
  </mc:AlternateContent>
  <xr:revisionPtr revIDLastSave="0" documentId="13_ncr:1_{3E2FF87C-9CC2-42DA-8388-0DC2FA93F3EA}" xr6:coauthVersionLast="45" xr6:coauthVersionMax="45" xr10:uidLastSave="{00000000-0000-0000-0000-000000000000}"/>
  <bookViews>
    <workbookView xWindow="7740" yWindow="1464" windowWidth="14892" windowHeight="10668" xr2:uid="{9D802044-0D17-4BB7-AA22-B48A1C81623E}"/>
  </bookViews>
  <sheets>
    <sheet name="Results" sheetId="1" r:id="rId1"/>
    <sheet name="Setup minerals" sheetId="2" r:id="rId2"/>
    <sheet name="Setup gla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5" i="1" l="1"/>
  <c r="J56" i="1"/>
  <c r="J33" i="1"/>
  <c r="J27" i="1"/>
  <c r="J12" i="1"/>
  <c r="B75" i="1"/>
  <c r="C75" i="1"/>
  <c r="D75" i="1"/>
  <c r="E75" i="1"/>
  <c r="F75" i="1"/>
  <c r="G75" i="1"/>
  <c r="H75" i="1"/>
  <c r="I75" i="1"/>
  <c r="A75" i="1"/>
  <c r="B56" i="1"/>
  <c r="C56" i="1"/>
  <c r="D56" i="1"/>
  <c r="E56" i="1"/>
  <c r="F56" i="1"/>
  <c r="G56" i="1"/>
  <c r="H56" i="1"/>
  <c r="I56" i="1"/>
  <c r="A56" i="1"/>
  <c r="B33" i="1"/>
  <c r="C33" i="1"/>
  <c r="D33" i="1"/>
  <c r="E33" i="1"/>
  <c r="F33" i="1"/>
  <c r="G33" i="1"/>
  <c r="H33" i="1"/>
  <c r="I33" i="1"/>
  <c r="A33" i="1"/>
  <c r="B27" i="1"/>
  <c r="C27" i="1"/>
  <c r="D27" i="1"/>
  <c r="E27" i="1"/>
  <c r="F27" i="1"/>
  <c r="G27" i="1"/>
  <c r="H27" i="1"/>
  <c r="I27" i="1"/>
  <c r="A27" i="1"/>
  <c r="B12" i="1"/>
  <c r="C12" i="1"/>
  <c r="D12" i="1"/>
  <c r="E12" i="1"/>
  <c r="F12" i="1"/>
  <c r="G12" i="1"/>
  <c r="H12" i="1"/>
  <c r="I12" i="1"/>
  <c r="A12" i="1"/>
  <c r="J39" i="1" l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3" i="1"/>
  <c r="J74" i="1"/>
  <c r="J32" i="1"/>
  <c r="J31" i="1"/>
  <c r="J30" i="1"/>
  <c r="J72" i="1"/>
  <c r="J6" i="1"/>
  <c r="J7" i="1"/>
  <c r="J8" i="1"/>
  <c r="J9" i="1"/>
  <c r="J10" i="1"/>
  <c r="J1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6" i="1"/>
  <c r="J37" i="1"/>
  <c r="J38" i="1"/>
  <c r="J46" i="1"/>
  <c r="J5" i="1"/>
</calcChain>
</file>

<file path=xl/sharedStrings.xml><?xml version="1.0" encoding="utf-8"?>
<sst xmlns="http://schemas.openxmlformats.org/spreadsheetml/2006/main" count="302" uniqueCount="106">
  <si>
    <t>Oxide</t>
  </si>
  <si>
    <t>Na2O</t>
  </si>
  <si>
    <t>MgO</t>
  </si>
  <si>
    <t>SiO2</t>
  </si>
  <si>
    <t>Al2O3</t>
  </si>
  <si>
    <t>K2O</t>
  </si>
  <si>
    <t>CaO</t>
  </si>
  <si>
    <t>TiO2</t>
  </si>
  <si>
    <t>FeO</t>
  </si>
  <si>
    <t>MnO</t>
  </si>
  <si>
    <t>Total</t>
  </si>
  <si>
    <t>Signal(s) Used : Na Ka, Mg Ka, Si Ka, Al Ka, P  Ka, S  Ka, Cl Ka, K  Ka, Ca Ka, Ti Ka, Cr Ka, Fe Ka, Mn Ka</t>
  </si>
  <si>
    <t>Spectrometers Conditions :  Sp4 TAP,  Sp4 TAP,  Sp1 TAP,  Sp1 TAP,  Sp5 LPET,  Sp5 LPET,  Sp5 LPET,  Sp2 PET,  Sp2 PET,  Sp2 PET,  Sp3 LLIF,  Sp3 LLIF,  Sp3 LLIF</t>
  </si>
  <si>
    <t>Full Spectrometers Conditions :  Sp4 TAP(2d= 25.745,K= 0.00218),  Sp4 TAP(2d= 25.745,K= 0.00218),  Sp1 TAP(2d= 25.745,K= 0.00218),  Sp1 TAP(2d= 25.745,K= 0.00218),  Sp5 LPET(2d= 8.75,K= 0.000144),  Sp5 LPET(2d= 8.75,K= 0.000144),  Sp5 LPET(2d= 8.75,K= 0.000144),  Sp2 PET(2d= 8.75,K= 0.000144),  Sp2 PET(2d= 8.75,K= 0.000144),  Sp2 PET(2d= 8.75,K= 0.000144),  Sp3 LLIF(2d= 4.0267,K= 5.8E-05),  Sp3 LLIF(2d= 4.0267,K= 5.8E-05),  Sp3 LLIF(2d= 4.0267,K= 5.8E-05)</t>
  </si>
  <si>
    <t xml:space="preserve">Column Conditions : Cond 1 : 15keV 5nA </t>
  </si>
  <si>
    <t>Date : May-30-2020</t>
  </si>
  <si>
    <t>User Name : MICROPROBE-2017\mp-user</t>
  </si>
  <si>
    <t>Setup Name : D:\sxpc\Analysis Setups\Quanti\DING_Glass_10µm.qtiSet</t>
  </si>
  <si>
    <t xml:space="preserve">Comment :  </t>
  </si>
  <si>
    <t>Analysis Date : Tuesday, 28 February 2017 13:40:54</t>
  </si>
  <si>
    <t>Project Name : Dirk Mueller</t>
  </si>
  <si>
    <t xml:space="preserve">Analysis Parameters : </t>
  </si>
  <si>
    <t>Sp</t>
  </si>
  <si>
    <t>Elements</t>
  </si>
  <si>
    <t>Xtal</t>
  </si>
  <si>
    <t>Position</t>
  </si>
  <si>
    <t>Bg1</t>
  </si>
  <si>
    <t>Bg2</t>
  </si>
  <si>
    <t>Slope</t>
  </si>
  <si>
    <t>Bias</t>
  </si>
  <si>
    <t>Gain</t>
  </si>
  <si>
    <t>Dtime</t>
  </si>
  <si>
    <t>Blin</t>
  </si>
  <si>
    <t>Wind</t>
  </si>
  <si>
    <t>Mode</t>
  </si>
  <si>
    <t>Sp4</t>
  </si>
  <si>
    <t>Na Ka</t>
  </si>
  <si>
    <t>TAP</t>
  </si>
  <si>
    <t xml:space="preserve">   </t>
  </si>
  <si>
    <t xml:space="preserve"> </t>
  </si>
  <si>
    <t>Inte</t>
  </si>
  <si>
    <t>Mg Ka</t>
  </si>
  <si>
    <t>Sp1</t>
  </si>
  <si>
    <t>Si Ka</t>
  </si>
  <si>
    <t>Al Ka</t>
  </si>
  <si>
    <t>Sp5</t>
  </si>
  <si>
    <t>P  Ka</t>
  </si>
  <si>
    <t>LPET</t>
  </si>
  <si>
    <t>S  Ka</t>
  </si>
  <si>
    <t>Cl Ka</t>
  </si>
  <si>
    <t>Sp2</t>
  </si>
  <si>
    <t>K  Ka</t>
  </si>
  <si>
    <t>PET</t>
  </si>
  <si>
    <t>Ca Ka</t>
  </si>
  <si>
    <t>Ti Ka</t>
  </si>
  <si>
    <t>Sp3</t>
  </si>
  <si>
    <t>Cr Ka</t>
  </si>
  <si>
    <t>LLIF</t>
  </si>
  <si>
    <t>Fe Ka</t>
  </si>
  <si>
    <t>Mn Ka</t>
  </si>
  <si>
    <t>Peak Position :  Sp4 46374 (-600, 600),  Sp4 38513 (-1000, 1000),  Sp1 27742 (-600, 600),  Sp1 32469 (-600, 500),  Sp5 70312 (-700, 700),  Sp5 61343 (-800, 800),  Sp5 54010 (-1000, 500),  Sp2 42759 (-500, 500),  Sp2 38386 (-700, 700),  Sp2 31420 (-900, 800),  Sp3 56881 (-700, 800),  Sp3 48076 (-800, 800),  Sp3 52224 (-500, 500)</t>
  </si>
  <si>
    <t>Current Sample Position :  X = 18306 Y = 24055 Z = 76 BeamX = 0.00 BeamX = 0.00</t>
  </si>
  <si>
    <t xml:space="preserve">Standard Name : </t>
  </si>
  <si>
    <t>Na On Albit</t>
  </si>
  <si>
    <t>Mg On Periklas</t>
  </si>
  <si>
    <t>Si ,Ca On Wollastonite</t>
  </si>
  <si>
    <t>Al ,K  On orthoklas</t>
  </si>
  <si>
    <t>P  On apatite</t>
  </si>
  <si>
    <t>S  On Anhydrite</t>
  </si>
  <si>
    <t>Cl On vanadinit</t>
  </si>
  <si>
    <t>Ti On Ilmenit_BY21</t>
  </si>
  <si>
    <t>Cr On Cr2O3</t>
  </si>
  <si>
    <t>Fe On Fe2O3</t>
  </si>
  <si>
    <t>Mn On Bustamite Neu</t>
  </si>
  <si>
    <t xml:space="preserve">Standard composition : </t>
  </si>
  <si>
    <t>Albit = O  : 48.65 %, Na : 8.52 %, Mg : 0.09 %, Al : 10.12 %, Si : 31.94 %, K  : 0.18 %, Ca : 0.45 %, Fe : 0.05 %</t>
  </si>
  <si>
    <t>Periklas = O  : 39.55 %, Mg : 59.58 %, Ca : 0.86 %</t>
  </si>
  <si>
    <t>Wollastonite = O  : 41.32 %, Si : 24.18 %, Ca : 34.50 %</t>
  </si>
  <si>
    <t>orthoklas = O  : 46.11 %, Na : 0.33 %, Al : 9.09 %, Si : 30.56 %, K  : 13.03 %, Fe : 0.88 %</t>
  </si>
  <si>
    <t>apatite = O  : 38.91 %, F  : 3.40 %, P  : 18.32 %, Cl : 0.35 %, Ca : 39.02 %</t>
  </si>
  <si>
    <t>Anhydrite = O  : 47.01 %, S  : 23.55 %, Ca : 29.44 %</t>
  </si>
  <si>
    <t>vanadinit = O  : 13.10 %, Cl : 2.62 %, V  : 10.48 %, Pb : 73.80 %</t>
  </si>
  <si>
    <t>Ilmenit_BY21 = O  : 31.30 %, Mg : 0.19 %, Ti : 27.40 %, Mn : 3.69 %, Fe : 36.17 %, Nb : 0.64 %</t>
  </si>
  <si>
    <t>Cr2O3 = Cr : 68.42 %, O  : 31.58 %</t>
  </si>
  <si>
    <t>Fe2O3 = Fe : 69.94 %, O  : 30.06 %</t>
  </si>
  <si>
    <t>Bustamite Neu = O  : 38.39 %, Na : 0.04 %, Mg : 0.13 %, Al : 0.02 %, Si : 22.46 %, K  : 0.05 %, Ca : 13.56 %, Mn : 18.83 %, Fe : 6.32 %, Zn : 0.20 %</t>
  </si>
  <si>
    <t xml:space="preserve">Calibration file name (Element intensity cps/nA) : </t>
  </si>
  <si>
    <t>Na : Other\Albit_NaKa-Sp4-TAP_SiKa-Sp1-TAP_004.calDat (Na : 72.1 cps/nA)</t>
  </si>
  <si>
    <t>Mg : Other\Periklas_MgKa-Sp4-TAP_009.calDat (Mg : 1028.1 cps/nA)</t>
  </si>
  <si>
    <t>Si : Other\Wollastonite_SiKa-Sp1-TAP_002.calDat (Si : 510.4 cps/nA)</t>
  </si>
  <si>
    <t>Al ,K  : Other\orthoklas_AlKa-Sp1-TAP_KKa-Sp2-PET_007.calDat (Al : 174.8 cps/nA, K  : 96.4 cps/nA)</t>
  </si>
  <si>
    <t>P  : Other\apatite_PKa-Sp5-LPET_009.calDat (P  : 156.0 cps/nA)</t>
  </si>
  <si>
    <t>S  : Other\Anhydrite_SKa-Sp5-LPET_006.calDat (S  : 137.1 cps/nA)</t>
  </si>
  <si>
    <t>Cl : Other\vanadinit_ClKa-Sp5-LPET_010.calDat (Cl : 20.1 cps/nA)</t>
  </si>
  <si>
    <t>Ca : Other\Wollastonite_CaKa-Sp2-PET_006.calDat (Ca : 284.8 cps/nA)</t>
  </si>
  <si>
    <t>Ti : Other\Ilmenit_BY21_TiKa-Sp2-PET_001.calDat (Ti : 273.7 cps/nA)</t>
  </si>
  <si>
    <t>Cr : Other\Cr2O3_CrKa-Sp3-LLIF_009.calDat (Cr : 298.5 cps/nA)</t>
  </si>
  <si>
    <t>Fe : Other\Fe2O3_FeKa-Sp3-LLIF_009.calDat (Fe : 368.8 cps/nA)</t>
  </si>
  <si>
    <t>Mn : Other\Bustamite Neu_MnKa-Sp3-LLIF_001.calDat (Mn : 84.2 cps/nA)</t>
  </si>
  <si>
    <t>Sample Name : Test</t>
  </si>
  <si>
    <t>FileName :  Test.qtiDat</t>
  </si>
  <si>
    <t>DataSet Comment : TestTest</t>
  </si>
  <si>
    <t xml:space="preserve">Column Conditions : Cond 1 : 15keV 40nA </t>
  </si>
  <si>
    <t>Setup Name : D:\sxpc\Analysis Setups\Quanti\DING_Mineral.qtiSet</t>
  </si>
  <si>
    <t>Beam Size : 10 µm</t>
  </si>
  <si>
    <t>Beam Size : 1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</si>
</sst>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802E-34E6-4CE3-B47A-0C4C2BAC0A32}">
  <dimension ref="A1:J75"/>
  <sheetViews>
    <sheetView tabSelected="1" zoomScale="89" zoomScaleNormal="100" workbookViewId="0">
      <pane ySplit="4" topLeftCell="A5" activePane="bottomLeft" state="frozen"/>
      <selection pane="bottomLeft" activeCell="D4" sqref="D4"/>
    </sheetView>
  </sheetViews>
  <sheetFormatPr defaultRowHeight="14.4" x14ac:dyDescent="0.3"/>
  <sheetData>
    <row r="1" spans="1:10" x14ac:dyDescent="0.3">
      <c r="A1" t="s">
        <v>39</v>
      </c>
    </row>
    <row r="3" spans="1:10" x14ac:dyDescent="0.3">
      <c r="A3" t="s">
        <v>0</v>
      </c>
    </row>
    <row r="4" spans="1:10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3">
      <c r="A5" s="2">
        <v>0.27</v>
      </c>
      <c r="B5" s="2">
        <v>16.690000000000001</v>
      </c>
      <c r="C5" s="2">
        <v>52.28</v>
      </c>
      <c r="D5" s="2">
        <v>2.12</v>
      </c>
      <c r="E5" s="2">
        <v>0.02</v>
      </c>
      <c r="F5" s="2">
        <v>19.63</v>
      </c>
      <c r="G5" s="2">
        <v>0.56999999999999995</v>
      </c>
      <c r="H5" s="2">
        <v>8.85</v>
      </c>
      <c r="I5" s="2">
        <v>0.19</v>
      </c>
      <c r="J5" s="2">
        <f>SUM(A5:I5)</f>
        <v>100.61999999999999</v>
      </c>
    </row>
    <row r="6" spans="1:10" x14ac:dyDescent="0.3">
      <c r="A6" s="2">
        <v>0.34</v>
      </c>
      <c r="B6" s="2">
        <v>16.2</v>
      </c>
      <c r="C6" s="2">
        <v>50.86</v>
      </c>
      <c r="D6" s="2">
        <v>2.92</v>
      </c>
      <c r="E6" s="2">
        <v>0</v>
      </c>
      <c r="F6" s="2">
        <v>20.04</v>
      </c>
      <c r="G6" s="2">
        <v>0.75</v>
      </c>
      <c r="H6" s="2">
        <v>8.1</v>
      </c>
      <c r="I6" s="2">
        <v>0.2</v>
      </c>
      <c r="J6" s="2">
        <f t="shared" ref="J6:J26" si="0">SUM(A6:I6)</f>
        <v>99.410000000000011</v>
      </c>
    </row>
    <row r="7" spans="1:10" x14ac:dyDescent="0.3">
      <c r="A7" s="2">
        <v>0.37</v>
      </c>
      <c r="B7" s="2">
        <v>15.04</v>
      </c>
      <c r="C7" s="2">
        <v>50.69</v>
      </c>
      <c r="D7" s="2">
        <v>3.21</v>
      </c>
      <c r="E7" s="2">
        <v>0.03</v>
      </c>
      <c r="F7" s="2">
        <v>21.65</v>
      </c>
      <c r="G7" s="2">
        <v>0.8</v>
      </c>
      <c r="H7" s="2">
        <v>9.1300000000000008</v>
      </c>
      <c r="I7" s="2">
        <v>0.25</v>
      </c>
      <c r="J7" s="2">
        <f t="shared" si="0"/>
        <v>101.16999999999997</v>
      </c>
    </row>
    <row r="8" spans="1:10" x14ac:dyDescent="0.3">
      <c r="A8" s="2">
        <v>0.27</v>
      </c>
      <c r="B8" s="2">
        <v>15.59</v>
      </c>
      <c r="C8" s="2">
        <v>51.8</v>
      </c>
      <c r="D8" s="2">
        <v>2.12</v>
      </c>
      <c r="E8" s="2">
        <v>0.05</v>
      </c>
      <c r="F8" s="2">
        <v>20.64</v>
      </c>
      <c r="G8" s="2">
        <v>0.39</v>
      </c>
      <c r="H8" s="2">
        <v>8.74</v>
      </c>
      <c r="I8" s="2">
        <v>0.37</v>
      </c>
      <c r="J8" s="2">
        <f t="shared" si="0"/>
        <v>99.97</v>
      </c>
    </row>
    <row r="9" spans="1:10" x14ac:dyDescent="0.3">
      <c r="A9" s="2">
        <v>0.33</v>
      </c>
      <c r="B9" s="2">
        <v>15.55</v>
      </c>
      <c r="C9" s="2">
        <v>51.42</v>
      </c>
      <c r="D9" s="2">
        <v>2.42</v>
      </c>
      <c r="E9" s="2">
        <v>0</v>
      </c>
      <c r="F9" s="2">
        <v>21.17</v>
      </c>
      <c r="G9" s="2">
        <v>0.75</v>
      </c>
      <c r="H9" s="2">
        <v>8.6999999999999993</v>
      </c>
      <c r="I9" s="2">
        <v>0.1</v>
      </c>
      <c r="J9" s="2">
        <f t="shared" si="0"/>
        <v>100.44</v>
      </c>
    </row>
    <row r="10" spans="1:10" x14ac:dyDescent="0.3">
      <c r="A10" s="2">
        <v>0.42</v>
      </c>
      <c r="B10" s="2">
        <v>15.25</v>
      </c>
      <c r="C10" s="2">
        <v>51.38</v>
      </c>
      <c r="D10" s="2">
        <v>1.8</v>
      </c>
      <c r="E10" s="2">
        <v>0</v>
      </c>
      <c r="F10" s="2">
        <v>20.13</v>
      </c>
      <c r="G10" s="2">
        <v>0.62</v>
      </c>
      <c r="H10" s="2">
        <v>9.4600000000000009</v>
      </c>
      <c r="I10" s="2">
        <v>0.32</v>
      </c>
      <c r="J10" s="2">
        <f t="shared" si="0"/>
        <v>99.38</v>
      </c>
    </row>
    <row r="11" spans="1:10" x14ac:dyDescent="0.3">
      <c r="A11" s="2">
        <v>0.45</v>
      </c>
      <c r="B11" s="2">
        <v>14.7</v>
      </c>
      <c r="C11" s="2">
        <v>51.18</v>
      </c>
      <c r="D11" s="2">
        <v>2.0299999999999998</v>
      </c>
      <c r="E11" s="2">
        <v>0.01</v>
      </c>
      <c r="F11" s="2">
        <v>20.010000000000002</v>
      </c>
      <c r="G11" s="2">
        <v>0.78</v>
      </c>
      <c r="H11" s="2">
        <v>11.16</v>
      </c>
      <c r="I11" s="2">
        <v>0.25</v>
      </c>
      <c r="J11" s="2">
        <f t="shared" si="0"/>
        <v>100.57000000000001</v>
      </c>
    </row>
    <row r="12" spans="1:10" x14ac:dyDescent="0.3">
      <c r="A12" s="5">
        <f>AVERAGE(A5:A11)</f>
        <v>0.35000000000000003</v>
      </c>
      <c r="B12" s="5">
        <f t="shared" ref="B12:J12" si="1">AVERAGE(B5:B11)</f>
        <v>15.574285714285713</v>
      </c>
      <c r="C12" s="5">
        <f t="shared" si="1"/>
        <v>51.372857142857143</v>
      </c>
      <c r="D12" s="5">
        <f t="shared" si="1"/>
        <v>2.3742857142857146</v>
      </c>
      <c r="E12" s="5">
        <f t="shared" si="1"/>
        <v>1.5714285714285715E-2</v>
      </c>
      <c r="F12" s="5">
        <f t="shared" si="1"/>
        <v>20.467142857142857</v>
      </c>
      <c r="G12" s="5">
        <f t="shared" si="1"/>
        <v>0.6657142857142857</v>
      </c>
      <c r="H12" s="5">
        <f t="shared" si="1"/>
        <v>9.1628571428571437</v>
      </c>
      <c r="I12" s="5">
        <f t="shared" si="1"/>
        <v>0.24000000000000002</v>
      </c>
      <c r="J12" s="5">
        <f t="shared" si="1"/>
        <v>100.22285714285715</v>
      </c>
    </row>
    <row r="13" spans="1:1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3"/>
      <c r="B14" s="3"/>
      <c r="C14" s="3"/>
      <c r="D14" s="3"/>
      <c r="E14" s="3"/>
      <c r="F14" s="3"/>
      <c r="G14" s="3"/>
      <c r="H14" s="3"/>
      <c r="I14" s="3"/>
      <c r="J14" s="2">
        <f t="shared" si="0"/>
        <v>0</v>
      </c>
    </row>
    <row r="15" spans="1:10" x14ac:dyDescent="0.3">
      <c r="A15" s="3">
        <v>0.06</v>
      </c>
      <c r="B15" s="3">
        <v>24.1</v>
      </c>
      <c r="C15" s="3">
        <v>52.93</v>
      </c>
      <c r="D15" s="3">
        <v>0.97</v>
      </c>
      <c r="E15" s="3">
        <v>0.04</v>
      </c>
      <c r="F15" s="3">
        <v>2.04</v>
      </c>
      <c r="G15" s="3">
        <v>0.31</v>
      </c>
      <c r="H15" s="3">
        <v>18.489999999999998</v>
      </c>
      <c r="I15" s="3">
        <v>0.59</v>
      </c>
      <c r="J15" s="2">
        <f t="shared" si="0"/>
        <v>99.530000000000015</v>
      </c>
    </row>
    <row r="16" spans="1:10" x14ac:dyDescent="0.3">
      <c r="A16" s="3">
        <v>0.03</v>
      </c>
      <c r="B16" s="3">
        <v>24.12</v>
      </c>
      <c r="C16" s="3">
        <v>52.46</v>
      </c>
      <c r="D16" s="3">
        <v>1.0900000000000001</v>
      </c>
      <c r="E16" s="3">
        <v>0.02</v>
      </c>
      <c r="F16" s="3">
        <v>1.95</v>
      </c>
      <c r="G16" s="3">
        <v>0.42</v>
      </c>
      <c r="H16" s="3">
        <v>18.89</v>
      </c>
      <c r="I16" s="3">
        <v>0.49</v>
      </c>
      <c r="J16" s="2">
        <f t="shared" si="0"/>
        <v>99.47</v>
      </c>
    </row>
    <row r="17" spans="1:10" x14ac:dyDescent="0.3">
      <c r="A17" s="3">
        <v>0</v>
      </c>
      <c r="B17" s="3">
        <v>25.23</v>
      </c>
      <c r="C17" s="3">
        <v>53.52</v>
      </c>
      <c r="D17" s="3">
        <v>0.85</v>
      </c>
      <c r="E17" s="3">
        <v>0.01</v>
      </c>
      <c r="F17" s="3">
        <v>1.88</v>
      </c>
      <c r="G17" s="3">
        <v>0.27</v>
      </c>
      <c r="H17" s="3">
        <v>17.12</v>
      </c>
      <c r="I17" s="3">
        <v>0.44</v>
      </c>
      <c r="J17" s="2">
        <f t="shared" si="0"/>
        <v>99.32</v>
      </c>
    </row>
    <row r="18" spans="1:10" x14ac:dyDescent="0.3">
      <c r="A18" s="3">
        <v>0.1</v>
      </c>
      <c r="B18" s="3">
        <v>24.06</v>
      </c>
      <c r="C18" s="3">
        <v>52.75</v>
      </c>
      <c r="D18" s="3">
        <v>0.79</v>
      </c>
      <c r="E18" s="3">
        <v>0.01</v>
      </c>
      <c r="F18" s="3">
        <v>2.2799999999999998</v>
      </c>
      <c r="G18" s="3">
        <v>0.39</v>
      </c>
      <c r="H18" s="3">
        <v>19.149999999999999</v>
      </c>
      <c r="I18" s="3">
        <v>0.54</v>
      </c>
      <c r="J18" s="2">
        <f t="shared" si="0"/>
        <v>100.07000000000001</v>
      </c>
    </row>
    <row r="19" spans="1:10" x14ac:dyDescent="0.3">
      <c r="A19" s="3">
        <v>0.03</v>
      </c>
      <c r="B19" s="3">
        <v>27.11</v>
      </c>
      <c r="C19" s="3">
        <v>53.56</v>
      </c>
      <c r="D19" s="3">
        <v>1.54</v>
      </c>
      <c r="E19" s="3">
        <v>0.05</v>
      </c>
      <c r="F19" s="3">
        <v>2.15</v>
      </c>
      <c r="G19" s="3">
        <v>0.51</v>
      </c>
      <c r="H19" s="3">
        <v>15.48</v>
      </c>
      <c r="I19" s="3">
        <v>0.37</v>
      </c>
      <c r="J19" s="2">
        <f t="shared" si="0"/>
        <v>100.80000000000003</v>
      </c>
    </row>
    <row r="20" spans="1:10" x14ac:dyDescent="0.3">
      <c r="A20" s="3">
        <v>0.03</v>
      </c>
      <c r="B20" s="3">
        <v>23.44</v>
      </c>
      <c r="C20" s="3">
        <v>52.32</v>
      </c>
      <c r="D20" s="3">
        <v>1.26</v>
      </c>
      <c r="E20" s="3">
        <v>0</v>
      </c>
      <c r="F20" s="3">
        <v>1.84</v>
      </c>
      <c r="G20" s="3">
        <v>0.43</v>
      </c>
      <c r="H20" s="3">
        <v>20.96</v>
      </c>
      <c r="I20" s="3">
        <v>0.47</v>
      </c>
      <c r="J20" s="2">
        <f t="shared" si="0"/>
        <v>100.75000000000003</v>
      </c>
    </row>
    <row r="21" spans="1:10" x14ac:dyDescent="0.3">
      <c r="A21" s="3">
        <v>0.09</v>
      </c>
      <c r="B21" s="3">
        <v>23.9</v>
      </c>
      <c r="C21" s="3">
        <v>52.87</v>
      </c>
      <c r="D21" s="3">
        <v>1.05</v>
      </c>
      <c r="E21" s="3">
        <v>0</v>
      </c>
      <c r="F21" s="3">
        <v>1.78</v>
      </c>
      <c r="G21" s="3">
        <v>0.4</v>
      </c>
      <c r="H21" s="3">
        <v>20.52</v>
      </c>
      <c r="I21" s="3">
        <v>0.54</v>
      </c>
      <c r="J21" s="2">
        <f t="shared" si="0"/>
        <v>101.15</v>
      </c>
    </row>
    <row r="22" spans="1:10" x14ac:dyDescent="0.3">
      <c r="A22" s="3">
        <v>0.06</v>
      </c>
      <c r="B22" s="3">
        <v>22.82</v>
      </c>
      <c r="C22" s="3">
        <v>51.8</v>
      </c>
      <c r="D22" s="3">
        <v>0.93</v>
      </c>
      <c r="E22" s="3">
        <v>0</v>
      </c>
      <c r="F22" s="3">
        <v>3.02</v>
      </c>
      <c r="G22" s="3">
        <v>0.31</v>
      </c>
      <c r="H22" s="3">
        <v>20.25</v>
      </c>
      <c r="I22" s="3">
        <v>0.44</v>
      </c>
      <c r="J22" s="2">
        <f t="shared" si="0"/>
        <v>99.63</v>
      </c>
    </row>
    <row r="23" spans="1:10" x14ac:dyDescent="0.3">
      <c r="A23" s="3">
        <v>0.04</v>
      </c>
      <c r="B23" s="3">
        <v>23.28</v>
      </c>
      <c r="C23" s="3">
        <v>51.9</v>
      </c>
      <c r="D23" s="3">
        <v>1.2</v>
      </c>
      <c r="E23" s="3">
        <v>0</v>
      </c>
      <c r="F23" s="3">
        <v>1.96</v>
      </c>
      <c r="G23" s="3">
        <v>0.39</v>
      </c>
      <c r="H23" s="3">
        <v>20.91</v>
      </c>
      <c r="I23" s="3">
        <v>0.56000000000000005</v>
      </c>
      <c r="J23" s="2">
        <f t="shared" si="0"/>
        <v>100.24</v>
      </c>
    </row>
    <row r="24" spans="1:10" x14ac:dyDescent="0.3">
      <c r="A24" s="3">
        <v>0.08</v>
      </c>
      <c r="B24" s="3">
        <v>23.13</v>
      </c>
      <c r="C24" s="3">
        <v>53.25</v>
      </c>
      <c r="D24" s="3">
        <v>0.89</v>
      </c>
      <c r="E24" s="3">
        <v>0</v>
      </c>
      <c r="F24" s="3">
        <v>1.69</v>
      </c>
      <c r="G24" s="3">
        <v>0.35</v>
      </c>
      <c r="H24" s="3">
        <v>19.86</v>
      </c>
      <c r="I24" s="3">
        <v>0.68</v>
      </c>
      <c r="J24" s="2">
        <f t="shared" si="0"/>
        <v>99.929999999999993</v>
      </c>
    </row>
    <row r="25" spans="1:10" x14ac:dyDescent="0.3">
      <c r="A25" s="3">
        <v>0.06</v>
      </c>
      <c r="B25" s="3">
        <v>23.52</v>
      </c>
      <c r="C25" s="3">
        <v>53.83</v>
      </c>
      <c r="D25" s="3">
        <v>0.89</v>
      </c>
      <c r="E25" s="3">
        <v>0</v>
      </c>
      <c r="F25" s="3">
        <v>1.81</v>
      </c>
      <c r="G25" s="3">
        <v>0.3</v>
      </c>
      <c r="H25" s="3">
        <v>20.22</v>
      </c>
      <c r="I25" s="3">
        <v>0.47</v>
      </c>
      <c r="J25" s="2">
        <f t="shared" si="0"/>
        <v>101.1</v>
      </c>
    </row>
    <row r="26" spans="1:10" x14ac:dyDescent="0.3">
      <c r="A26" s="3">
        <v>0.04</v>
      </c>
      <c r="B26" s="3">
        <v>23.67</v>
      </c>
      <c r="C26" s="3">
        <v>53.14</v>
      </c>
      <c r="D26" s="3">
        <v>0.92</v>
      </c>
      <c r="E26" s="3">
        <v>0</v>
      </c>
      <c r="F26" s="3">
        <v>1.71</v>
      </c>
      <c r="G26" s="3">
        <v>0.38</v>
      </c>
      <c r="H26" s="3">
        <v>19.739999999999998</v>
      </c>
      <c r="I26" s="3">
        <v>0.52</v>
      </c>
      <c r="J26" s="2">
        <f t="shared" si="0"/>
        <v>100.11999999999998</v>
      </c>
    </row>
    <row r="27" spans="1:10" x14ac:dyDescent="0.3">
      <c r="A27" s="5">
        <f>AVERAGE(A15:A26)</f>
        <v>5.1666666666666659E-2</v>
      </c>
      <c r="B27" s="5">
        <f t="shared" ref="B27:J27" si="2">AVERAGE(B15:B26)</f>
        <v>24.031666666666666</v>
      </c>
      <c r="C27" s="5">
        <f t="shared" si="2"/>
        <v>52.860833333333339</v>
      </c>
      <c r="D27" s="5">
        <f t="shared" si="2"/>
        <v>1.0316666666666667</v>
      </c>
      <c r="E27" s="5">
        <f t="shared" si="2"/>
        <v>1.0833333333333334E-2</v>
      </c>
      <c r="F27" s="5">
        <f t="shared" si="2"/>
        <v>2.0091666666666668</v>
      </c>
      <c r="G27" s="5">
        <f t="shared" si="2"/>
        <v>0.37166666666666665</v>
      </c>
      <c r="H27" s="5">
        <f t="shared" si="2"/>
        <v>19.299166666666668</v>
      </c>
      <c r="I27" s="5">
        <f t="shared" si="2"/>
        <v>0.50916666666666666</v>
      </c>
      <c r="J27" s="5">
        <f t="shared" si="2"/>
        <v>100.17583333333333</v>
      </c>
    </row>
    <row r="28" spans="1:10" x14ac:dyDescent="0.3">
      <c r="A28" s="3"/>
      <c r="B28" s="3"/>
      <c r="C28" s="3"/>
      <c r="D28" s="3"/>
      <c r="E28" s="3"/>
      <c r="F28" s="3"/>
      <c r="G28" s="3"/>
      <c r="H28" s="3"/>
      <c r="I28" s="3"/>
      <c r="J28" s="2"/>
    </row>
    <row r="29" spans="1:10" x14ac:dyDescent="0.3">
      <c r="A29" s="3"/>
      <c r="B29" s="3"/>
      <c r="C29" s="3"/>
      <c r="D29" s="3"/>
      <c r="E29" s="3"/>
      <c r="F29" s="3"/>
      <c r="G29" s="3"/>
      <c r="H29" s="3"/>
      <c r="I29" s="3"/>
      <c r="J29" s="2"/>
    </row>
    <row r="30" spans="1:10" x14ac:dyDescent="0.3">
      <c r="A30" s="3">
        <v>0</v>
      </c>
      <c r="B30" s="3">
        <v>2.99</v>
      </c>
      <c r="C30" s="3">
        <v>0.34</v>
      </c>
      <c r="D30" s="3">
        <v>2.58</v>
      </c>
      <c r="E30" s="3">
        <v>0</v>
      </c>
      <c r="F30" s="3">
        <v>0.09</v>
      </c>
      <c r="G30" s="3">
        <v>13.61</v>
      </c>
      <c r="H30" s="3">
        <v>70.64</v>
      </c>
      <c r="I30" s="3">
        <v>0.31</v>
      </c>
      <c r="J30" s="3">
        <f>SUM(A30:I30)</f>
        <v>90.56</v>
      </c>
    </row>
    <row r="31" spans="1:10" x14ac:dyDescent="0.3">
      <c r="A31" s="3">
        <v>0.64</v>
      </c>
      <c r="B31" s="3">
        <v>2.54</v>
      </c>
      <c r="C31" s="3">
        <v>6.52</v>
      </c>
      <c r="D31" s="3">
        <v>3.59</v>
      </c>
      <c r="E31" s="3">
        <v>0.45</v>
      </c>
      <c r="F31" s="3">
        <v>0.48</v>
      </c>
      <c r="G31" s="3">
        <v>15.18</v>
      </c>
      <c r="H31" s="3">
        <v>61.43</v>
      </c>
      <c r="I31" s="3">
        <v>0.5</v>
      </c>
      <c r="J31" s="3">
        <f t="shared" ref="J31:J32" si="3">SUM(A31:I31)</f>
        <v>91.33</v>
      </c>
    </row>
    <row r="32" spans="1:10" x14ac:dyDescent="0.3">
      <c r="A32" s="3">
        <v>0.86</v>
      </c>
      <c r="B32" s="3">
        <v>2.83</v>
      </c>
      <c r="C32" s="3">
        <v>11.31</v>
      </c>
      <c r="D32" s="3">
        <v>4.2</v>
      </c>
      <c r="E32" s="3">
        <v>0.65</v>
      </c>
      <c r="F32" s="3">
        <v>0.74</v>
      </c>
      <c r="G32" s="3">
        <v>14.16</v>
      </c>
      <c r="H32" s="3">
        <v>61.89</v>
      </c>
      <c r="I32" s="3">
        <v>0.3</v>
      </c>
      <c r="J32" s="3">
        <f t="shared" si="3"/>
        <v>96.94</v>
      </c>
    </row>
    <row r="33" spans="1:10" x14ac:dyDescent="0.3">
      <c r="A33" s="5">
        <f>AVERAGE(A30:A32)</f>
        <v>0.5</v>
      </c>
      <c r="B33" s="5">
        <f t="shared" ref="B33:J33" si="4">AVERAGE(B30:B32)</f>
        <v>2.7866666666666666</v>
      </c>
      <c r="C33" s="5">
        <f t="shared" si="4"/>
        <v>6.0566666666666675</v>
      </c>
      <c r="D33" s="5">
        <f t="shared" si="4"/>
        <v>3.456666666666667</v>
      </c>
      <c r="E33" s="5">
        <f t="shared" si="4"/>
        <v>0.3666666666666667</v>
      </c>
      <c r="F33" s="5">
        <f t="shared" si="4"/>
        <v>0.4366666666666667</v>
      </c>
      <c r="G33" s="5">
        <f t="shared" si="4"/>
        <v>14.316666666666668</v>
      </c>
      <c r="H33" s="5">
        <f t="shared" si="4"/>
        <v>64.653333333333322</v>
      </c>
      <c r="I33" s="5">
        <f t="shared" si="4"/>
        <v>0.37000000000000005</v>
      </c>
      <c r="J33" s="5">
        <f t="shared" si="4"/>
        <v>92.943333333333328</v>
      </c>
    </row>
    <row r="34" spans="1:10" x14ac:dyDescent="0.3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3">
      <c r="A35" s="3"/>
      <c r="B35" s="3"/>
      <c r="C35" s="3"/>
      <c r="D35" s="3"/>
      <c r="E35" s="3"/>
      <c r="F35" s="3"/>
      <c r="G35" s="3"/>
      <c r="H35" s="3"/>
      <c r="I35" s="3"/>
      <c r="J35" s="2"/>
    </row>
    <row r="36" spans="1:10" x14ac:dyDescent="0.3">
      <c r="A36" s="3">
        <v>4.78</v>
      </c>
      <c r="B36" s="3">
        <v>0.14000000000000001</v>
      </c>
      <c r="C36" s="3">
        <v>53.59</v>
      </c>
      <c r="D36" s="3">
        <v>28.62</v>
      </c>
      <c r="E36" s="3">
        <v>0.23</v>
      </c>
      <c r="F36" s="3">
        <v>11.59</v>
      </c>
      <c r="G36" s="3">
        <v>0.04</v>
      </c>
      <c r="H36" s="3">
        <v>0.7288380000000001</v>
      </c>
      <c r="I36" s="3">
        <v>0.05</v>
      </c>
      <c r="J36" s="2">
        <f t="shared" ref="J36:J74" si="5">SUM(A36:I36)</f>
        <v>99.768838000000017</v>
      </c>
    </row>
    <row r="37" spans="1:10" x14ac:dyDescent="0.3">
      <c r="A37" s="3">
        <v>5.0999999999999996</v>
      </c>
      <c r="B37" s="3">
        <v>0.13</v>
      </c>
      <c r="C37" s="3">
        <v>54.59</v>
      </c>
      <c r="D37" s="3">
        <v>27.62</v>
      </c>
      <c r="E37" s="3">
        <v>0.35</v>
      </c>
      <c r="F37" s="3">
        <v>11.15</v>
      </c>
      <c r="G37" s="3">
        <v>7.0000000000000007E-2</v>
      </c>
      <c r="H37" s="3">
        <v>0.97178400000000009</v>
      </c>
      <c r="I37" s="3">
        <v>0</v>
      </c>
      <c r="J37" s="2">
        <f t="shared" si="5"/>
        <v>99.98178399999999</v>
      </c>
    </row>
    <row r="38" spans="1:10" x14ac:dyDescent="0.3">
      <c r="A38" s="3">
        <v>4.9400000000000004</v>
      </c>
      <c r="B38" s="3">
        <v>0.11</v>
      </c>
      <c r="C38" s="3">
        <v>54.39</v>
      </c>
      <c r="D38" s="3">
        <v>28.52</v>
      </c>
      <c r="E38" s="3">
        <v>0.31</v>
      </c>
      <c r="F38" s="3">
        <v>11.8</v>
      </c>
      <c r="G38" s="3">
        <v>0.11</v>
      </c>
      <c r="H38" s="3">
        <v>0.87280599999999997</v>
      </c>
      <c r="I38" s="3">
        <v>0</v>
      </c>
      <c r="J38" s="2">
        <f t="shared" si="5"/>
        <v>101.05280599999999</v>
      </c>
    </row>
    <row r="39" spans="1:10" s="1" customFormat="1" x14ac:dyDescent="0.3">
      <c r="A39" s="2">
        <v>4.43</v>
      </c>
      <c r="B39" s="2">
        <v>0.17</v>
      </c>
      <c r="C39" s="2">
        <v>53.8</v>
      </c>
      <c r="D39" s="2">
        <v>28.1</v>
      </c>
      <c r="E39" s="2">
        <v>0.31</v>
      </c>
      <c r="F39" s="2">
        <v>12.13</v>
      </c>
      <c r="G39" s="2">
        <v>0</v>
      </c>
      <c r="H39" s="2">
        <v>0.88180400000000003</v>
      </c>
      <c r="I39" s="2">
        <v>0</v>
      </c>
      <c r="J39" s="2">
        <f t="shared" si="5"/>
        <v>99.821804</v>
      </c>
    </row>
    <row r="40" spans="1:10" s="1" customFormat="1" x14ac:dyDescent="0.3">
      <c r="A40" s="2">
        <v>5.48</v>
      </c>
      <c r="B40" s="2">
        <v>0.04</v>
      </c>
      <c r="C40" s="2">
        <v>54.93</v>
      </c>
      <c r="D40" s="2">
        <v>27.34</v>
      </c>
      <c r="E40" s="2">
        <v>0.37</v>
      </c>
      <c r="F40" s="2">
        <v>10.6</v>
      </c>
      <c r="G40" s="2">
        <v>0.13</v>
      </c>
      <c r="H40" s="2">
        <v>0.97178400000000009</v>
      </c>
      <c r="I40" s="2">
        <v>0</v>
      </c>
      <c r="J40" s="2">
        <f t="shared" si="5"/>
        <v>99.861784</v>
      </c>
    </row>
    <row r="41" spans="1:10" s="1" customFormat="1" x14ac:dyDescent="0.3">
      <c r="A41" s="2">
        <v>5.07</v>
      </c>
      <c r="B41" s="2">
        <v>0.13</v>
      </c>
      <c r="C41" s="2">
        <v>54.84</v>
      </c>
      <c r="D41" s="2">
        <v>28.19</v>
      </c>
      <c r="E41" s="2">
        <v>0.34</v>
      </c>
      <c r="F41" s="2">
        <v>11.21</v>
      </c>
      <c r="G41" s="2">
        <v>0.01</v>
      </c>
      <c r="H41" s="2">
        <v>0.87280599999999997</v>
      </c>
      <c r="I41" s="2">
        <v>0</v>
      </c>
      <c r="J41" s="2">
        <f t="shared" si="5"/>
        <v>100.662806</v>
      </c>
    </row>
    <row r="42" spans="1:10" s="1" customFormat="1" x14ac:dyDescent="0.3">
      <c r="A42" s="2">
        <v>4.8899999999999997</v>
      </c>
      <c r="B42" s="2">
        <v>0.08</v>
      </c>
      <c r="C42" s="2">
        <v>55.11</v>
      </c>
      <c r="D42" s="2">
        <v>28.3</v>
      </c>
      <c r="E42" s="2">
        <v>0.31</v>
      </c>
      <c r="F42" s="2">
        <v>11.47</v>
      </c>
      <c r="G42" s="2">
        <v>0.11</v>
      </c>
      <c r="H42" s="2">
        <v>0.88180400000000003</v>
      </c>
      <c r="I42" s="2">
        <v>0</v>
      </c>
      <c r="J42" s="2">
        <f t="shared" si="5"/>
        <v>101.151804</v>
      </c>
    </row>
    <row r="43" spans="1:10" s="1" customFormat="1" x14ac:dyDescent="0.3">
      <c r="A43" s="2">
        <v>4.76</v>
      </c>
      <c r="B43" s="2">
        <v>0.11</v>
      </c>
      <c r="C43" s="2">
        <v>54.27</v>
      </c>
      <c r="D43" s="2">
        <v>28.19</v>
      </c>
      <c r="E43" s="2">
        <v>0.28000000000000003</v>
      </c>
      <c r="F43" s="2">
        <v>11.69</v>
      </c>
      <c r="G43" s="2">
        <v>0.12</v>
      </c>
      <c r="H43" s="2">
        <v>0.96278600000000014</v>
      </c>
      <c r="I43" s="2">
        <v>0</v>
      </c>
      <c r="J43" s="2">
        <f t="shared" si="5"/>
        <v>100.382786</v>
      </c>
    </row>
    <row r="44" spans="1:10" s="1" customFormat="1" x14ac:dyDescent="0.3">
      <c r="A44" s="2">
        <v>5.8</v>
      </c>
      <c r="B44" s="2">
        <v>0.12</v>
      </c>
      <c r="C44" s="2">
        <v>56.54</v>
      </c>
      <c r="D44" s="2">
        <v>27.56</v>
      </c>
      <c r="E44" s="2">
        <v>0.5</v>
      </c>
      <c r="F44" s="2">
        <v>9.91</v>
      </c>
      <c r="G44" s="2">
        <v>0.05</v>
      </c>
      <c r="H44" s="2">
        <v>0.8098200000000001</v>
      </c>
      <c r="I44" s="2">
        <v>0</v>
      </c>
      <c r="J44" s="2">
        <f t="shared" si="5"/>
        <v>101.28981999999999</v>
      </c>
    </row>
    <row r="45" spans="1:10" x14ac:dyDescent="0.3">
      <c r="A45" s="3">
        <v>4.8600000000000003</v>
      </c>
      <c r="B45" s="3">
        <v>0.1</v>
      </c>
      <c r="C45" s="3">
        <v>54.44</v>
      </c>
      <c r="D45" s="3">
        <v>28.14</v>
      </c>
      <c r="E45" s="3">
        <v>0.34</v>
      </c>
      <c r="F45" s="3">
        <v>11.64</v>
      </c>
      <c r="G45" s="3">
        <v>0</v>
      </c>
      <c r="H45" s="3">
        <v>0.78282600000000002</v>
      </c>
      <c r="I45" s="3">
        <v>0.01</v>
      </c>
      <c r="J45" s="2">
        <f t="shared" si="5"/>
        <v>100.312826</v>
      </c>
    </row>
    <row r="46" spans="1:10" x14ac:dyDescent="0.3">
      <c r="A46" s="3">
        <v>4.99</v>
      </c>
      <c r="B46" s="3">
        <v>0.1</v>
      </c>
      <c r="C46" s="3">
        <v>54.55</v>
      </c>
      <c r="D46" s="3">
        <v>28</v>
      </c>
      <c r="E46" s="3">
        <v>0.37</v>
      </c>
      <c r="F46" s="3">
        <v>11.2</v>
      </c>
      <c r="G46" s="3">
        <v>0.1</v>
      </c>
      <c r="H46" s="3">
        <v>0.92679400000000012</v>
      </c>
      <c r="I46" s="3">
        <v>0</v>
      </c>
      <c r="J46" s="2">
        <f t="shared" si="5"/>
        <v>100.236794</v>
      </c>
    </row>
    <row r="47" spans="1:10" x14ac:dyDescent="0.3">
      <c r="A47" s="3">
        <v>4.74</v>
      </c>
      <c r="B47" s="3">
        <v>0.12</v>
      </c>
      <c r="C47" s="3">
        <v>53.37</v>
      </c>
      <c r="D47" s="3">
        <v>28.67</v>
      </c>
      <c r="E47" s="3">
        <v>0.35</v>
      </c>
      <c r="F47" s="3">
        <v>11.82</v>
      </c>
      <c r="G47" s="3">
        <v>0.14000000000000001</v>
      </c>
      <c r="H47" s="3">
        <v>0.83681400000000006</v>
      </c>
      <c r="I47" s="3">
        <v>0</v>
      </c>
      <c r="J47" s="2">
        <f t="shared" si="5"/>
        <v>100.046814</v>
      </c>
    </row>
    <row r="48" spans="1:10" x14ac:dyDescent="0.3">
      <c r="A48" s="3">
        <v>5.36</v>
      </c>
      <c r="B48" s="3">
        <v>0.1</v>
      </c>
      <c r="C48" s="3">
        <v>55.3</v>
      </c>
      <c r="D48" s="3">
        <v>27.33</v>
      </c>
      <c r="E48" s="3">
        <v>0.37</v>
      </c>
      <c r="F48" s="3">
        <v>10.62</v>
      </c>
      <c r="G48" s="3">
        <v>0.11</v>
      </c>
      <c r="H48" s="3">
        <v>0.746834</v>
      </c>
      <c r="I48" s="3">
        <v>0</v>
      </c>
      <c r="J48" s="2">
        <f t="shared" si="5"/>
        <v>99.936834000000019</v>
      </c>
    </row>
    <row r="49" spans="1:10" x14ac:dyDescent="0.3">
      <c r="A49" s="3">
        <v>5.09</v>
      </c>
      <c r="B49" s="3">
        <v>0.13</v>
      </c>
      <c r="C49" s="3">
        <v>54.25</v>
      </c>
      <c r="D49" s="3">
        <v>28.51</v>
      </c>
      <c r="E49" s="3">
        <v>0.33</v>
      </c>
      <c r="F49" s="3">
        <v>11.36</v>
      </c>
      <c r="G49" s="3">
        <v>0.08</v>
      </c>
      <c r="H49" s="3">
        <v>0.85480999999999996</v>
      </c>
      <c r="I49" s="3">
        <v>0</v>
      </c>
      <c r="J49" s="2">
        <f t="shared" si="5"/>
        <v>100.60481</v>
      </c>
    </row>
    <row r="50" spans="1:10" x14ac:dyDescent="0.3">
      <c r="A50" s="3">
        <v>5.17</v>
      </c>
      <c r="B50" s="3">
        <v>0.09</v>
      </c>
      <c r="C50" s="3">
        <v>55.62</v>
      </c>
      <c r="D50" s="3">
        <v>27.96</v>
      </c>
      <c r="E50" s="3">
        <v>0.35</v>
      </c>
      <c r="F50" s="3">
        <v>10.91</v>
      </c>
      <c r="G50" s="3">
        <v>0.01</v>
      </c>
      <c r="H50" s="3">
        <v>0.64785599999999999</v>
      </c>
      <c r="I50" s="3">
        <v>0</v>
      </c>
      <c r="J50" s="2">
        <f t="shared" si="5"/>
        <v>100.757856</v>
      </c>
    </row>
    <row r="51" spans="1:10" x14ac:dyDescent="0.3">
      <c r="A51" s="3">
        <v>4.88</v>
      </c>
      <c r="B51" s="3">
        <v>0.11</v>
      </c>
      <c r="C51" s="3">
        <v>54.68</v>
      </c>
      <c r="D51" s="3">
        <v>28.08</v>
      </c>
      <c r="E51" s="3">
        <v>0.32</v>
      </c>
      <c r="F51" s="3">
        <v>11.44</v>
      </c>
      <c r="G51" s="3">
        <v>0.05</v>
      </c>
      <c r="H51" s="3">
        <v>0.76483000000000001</v>
      </c>
      <c r="I51" s="3">
        <v>0.05</v>
      </c>
      <c r="J51" s="2">
        <f t="shared" si="5"/>
        <v>100.37482999999999</v>
      </c>
    </row>
    <row r="52" spans="1:10" x14ac:dyDescent="0.3">
      <c r="A52" s="3">
        <v>5.12</v>
      </c>
      <c r="B52" s="3">
        <v>0.09</v>
      </c>
      <c r="C52" s="3">
        <v>55.16</v>
      </c>
      <c r="D52" s="3">
        <v>28.3</v>
      </c>
      <c r="E52" s="3">
        <v>0.37</v>
      </c>
      <c r="F52" s="3">
        <v>10.97</v>
      </c>
      <c r="G52" s="3">
        <v>0.06</v>
      </c>
      <c r="H52" s="3">
        <v>0.79182400000000008</v>
      </c>
      <c r="I52" s="3">
        <v>0</v>
      </c>
      <c r="J52" s="2">
        <f t="shared" si="5"/>
        <v>100.86182400000001</v>
      </c>
    </row>
    <row r="53" spans="1:10" x14ac:dyDescent="0.3">
      <c r="A53" s="3">
        <v>5.25</v>
      </c>
      <c r="B53" s="3">
        <v>0.08</v>
      </c>
      <c r="C53" s="3">
        <v>54.32</v>
      </c>
      <c r="D53" s="3">
        <v>28.1</v>
      </c>
      <c r="E53" s="3">
        <v>0.39</v>
      </c>
      <c r="F53" s="3">
        <v>11.2</v>
      </c>
      <c r="G53" s="3">
        <v>0.1</v>
      </c>
      <c r="H53" s="3">
        <v>0.68384800000000001</v>
      </c>
      <c r="I53" s="3">
        <v>0</v>
      </c>
      <c r="J53" s="2">
        <f t="shared" si="5"/>
        <v>100.123848</v>
      </c>
    </row>
    <row r="54" spans="1:10" x14ac:dyDescent="0.3">
      <c r="A54" s="3">
        <v>4.6399999999999997</v>
      </c>
      <c r="B54" s="3">
        <v>0.09</v>
      </c>
      <c r="C54" s="3">
        <v>54.05</v>
      </c>
      <c r="D54" s="3">
        <v>28.9</v>
      </c>
      <c r="E54" s="3">
        <v>0.28999999999999998</v>
      </c>
      <c r="F54" s="3">
        <v>11.75</v>
      </c>
      <c r="G54" s="3">
        <v>0.04</v>
      </c>
      <c r="H54" s="3">
        <v>0.61186400000000007</v>
      </c>
      <c r="I54" s="3">
        <v>0.08</v>
      </c>
      <c r="J54" s="2">
        <f t="shared" si="5"/>
        <v>100.451864</v>
      </c>
    </row>
    <row r="55" spans="1:10" x14ac:dyDescent="0.3">
      <c r="A55" s="3">
        <v>5.31</v>
      </c>
      <c r="B55" s="3">
        <v>0.11</v>
      </c>
      <c r="C55" s="3">
        <v>55.78</v>
      </c>
      <c r="D55" s="3">
        <v>27.61</v>
      </c>
      <c r="E55" s="3">
        <v>0.48</v>
      </c>
      <c r="F55" s="3">
        <v>10.6</v>
      </c>
      <c r="G55" s="3">
        <v>0.1</v>
      </c>
      <c r="H55" s="3">
        <v>0.71084200000000008</v>
      </c>
      <c r="I55" s="3">
        <v>0.05</v>
      </c>
      <c r="J55" s="2">
        <f t="shared" si="5"/>
        <v>100.75084199999999</v>
      </c>
    </row>
    <row r="56" spans="1:10" x14ac:dyDescent="0.3">
      <c r="A56" s="5">
        <f>AVERAGE(A36:A55)</f>
        <v>5.0330000000000004</v>
      </c>
      <c r="B56" s="5">
        <f t="shared" ref="B56:J56" si="6">AVERAGE(B36:B55)</f>
        <v>0.10750000000000001</v>
      </c>
      <c r="C56" s="5">
        <f t="shared" si="6"/>
        <v>54.678999999999995</v>
      </c>
      <c r="D56" s="5">
        <f t="shared" si="6"/>
        <v>28.102000000000004</v>
      </c>
      <c r="E56" s="5">
        <f t="shared" si="6"/>
        <v>0.34799999999999998</v>
      </c>
      <c r="F56" s="5">
        <f t="shared" si="6"/>
        <v>11.252999999999998</v>
      </c>
      <c r="G56" s="5">
        <f t="shared" si="6"/>
        <v>7.1500000000000022E-2</v>
      </c>
      <c r="H56" s="5">
        <f t="shared" si="6"/>
        <v>0.81566870000000014</v>
      </c>
      <c r="I56" s="5">
        <f t="shared" si="6"/>
        <v>1.2E-2</v>
      </c>
      <c r="J56" s="5">
        <f t="shared" si="6"/>
        <v>100.42166869999998</v>
      </c>
    </row>
    <row r="57" spans="1:10" x14ac:dyDescent="0.3">
      <c r="A57" s="3"/>
      <c r="B57" s="3"/>
      <c r="C57" s="3"/>
      <c r="D57" s="3"/>
      <c r="E57" s="3"/>
      <c r="F57" s="3"/>
      <c r="G57" s="3"/>
      <c r="H57" s="3"/>
      <c r="I57" s="3"/>
      <c r="J57" s="2"/>
    </row>
    <row r="58" spans="1:10" x14ac:dyDescent="0.3">
      <c r="A58" s="3"/>
      <c r="B58" s="3"/>
      <c r="C58" s="3"/>
      <c r="D58" s="3"/>
      <c r="E58" s="3"/>
      <c r="F58" s="3"/>
      <c r="G58" s="3"/>
      <c r="H58" s="3"/>
      <c r="I58" s="3"/>
      <c r="J58" s="2"/>
    </row>
    <row r="59" spans="1:10" x14ac:dyDescent="0.3">
      <c r="A59" s="3">
        <v>4.3</v>
      </c>
      <c r="B59" s="3">
        <v>1.98</v>
      </c>
      <c r="C59" s="3">
        <v>61.92</v>
      </c>
      <c r="D59" s="3">
        <v>14.99</v>
      </c>
      <c r="E59" s="3">
        <v>3</v>
      </c>
      <c r="F59" s="3">
        <v>4.1500000000000004</v>
      </c>
      <c r="G59" s="3">
        <v>1.24</v>
      </c>
      <c r="H59" s="3">
        <v>6.1906240000000006</v>
      </c>
      <c r="I59" s="3">
        <v>0.08</v>
      </c>
      <c r="J59" s="2">
        <f t="shared" si="5"/>
        <v>97.850623999999996</v>
      </c>
    </row>
    <row r="60" spans="1:10" x14ac:dyDescent="0.3">
      <c r="A60" s="3">
        <v>4.08</v>
      </c>
      <c r="B60" s="3">
        <v>1.86</v>
      </c>
      <c r="C60" s="3">
        <v>64</v>
      </c>
      <c r="D60" s="3">
        <v>15.3</v>
      </c>
      <c r="E60" s="3">
        <v>2.82</v>
      </c>
      <c r="F60" s="3">
        <v>4.32</v>
      </c>
      <c r="G60" s="3">
        <v>1.35</v>
      </c>
      <c r="H60" s="3">
        <v>6.0916459999999999</v>
      </c>
      <c r="I60" s="3">
        <v>7.0000000000000007E-2</v>
      </c>
      <c r="J60" s="2">
        <f t="shared" si="5"/>
        <v>99.89164599999998</v>
      </c>
    </row>
    <row r="61" spans="1:10" x14ac:dyDescent="0.3">
      <c r="A61" s="3">
        <v>4.08</v>
      </c>
      <c r="B61" s="3">
        <v>2.27</v>
      </c>
      <c r="C61" s="3">
        <v>61.66</v>
      </c>
      <c r="D61" s="3">
        <v>15.89</v>
      </c>
      <c r="E61" s="3">
        <v>2.6</v>
      </c>
      <c r="F61" s="3">
        <v>4.7699999999999996</v>
      </c>
      <c r="G61" s="3">
        <v>1.38</v>
      </c>
      <c r="H61" s="3">
        <v>6.7305040000000007</v>
      </c>
      <c r="I61" s="3">
        <v>0.1</v>
      </c>
      <c r="J61" s="2">
        <f t="shared" si="5"/>
        <v>99.480503999999968</v>
      </c>
    </row>
    <row r="62" spans="1:10" x14ac:dyDescent="0.3">
      <c r="A62" s="3">
        <v>4.32</v>
      </c>
      <c r="B62" s="3">
        <v>2.2999999999999998</v>
      </c>
      <c r="C62" s="3">
        <v>61.32</v>
      </c>
      <c r="D62" s="3">
        <v>15.83</v>
      </c>
      <c r="E62" s="3">
        <v>2.58</v>
      </c>
      <c r="F62" s="3">
        <v>4.9800000000000004</v>
      </c>
      <c r="G62" s="3">
        <v>1.19</v>
      </c>
      <c r="H62" s="3">
        <v>7.01844</v>
      </c>
      <c r="I62" s="3">
        <v>0.01</v>
      </c>
      <c r="J62" s="2">
        <f t="shared" si="5"/>
        <v>99.548439999999999</v>
      </c>
    </row>
    <row r="63" spans="1:10" x14ac:dyDescent="0.3">
      <c r="A63" s="3">
        <v>4.22</v>
      </c>
      <c r="B63" s="3">
        <v>1.79</v>
      </c>
      <c r="C63" s="3">
        <v>63.76</v>
      </c>
      <c r="D63" s="3">
        <v>15.63</v>
      </c>
      <c r="E63" s="3">
        <v>3</v>
      </c>
      <c r="F63" s="3">
        <v>4.12</v>
      </c>
      <c r="G63" s="3">
        <v>1.4</v>
      </c>
      <c r="H63" s="3">
        <v>5.6687400000000006</v>
      </c>
      <c r="I63" s="3">
        <v>0.1</v>
      </c>
      <c r="J63" s="2">
        <f t="shared" si="5"/>
        <v>99.688739999999996</v>
      </c>
    </row>
    <row r="64" spans="1:10" x14ac:dyDescent="0.3">
      <c r="A64" s="3">
        <v>4.21</v>
      </c>
      <c r="B64" s="3">
        <v>1.8</v>
      </c>
      <c r="C64" s="3">
        <v>63.87</v>
      </c>
      <c r="D64" s="3">
        <v>15.27</v>
      </c>
      <c r="E64" s="3">
        <v>2.85</v>
      </c>
      <c r="F64" s="3">
        <v>4.16</v>
      </c>
      <c r="G64" s="3">
        <v>1.19</v>
      </c>
      <c r="H64" s="3">
        <v>6.1186400000000001</v>
      </c>
      <c r="I64" s="3">
        <v>0.05</v>
      </c>
      <c r="J64" s="2">
        <f t="shared" si="5"/>
        <v>99.518639999999976</v>
      </c>
    </row>
    <row r="65" spans="1:10" x14ac:dyDescent="0.3">
      <c r="A65" s="3">
        <v>4.3099999999999996</v>
      </c>
      <c r="B65" s="3">
        <v>1.89</v>
      </c>
      <c r="C65" s="3">
        <v>61.53</v>
      </c>
      <c r="D65" s="3">
        <v>14.58</v>
      </c>
      <c r="E65" s="3">
        <v>2.79</v>
      </c>
      <c r="F65" s="3">
        <v>4.21</v>
      </c>
      <c r="G65" s="3">
        <v>1.2</v>
      </c>
      <c r="H65" s="3">
        <v>5.9116860000000004</v>
      </c>
      <c r="I65" s="3">
        <v>0.08</v>
      </c>
      <c r="J65" s="2">
        <f t="shared" si="5"/>
        <v>96.501686000000007</v>
      </c>
    </row>
    <row r="66" spans="1:10" x14ac:dyDescent="0.3">
      <c r="A66" s="3">
        <v>3.94</v>
      </c>
      <c r="B66" s="3">
        <v>2.2400000000000002</v>
      </c>
      <c r="C66" s="3">
        <v>61.83</v>
      </c>
      <c r="D66" s="3">
        <v>15.77</v>
      </c>
      <c r="E66" s="3">
        <v>2.64</v>
      </c>
      <c r="F66" s="3">
        <v>4.8499999999999996</v>
      </c>
      <c r="G66" s="3">
        <v>1.5</v>
      </c>
      <c r="H66" s="3">
        <v>6.7305040000000007</v>
      </c>
      <c r="I66" s="3">
        <v>0.12</v>
      </c>
      <c r="J66" s="2">
        <f t="shared" si="5"/>
        <v>99.620503999999983</v>
      </c>
    </row>
    <row r="67" spans="1:10" x14ac:dyDescent="0.3">
      <c r="A67" s="3">
        <v>4.6399999999999997</v>
      </c>
      <c r="B67" s="3">
        <v>2.5</v>
      </c>
      <c r="C67" s="3">
        <v>61.46</v>
      </c>
      <c r="D67" s="3">
        <v>16.47</v>
      </c>
      <c r="E67" s="3">
        <v>2.2799999999999998</v>
      </c>
      <c r="F67" s="3">
        <v>5.14</v>
      </c>
      <c r="G67" s="3">
        <v>1.0900000000000001</v>
      </c>
      <c r="H67" s="3">
        <v>5.6507440000000004</v>
      </c>
      <c r="I67" s="3">
        <v>0.02</v>
      </c>
      <c r="J67" s="2">
        <f t="shared" si="5"/>
        <v>99.250743999999997</v>
      </c>
    </row>
    <row r="68" spans="1:10" x14ac:dyDescent="0.3">
      <c r="A68" s="3">
        <v>4.38</v>
      </c>
      <c r="B68" s="3">
        <v>1.95</v>
      </c>
      <c r="C68" s="3">
        <v>63.8</v>
      </c>
      <c r="D68" s="3">
        <v>15.06</v>
      </c>
      <c r="E68" s="3">
        <v>2.82</v>
      </c>
      <c r="F68" s="3">
        <v>4.16</v>
      </c>
      <c r="G68" s="3">
        <v>1.25</v>
      </c>
      <c r="H68" s="3">
        <v>6.0826479999999998</v>
      </c>
      <c r="I68" s="3">
        <v>0.09</v>
      </c>
      <c r="J68" s="2">
        <f t="shared" si="5"/>
        <v>99.592647999999997</v>
      </c>
    </row>
    <row r="69" spans="1:10" x14ac:dyDescent="0.3">
      <c r="A69" s="3">
        <v>4.46</v>
      </c>
      <c r="B69" s="3">
        <v>2.08</v>
      </c>
      <c r="C69" s="3">
        <v>61.87</v>
      </c>
      <c r="D69" s="3">
        <v>15.74</v>
      </c>
      <c r="E69" s="3">
        <v>2.99</v>
      </c>
      <c r="F69" s="3">
        <v>4.3099999999999996</v>
      </c>
      <c r="G69" s="3">
        <v>1.39</v>
      </c>
      <c r="H69" s="3">
        <v>6.4065760000000003</v>
      </c>
      <c r="I69" s="3">
        <v>0.05</v>
      </c>
      <c r="J69" s="2">
        <f t="shared" si="5"/>
        <v>99.296575999999988</v>
      </c>
    </row>
    <row r="70" spans="1:10" x14ac:dyDescent="0.3">
      <c r="A70" s="3">
        <v>4.34</v>
      </c>
      <c r="B70" s="3">
        <v>2.2799999999999998</v>
      </c>
      <c r="C70" s="3">
        <v>61.64</v>
      </c>
      <c r="D70" s="3">
        <v>15.82</v>
      </c>
      <c r="E70" s="3">
        <v>2.7</v>
      </c>
      <c r="F70" s="3">
        <v>4.67</v>
      </c>
      <c r="G70" s="3">
        <v>1.19</v>
      </c>
      <c r="H70" s="3">
        <v>6.1906240000000006</v>
      </c>
      <c r="I70" s="3">
        <v>0.14000000000000001</v>
      </c>
      <c r="J70" s="2">
        <f t="shared" si="5"/>
        <v>98.970624000000015</v>
      </c>
    </row>
    <row r="71" spans="1:10" x14ac:dyDescent="0.3">
      <c r="A71" s="3">
        <v>4.38</v>
      </c>
      <c r="B71" s="3">
        <v>2.25</v>
      </c>
      <c r="C71" s="3">
        <v>61.84</v>
      </c>
      <c r="D71" s="3">
        <v>15.52</v>
      </c>
      <c r="E71" s="3">
        <v>2.62</v>
      </c>
      <c r="F71" s="3">
        <v>4.79</v>
      </c>
      <c r="G71" s="3">
        <v>1.37</v>
      </c>
      <c r="H71" s="3">
        <v>6.3795820000000001</v>
      </c>
      <c r="I71" s="3">
        <v>0.1</v>
      </c>
      <c r="J71" s="2">
        <f t="shared" si="5"/>
        <v>99.249582000000004</v>
      </c>
    </row>
    <row r="72" spans="1:10" x14ac:dyDescent="0.3">
      <c r="A72" s="3">
        <v>4.24</v>
      </c>
      <c r="B72" s="3">
        <v>1.29</v>
      </c>
      <c r="C72" s="3">
        <v>64.63</v>
      </c>
      <c r="D72" s="3">
        <v>13.5</v>
      </c>
      <c r="E72" s="3">
        <v>3.65</v>
      </c>
      <c r="F72" s="3">
        <v>2.89</v>
      </c>
      <c r="G72" s="3">
        <v>1.27</v>
      </c>
      <c r="H72" s="3">
        <v>5.6147520000000002</v>
      </c>
      <c r="I72" s="3">
        <v>0.03</v>
      </c>
      <c r="J72" s="2">
        <f t="shared" si="5"/>
        <v>97.114751999999996</v>
      </c>
    </row>
    <row r="73" spans="1:10" x14ac:dyDescent="0.3">
      <c r="A73" s="3">
        <v>4.0999999999999996</v>
      </c>
      <c r="B73" s="3">
        <v>1.83</v>
      </c>
      <c r="C73" s="3">
        <v>63.09</v>
      </c>
      <c r="D73" s="3">
        <v>14.76</v>
      </c>
      <c r="E73" s="3">
        <v>2.91</v>
      </c>
      <c r="F73" s="3">
        <v>4.09</v>
      </c>
      <c r="G73" s="3">
        <v>1.36</v>
      </c>
      <c r="H73" s="3">
        <v>5.9296820000000006</v>
      </c>
      <c r="I73" s="3">
        <v>0.11</v>
      </c>
      <c r="J73" s="2">
        <f t="shared" si="5"/>
        <v>98.179682000000014</v>
      </c>
    </row>
    <row r="74" spans="1:10" x14ac:dyDescent="0.3">
      <c r="A74" s="4">
        <v>4.1100000000000003</v>
      </c>
      <c r="B74" s="4">
        <v>2.44</v>
      </c>
      <c r="C74" s="4">
        <v>61.06</v>
      </c>
      <c r="D74" s="4">
        <v>15.64</v>
      </c>
      <c r="E74" s="4">
        <v>2.5</v>
      </c>
      <c r="F74" s="4">
        <v>5.09</v>
      </c>
      <c r="G74" s="4">
        <v>1.2</v>
      </c>
      <c r="H74" s="3">
        <v>6.4605639999999998</v>
      </c>
      <c r="I74" s="4">
        <v>0.02</v>
      </c>
      <c r="J74" s="2">
        <f t="shared" si="5"/>
        <v>98.520564000000007</v>
      </c>
    </row>
    <row r="75" spans="1:10" x14ac:dyDescent="0.3">
      <c r="A75" s="5">
        <f>AVERAGE(A59:A74)</f>
        <v>4.256875</v>
      </c>
      <c r="B75" s="5">
        <f t="shared" ref="B75:J75" si="7">AVERAGE(B59:B74)</f>
        <v>2.046875</v>
      </c>
      <c r="C75" s="5">
        <f t="shared" si="7"/>
        <v>62.454999999999998</v>
      </c>
      <c r="D75" s="5">
        <f t="shared" si="7"/>
        <v>15.360624999999999</v>
      </c>
      <c r="E75" s="5">
        <f t="shared" si="7"/>
        <v>2.796875</v>
      </c>
      <c r="F75" s="5">
        <f t="shared" si="7"/>
        <v>4.4187500000000002</v>
      </c>
      <c r="G75" s="5">
        <f t="shared" si="7"/>
        <v>1.2856249999999998</v>
      </c>
      <c r="H75" s="5">
        <f t="shared" si="7"/>
        <v>6.19849725</v>
      </c>
      <c r="I75" s="5">
        <f t="shared" si="7"/>
        <v>7.3125000000000009E-2</v>
      </c>
      <c r="J75" s="5">
        <f t="shared" si="7"/>
        <v>98.892247249999983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D320-8A76-42A0-9831-D7C63D998AF4}">
  <dimension ref="A1:N68"/>
  <sheetViews>
    <sheetView workbookViewId="0">
      <selection activeCell="E73" sqref="E73"/>
    </sheetView>
  </sheetViews>
  <sheetFormatPr defaultRowHeight="14.4" x14ac:dyDescent="0.3"/>
  <sheetData>
    <row r="1" spans="1:14" x14ac:dyDescent="0.3">
      <c r="A1" t="s">
        <v>100</v>
      </c>
    </row>
    <row r="2" spans="1:14" x14ac:dyDescent="0.3">
      <c r="A2" t="s">
        <v>11</v>
      </c>
    </row>
    <row r="3" spans="1:14" x14ac:dyDescent="0.3">
      <c r="A3" t="s">
        <v>12</v>
      </c>
    </row>
    <row r="4" spans="1:14" x14ac:dyDescent="0.3">
      <c r="A4" t="s">
        <v>13</v>
      </c>
    </row>
    <row r="5" spans="1:14" x14ac:dyDescent="0.3">
      <c r="A5" t="s">
        <v>102</v>
      </c>
    </row>
    <row r="6" spans="1:14" x14ac:dyDescent="0.3">
      <c r="A6" t="s">
        <v>15</v>
      </c>
    </row>
    <row r="7" spans="1:14" x14ac:dyDescent="0.3">
      <c r="A7" t="s">
        <v>16</v>
      </c>
    </row>
    <row r="8" spans="1:14" x14ac:dyDescent="0.3">
      <c r="A8" t="s">
        <v>103</v>
      </c>
    </row>
    <row r="9" spans="1:14" x14ac:dyDescent="0.3">
      <c r="A9" t="s">
        <v>101</v>
      </c>
    </row>
    <row r="10" spans="1:14" x14ac:dyDescent="0.3">
      <c r="A10" t="s">
        <v>18</v>
      </c>
    </row>
    <row r="11" spans="1:14" x14ac:dyDescent="0.3">
      <c r="A11" t="s">
        <v>19</v>
      </c>
    </row>
    <row r="12" spans="1:14" x14ac:dyDescent="0.3">
      <c r="A12" t="s">
        <v>20</v>
      </c>
    </row>
    <row r="13" spans="1:14" x14ac:dyDescent="0.3">
      <c r="A13" t="s">
        <v>99</v>
      </c>
    </row>
    <row r="14" spans="1:14" x14ac:dyDescent="0.3">
      <c r="A14" t="s">
        <v>21</v>
      </c>
    </row>
    <row r="15" spans="1:14" x14ac:dyDescent="0.3">
      <c r="A15" t="s">
        <v>22</v>
      </c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</row>
    <row r="16" spans="1:14" x14ac:dyDescent="0.3">
      <c r="A16" t="s">
        <v>35</v>
      </c>
      <c r="B16" t="s">
        <v>36</v>
      </c>
      <c r="D16" t="s">
        <v>37</v>
      </c>
      <c r="E16">
        <v>46374</v>
      </c>
      <c r="F16">
        <v>-600</v>
      </c>
      <c r="G16">
        <v>600</v>
      </c>
      <c r="H16" t="s">
        <v>38</v>
      </c>
      <c r="I16">
        <v>1300</v>
      </c>
      <c r="J16">
        <v>3003</v>
      </c>
      <c r="K16">
        <v>3</v>
      </c>
      <c r="L16">
        <v>560</v>
      </c>
      <c r="M16" t="s">
        <v>39</v>
      </c>
      <c r="N16" t="s">
        <v>40</v>
      </c>
    </row>
    <row r="17" spans="1:14" x14ac:dyDescent="0.3">
      <c r="A17" t="s">
        <v>35</v>
      </c>
      <c r="B17" t="s">
        <v>41</v>
      </c>
      <c r="D17" t="s">
        <v>37</v>
      </c>
      <c r="E17">
        <v>38513</v>
      </c>
      <c r="F17">
        <v>-1000</v>
      </c>
      <c r="G17">
        <v>1000</v>
      </c>
      <c r="H17" t="s">
        <v>38</v>
      </c>
      <c r="I17">
        <v>1304</v>
      </c>
      <c r="J17">
        <v>3103</v>
      </c>
      <c r="K17">
        <v>3</v>
      </c>
      <c r="L17">
        <v>560</v>
      </c>
      <c r="M17" t="s">
        <v>39</v>
      </c>
      <c r="N17" t="s">
        <v>40</v>
      </c>
    </row>
    <row r="18" spans="1:14" x14ac:dyDescent="0.3">
      <c r="A18" t="s">
        <v>42</v>
      </c>
      <c r="B18" t="s">
        <v>43</v>
      </c>
      <c r="D18" t="s">
        <v>37</v>
      </c>
      <c r="E18">
        <v>27742</v>
      </c>
      <c r="F18">
        <v>-600</v>
      </c>
      <c r="G18">
        <v>600</v>
      </c>
      <c r="H18" t="s">
        <v>38</v>
      </c>
      <c r="I18">
        <v>1283</v>
      </c>
      <c r="J18">
        <v>2926</v>
      </c>
      <c r="K18">
        <v>3</v>
      </c>
      <c r="L18">
        <v>560</v>
      </c>
      <c r="M18" t="s">
        <v>39</v>
      </c>
      <c r="N18" t="s">
        <v>40</v>
      </c>
    </row>
    <row r="19" spans="1:14" x14ac:dyDescent="0.3">
      <c r="A19" t="s">
        <v>42</v>
      </c>
      <c r="B19" t="s">
        <v>44</v>
      </c>
      <c r="D19" t="s">
        <v>37</v>
      </c>
      <c r="E19">
        <v>32469</v>
      </c>
      <c r="F19">
        <v>-600</v>
      </c>
      <c r="G19">
        <v>500</v>
      </c>
      <c r="H19" t="s">
        <v>38</v>
      </c>
      <c r="I19">
        <v>1279</v>
      </c>
      <c r="J19">
        <v>2977</v>
      </c>
      <c r="K19">
        <v>3</v>
      </c>
      <c r="L19">
        <v>560</v>
      </c>
      <c r="M19" t="s">
        <v>39</v>
      </c>
      <c r="N19" t="s">
        <v>40</v>
      </c>
    </row>
    <row r="20" spans="1:14" x14ac:dyDescent="0.3">
      <c r="A20" t="s">
        <v>45</v>
      </c>
      <c r="B20" t="s">
        <v>46</v>
      </c>
      <c r="D20" t="s">
        <v>47</v>
      </c>
      <c r="E20">
        <v>70312</v>
      </c>
      <c r="F20">
        <v>-700</v>
      </c>
      <c r="G20">
        <v>700</v>
      </c>
      <c r="H20" t="s">
        <v>38</v>
      </c>
      <c r="I20">
        <v>1288</v>
      </c>
      <c r="J20">
        <v>1006</v>
      </c>
      <c r="K20">
        <v>3</v>
      </c>
      <c r="L20">
        <v>560</v>
      </c>
      <c r="M20" t="s">
        <v>39</v>
      </c>
      <c r="N20" t="s">
        <v>40</v>
      </c>
    </row>
    <row r="21" spans="1:14" x14ac:dyDescent="0.3">
      <c r="A21" t="s">
        <v>45</v>
      </c>
      <c r="B21" t="s">
        <v>48</v>
      </c>
      <c r="D21" t="s">
        <v>47</v>
      </c>
      <c r="E21">
        <v>61343</v>
      </c>
      <c r="F21">
        <v>-800</v>
      </c>
      <c r="G21">
        <v>800</v>
      </c>
      <c r="H21" t="s">
        <v>38</v>
      </c>
      <c r="I21">
        <v>1285</v>
      </c>
      <c r="J21">
        <v>1038</v>
      </c>
      <c r="K21">
        <v>3</v>
      </c>
      <c r="L21">
        <v>560</v>
      </c>
      <c r="M21" t="s">
        <v>39</v>
      </c>
      <c r="N21" t="s">
        <v>40</v>
      </c>
    </row>
    <row r="22" spans="1:14" x14ac:dyDescent="0.3">
      <c r="A22" t="s">
        <v>45</v>
      </c>
      <c r="B22" t="s">
        <v>49</v>
      </c>
      <c r="D22" t="s">
        <v>47</v>
      </c>
      <c r="E22">
        <v>54010</v>
      </c>
      <c r="F22">
        <v>-1000</v>
      </c>
      <c r="G22">
        <v>500</v>
      </c>
      <c r="H22" t="s">
        <v>38</v>
      </c>
      <c r="I22">
        <v>1283</v>
      </c>
      <c r="J22">
        <v>1027</v>
      </c>
      <c r="K22">
        <v>3</v>
      </c>
      <c r="L22">
        <v>560</v>
      </c>
      <c r="M22" t="s">
        <v>39</v>
      </c>
      <c r="N22" t="s">
        <v>40</v>
      </c>
    </row>
    <row r="23" spans="1:14" x14ac:dyDescent="0.3">
      <c r="A23" t="s">
        <v>50</v>
      </c>
      <c r="B23" t="s">
        <v>51</v>
      </c>
      <c r="D23" t="s">
        <v>52</v>
      </c>
      <c r="E23">
        <v>42759</v>
      </c>
      <c r="F23">
        <v>-500</v>
      </c>
      <c r="G23">
        <v>500</v>
      </c>
      <c r="H23" t="s">
        <v>38</v>
      </c>
      <c r="I23">
        <v>1847</v>
      </c>
      <c r="J23">
        <v>998</v>
      </c>
      <c r="K23">
        <v>3</v>
      </c>
      <c r="L23">
        <v>560</v>
      </c>
      <c r="M23" t="s">
        <v>39</v>
      </c>
      <c r="N23" t="s">
        <v>40</v>
      </c>
    </row>
    <row r="24" spans="1:14" x14ac:dyDescent="0.3">
      <c r="A24" t="s">
        <v>50</v>
      </c>
      <c r="B24" t="s">
        <v>53</v>
      </c>
      <c r="D24" t="s">
        <v>52</v>
      </c>
      <c r="E24">
        <v>38386</v>
      </c>
      <c r="F24">
        <v>-700</v>
      </c>
      <c r="G24">
        <v>700</v>
      </c>
      <c r="H24" t="s">
        <v>38</v>
      </c>
      <c r="I24">
        <v>1849</v>
      </c>
      <c r="J24">
        <v>996</v>
      </c>
      <c r="K24">
        <v>3</v>
      </c>
      <c r="L24">
        <v>560</v>
      </c>
      <c r="M24" t="s">
        <v>39</v>
      </c>
      <c r="N24" t="s">
        <v>40</v>
      </c>
    </row>
    <row r="25" spans="1:14" x14ac:dyDescent="0.3">
      <c r="A25" t="s">
        <v>50</v>
      </c>
      <c r="B25" t="s">
        <v>54</v>
      </c>
      <c r="D25" t="s">
        <v>52</v>
      </c>
      <c r="E25">
        <v>31420</v>
      </c>
      <c r="F25">
        <v>-900</v>
      </c>
      <c r="G25">
        <v>800</v>
      </c>
      <c r="H25" t="s">
        <v>38</v>
      </c>
      <c r="I25">
        <v>1846</v>
      </c>
      <c r="J25">
        <v>984</v>
      </c>
      <c r="K25">
        <v>3</v>
      </c>
      <c r="L25">
        <v>560</v>
      </c>
      <c r="M25" t="s">
        <v>39</v>
      </c>
      <c r="N25" t="s">
        <v>40</v>
      </c>
    </row>
    <row r="26" spans="1:14" x14ac:dyDescent="0.3">
      <c r="A26" t="s">
        <v>55</v>
      </c>
      <c r="B26" t="s">
        <v>56</v>
      </c>
      <c r="D26" t="s">
        <v>57</v>
      </c>
      <c r="E26">
        <v>56881</v>
      </c>
      <c r="F26">
        <v>-700</v>
      </c>
      <c r="G26">
        <v>800</v>
      </c>
      <c r="H26" t="s">
        <v>38</v>
      </c>
      <c r="I26">
        <v>1880</v>
      </c>
      <c r="J26">
        <v>551</v>
      </c>
      <c r="K26">
        <v>3</v>
      </c>
      <c r="L26">
        <v>560</v>
      </c>
      <c r="M26" t="s">
        <v>39</v>
      </c>
      <c r="N26" t="s">
        <v>40</v>
      </c>
    </row>
    <row r="27" spans="1:14" x14ac:dyDescent="0.3">
      <c r="A27" t="s">
        <v>55</v>
      </c>
      <c r="B27" t="s">
        <v>58</v>
      </c>
      <c r="D27" t="s">
        <v>57</v>
      </c>
      <c r="E27">
        <v>48076</v>
      </c>
      <c r="F27">
        <v>-800</v>
      </c>
      <c r="G27">
        <v>800</v>
      </c>
      <c r="H27" t="s">
        <v>38</v>
      </c>
      <c r="I27">
        <v>1880</v>
      </c>
      <c r="J27">
        <v>528</v>
      </c>
      <c r="K27">
        <v>3</v>
      </c>
      <c r="L27">
        <v>560</v>
      </c>
      <c r="M27" t="s">
        <v>39</v>
      </c>
      <c r="N27" t="s">
        <v>40</v>
      </c>
    </row>
    <row r="28" spans="1:14" x14ac:dyDescent="0.3">
      <c r="A28" t="s">
        <v>55</v>
      </c>
      <c r="B28" t="s">
        <v>59</v>
      </c>
      <c r="D28" t="s">
        <v>57</v>
      </c>
      <c r="E28">
        <v>52224</v>
      </c>
      <c r="F28">
        <v>-500</v>
      </c>
      <c r="G28">
        <v>500</v>
      </c>
      <c r="H28" t="s">
        <v>38</v>
      </c>
      <c r="I28">
        <v>1880</v>
      </c>
      <c r="J28">
        <v>542</v>
      </c>
      <c r="K28">
        <v>3</v>
      </c>
      <c r="L28">
        <v>560</v>
      </c>
      <c r="M28" t="s">
        <v>39</v>
      </c>
      <c r="N28" t="s">
        <v>40</v>
      </c>
    </row>
    <row r="29" spans="1:14" x14ac:dyDescent="0.3">
      <c r="A29" t="s">
        <v>60</v>
      </c>
    </row>
    <row r="30" spans="1:14" x14ac:dyDescent="0.3">
      <c r="A30" t="s">
        <v>61</v>
      </c>
    </row>
    <row r="31" spans="1:14" x14ac:dyDescent="0.3">
      <c r="A31" t="s">
        <v>62</v>
      </c>
    </row>
    <row r="32" spans="1:14" x14ac:dyDescent="0.3">
      <c r="A32" t="s">
        <v>63</v>
      </c>
    </row>
    <row r="33" spans="1:1" x14ac:dyDescent="0.3">
      <c r="A33" t="s">
        <v>64</v>
      </c>
    </row>
    <row r="34" spans="1:1" x14ac:dyDescent="0.3">
      <c r="A34" t="s">
        <v>65</v>
      </c>
    </row>
    <row r="35" spans="1:1" x14ac:dyDescent="0.3">
      <c r="A35" t="s">
        <v>66</v>
      </c>
    </row>
    <row r="36" spans="1:1" x14ac:dyDescent="0.3">
      <c r="A36" t="s">
        <v>67</v>
      </c>
    </row>
    <row r="37" spans="1:1" x14ac:dyDescent="0.3">
      <c r="A37" t="s">
        <v>68</v>
      </c>
    </row>
    <row r="38" spans="1:1" x14ac:dyDescent="0.3">
      <c r="A38" t="s">
        <v>69</v>
      </c>
    </row>
    <row r="39" spans="1:1" x14ac:dyDescent="0.3">
      <c r="A39" t="s">
        <v>70</v>
      </c>
    </row>
    <row r="40" spans="1:1" x14ac:dyDescent="0.3">
      <c r="A40" t="s">
        <v>71</v>
      </c>
    </row>
    <row r="41" spans="1:1" x14ac:dyDescent="0.3">
      <c r="A41" t="s">
        <v>72</v>
      </c>
    </row>
    <row r="42" spans="1:1" x14ac:dyDescent="0.3">
      <c r="A42" t="s">
        <v>73</v>
      </c>
    </row>
    <row r="43" spans="1:1" x14ac:dyDescent="0.3">
      <c r="A43" t="s">
        <v>74</v>
      </c>
    </row>
    <row r="44" spans="1:1" x14ac:dyDescent="0.3">
      <c r="A44" t="s">
        <v>75</v>
      </c>
    </row>
    <row r="45" spans="1:1" x14ac:dyDescent="0.3">
      <c r="A45" t="s">
        <v>76</v>
      </c>
    </row>
    <row r="46" spans="1:1" x14ac:dyDescent="0.3">
      <c r="A46" t="s">
        <v>77</v>
      </c>
    </row>
    <row r="47" spans="1:1" x14ac:dyDescent="0.3">
      <c r="A47" t="s">
        <v>78</v>
      </c>
    </row>
    <row r="48" spans="1:1" x14ac:dyDescent="0.3">
      <c r="A48" t="s">
        <v>79</v>
      </c>
    </row>
    <row r="49" spans="1:1" x14ac:dyDescent="0.3">
      <c r="A49" t="s">
        <v>80</v>
      </c>
    </row>
    <row r="50" spans="1:1" x14ac:dyDescent="0.3">
      <c r="A50" t="s">
        <v>81</v>
      </c>
    </row>
    <row r="51" spans="1:1" x14ac:dyDescent="0.3">
      <c r="A51" t="s">
        <v>82</v>
      </c>
    </row>
    <row r="52" spans="1:1" x14ac:dyDescent="0.3">
      <c r="A52" t="s">
        <v>83</v>
      </c>
    </row>
    <row r="53" spans="1:1" x14ac:dyDescent="0.3">
      <c r="A53" t="s">
        <v>84</v>
      </c>
    </row>
    <row r="54" spans="1:1" x14ac:dyDescent="0.3">
      <c r="A54" t="s">
        <v>85</v>
      </c>
    </row>
    <row r="55" spans="1:1" x14ac:dyDescent="0.3">
      <c r="A55" t="s">
        <v>86</v>
      </c>
    </row>
    <row r="56" spans="1:1" x14ac:dyDescent="0.3">
      <c r="A56" t="s">
        <v>87</v>
      </c>
    </row>
    <row r="57" spans="1:1" x14ac:dyDescent="0.3">
      <c r="A57" t="s">
        <v>88</v>
      </c>
    </row>
    <row r="58" spans="1:1" x14ac:dyDescent="0.3">
      <c r="A58" t="s">
        <v>89</v>
      </c>
    </row>
    <row r="59" spans="1:1" x14ac:dyDescent="0.3">
      <c r="A59" t="s">
        <v>90</v>
      </c>
    </row>
    <row r="60" spans="1:1" x14ac:dyDescent="0.3">
      <c r="A60" t="s">
        <v>91</v>
      </c>
    </row>
    <row r="61" spans="1:1" x14ac:dyDescent="0.3">
      <c r="A61" t="s">
        <v>92</v>
      </c>
    </row>
    <row r="62" spans="1:1" x14ac:dyDescent="0.3">
      <c r="A62" t="s">
        <v>93</v>
      </c>
    </row>
    <row r="63" spans="1:1" x14ac:dyDescent="0.3">
      <c r="A63" t="s">
        <v>94</v>
      </c>
    </row>
    <row r="64" spans="1:1" x14ac:dyDescent="0.3">
      <c r="A64" t="s">
        <v>95</v>
      </c>
    </row>
    <row r="65" spans="1:1" x14ac:dyDescent="0.3">
      <c r="A65" t="s">
        <v>96</v>
      </c>
    </row>
    <row r="66" spans="1:1" x14ac:dyDescent="0.3">
      <c r="A66" t="s">
        <v>97</v>
      </c>
    </row>
    <row r="67" spans="1:1" x14ac:dyDescent="0.3">
      <c r="A67" t="s">
        <v>98</v>
      </c>
    </row>
    <row r="68" spans="1:1" x14ac:dyDescent="0.3">
      <c r="A6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23D7-85A5-4777-90E8-06E41F90E783}">
  <dimension ref="A1:N68"/>
  <sheetViews>
    <sheetView workbookViewId="0">
      <selection activeCell="H64" sqref="H64"/>
    </sheetView>
  </sheetViews>
  <sheetFormatPr defaultRowHeight="14.4" x14ac:dyDescent="0.3"/>
  <sheetData>
    <row r="1" spans="1:14" x14ac:dyDescent="0.3">
      <c r="A1" t="s">
        <v>100</v>
      </c>
    </row>
    <row r="2" spans="1:14" x14ac:dyDescent="0.3">
      <c r="A2" t="s">
        <v>11</v>
      </c>
    </row>
    <row r="3" spans="1:14" x14ac:dyDescent="0.3">
      <c r="A3" t="s">
        <v>12</v>
      </c>
    </row>
    <row r="4" spans="1:14" x14ac:dyDescent="0.3">
      <c r="A4" t="s">
        <v>13</v>
      </c>
    </row>
    <row r="5" spans="1:14" x14ac:dyDescent="0.3">
      <c r="A5" t="s">
        <v>14</v>
      </c>
    </row>
    <row r="6" spans="1:14" x14ac:dyDescent="0.3">
      <c r="A6" t="s">
        <v>15</v>
      </c>
    </row>
    <row r="7" spans="1:14" x14ac:dyDescent="0.3">
      <c r="A7" t="s">
        <v>16</v>
      </c>
    </row>
    <row r="8" spans="1:14" x14ac:dyDescent="0.3">
      <c r="A8" t="s">
        <v>17</v>
      </c>
    </row>
    <row r="9" spans="1:14" x14ac:dyDescent="0.3">
      <c r="A9" t="s">
        <v>101</v>
      </c>
    </row>
    <row r="10" spans="1:14" x14ac:dyDescent="0.3">
      <c r="A10" t="s">
        <v>18</v>
      </c>
    </row>
    <row r="11" spans="1:14" x14ac:dyDescent="0.3">
      <c r="A11" t="s">
        <v>19</v>
      </c>
    </row>
    <row r="12" spans="1:14" x14ac:dyDescent="0.3">
      <c r="A12" t="s">
        <v>20</v>
      </c>
    </row>
    <row r="13" spans="1:14" x14ac:dyDescent="0.3">
      <c r="A13" t="s">
        <v>99</v>
      </c>
    </row>
    <row r="14" spans="1:14" x14ac:dyDescent="0.3">
      <c r="A14" t="s">
        <v>21</v>
      </c>
    </row>
    <row r="15" spans="1:14" x14ac:dyDescent="0.3">
      <c r="A15" t="s">
        <v>22</v>
      </c>
      <c r="B15" t="s">
        <v>23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29</v>
      </c>
      <c r="I15" t="s">
        <v>30</v>
      </c>
      <c r="J15" t="s">
        <v>31</v>
      </c>
      <c r="K15" t="s">
        <v>32</v>
      </c>
      <c r="L15" t="s">
        <v>33</v>
      </c>
      <c r="M15" t="s">
        <v>34</v>
      </c>
    </row>
    <row r="16" spans="1:14" x14ac:dyDescent="0.3">
      <c r="A16" t="s">
        <v>35</v>
      </c>
      <c r="B16" t="s">
        <v>36</v>
      </c>
      <c r="D16" t="s">
        <v>37</v>
      </c>
      <c r="E16">
        <v>46374</v>
      </c>
      <c r="F16">
        <v>-600</v>
      </c>
      <c r="G16">
        <v>600</v>
      </c>
      <c r="H16" t="s">
        <v>38</v>
      </c>
      <c r="I16">
        <v>1300</v>
      </c>
      <c r="J16">
        <v>3003</v>
      </c>
      <c r="K16">
        <v>3</v>
      </c>
      <c r="L16">
        <v>560</v>
      </c>
      <c r="M16" t="s">
        <v>39</v>
      </c>
      <c r="N16" t="s">
        <v>40</v>
      </c>
    </row>
    <row r="17" spans="1:14" x14ac:dyDescent="0.3">
      <c r="A17" t="s">
        <v>35</v>
      </c>
      <c r="B17" t="s">
        <v>41</v>
      </c>
      <c r="D17" t="s">
        <v>37</v>
      </c>
      <c r="E17">
        <v>38513</v>
      </c>
      <c r="F17">
        <v>-1000</v>
      </c>
      <c r="G17">
        <v>1000</v>
      </c>
      <c r="H17" t="s">
        <v>38</v>
      </c>
      <c r="I17">
        <v>1304</v>
      </c>
      <c r="J17">
        <v>3103</v>
      </c>
      <c r="K17">
        <v>3</v>
      </c>
      <c r="L17">
        <v>560</v>
      </c>
      <c r="M17" t="s">
        <v>39</v>
      </c>
      <c r="N17" t="s">
        <v>40</v>
      </c>
    </row>
    <row r="18" spans="1:14" x14ac:dyDescent="0.3">
      <c r="A18" t="s">
        <v>42</v>
      </c>
      <c r="B18" t="s">
        <v>43</v>
      </c>
      <c r="D18" t="s">
        <v>37</v>
      </c>
      <c r="E18">
        <v>27742</v>
      </c>
      <c r="F18">
        <v>-600</v>
      </c>
      <c r="G18">
        <v>600</v>
      </c>
      <c r="H18" t="s">
        <v>38</v>
      </c>
      <c r="I18">
        <v>1283</v>
      </c>
      <c r="J18">
        <v>2926</v>
      </c>
      <c r="K18">
        <v>3</v>
      </c>
      <c r="L18">
        <v>560</v>
      </c>
      <c r="M18" t="s">
        <v>39</v>
      </c>
      <c r="N18" t="s">
        <v>40</v>
      </c>
    </row>
    <row r="19" spans="1:14" x14ac:dyDescent="0.3">
      <c r="A19" t="s">
        <v>42</v>
      </c>
      <c r="B19" t="s">
        <v>44</v>
      </c>
      <c r="D19" t="s">
        <v>37</v>
      </c>
      <c r="E19">
        <v>32469</v>
      </c>
      <c r="F19">
        <v>-600</v>
      </c>
      <c r="G19">
        <v>500</v>
      </c>
      <c r="H19" t="s">
        <v>38</v>
      </c>
      <c r="I19">
        <v>1279</v>
      </c>
      <c r="J19">
        <v>2977</v>
      </c>
      <c r="K19">
        <v>3</v>
      </c>
      <c r="L19">
        <v>560</v>
      </c>
      <c r="M19" t="s">
        <v>39</v>
      </c>
      <c r="N19" t="s">
        <v>40</v>
      </c>
    </row>
    <row r="20" spans="1:14" x14ac:dyDescent="0.3">
      <c r="A20" t="s">
        <v>45</v>
      </c>
      <c r="B20" t="s">
        <v>46</v>
      </c>
      <c r="D20" t="s">
        <v>47</v>
      </c>
      <c r="E20">
        <v>70312</v>
      </c>
      <c r="F20">
        <v>-700</v>
      </c>
      <c r="G20">
        <v>700</v>
      </c>
      <c r="H20" t="s">
        <v>38</v>
      </c>
      <c r="I20">
        <v>1288</v>
      </c>
      <c r="J20">
        <v>1006</v>
      </c>
      <c r="K20">
        <v>3</v>
      </c>
      <c r="L20">
        <v>560</v>
      </c>
      <c r="M20" t="s">
        <v>39</v>
      </c>
      <c r="N20" t="s">
        <v>40</v>
      </c>
    </row>
    <row r="21" spans="1:14" x14ac:dyDescent="0.3">
      <c r="A21" t="s">
        <v>45</v>
      </c>
      <c r="B21" t="s">
        <v>48</v>
      </c>
      <c r="D21" t="s">
        <v>47</v>
      </c>
      <c r="E21">
        <v>61343</v>
      </c>
      <c r="F21">
        <v>-800</v>
      </c>
      <c r="G21">
        <v>800</v>
      </c>
      <c r="H21" t="s">
        <v>38</v>
      </c>
      <c r="I21">
        <v>1285</v>
      </c>
      <c r="J21">
        <v>1038</v>
      </c>
      <c r="K21">
        <v>3</v>
      </c>
      <c r="L21">
        <v>560</v>
      </c>
      <c r="M21" t="s">
        <v>39</v>
      </c>
      <c r="N21" t="s">
        <v>40</v>
      </c>
    </row>
    <row r="22" spans="1:14" x14ac:dyDescent="0.3">
      <c r="A22" t="s">
        <v>45</v>
      </c>
      <c r="B22" t="s">
        <v>49</v>
      </c>
      <c r="D22" t="s">
        <v>47</v>
      </c>
      <c r="E22">
        <v>54010</v>
      </c>
      <c r="F22">
        <v>-1000</v>
      </c>
      <c r="G22">
        <v>500</v>
      </c>
      <c r="H22" t="s">
        <v>38</v>
      </c>
      <c r="I22">
        <v>1283</v>
      </c>
      <c r="J22">
        <v>1027</v>
      </c>
      <c r="K22">
        <v>3</v>
      </c>
      <c r="L22">
        <v>560</v>
      </c>
      <c r="M22" t="s">
        <v>39</v>
      </c>
      <c r="N22" t="s">
        <v>40</v>
      </c>
    </row>
    <row r="23" spans="1:14" x14ac:dyDescent="0.3">
      <c r="A23" t="s">
        <v>50</v>
      </c>
      <c r="B23" t="s">
        <v>51</v>
      </c>
      <c r="D23" t="s">
        <v>52</v>
      </c>
      <c r="E23">
        <v>42759</v>
      </c>
      <c r="F23">
        <v>-500</v>
      </c>
      <c r="G23">
        <v>500</v>
      </c>
      <c r="H23" t="s">
        <v>38</v>
      </c>
      <c r="I23">
        <v>1847</v>
      </c>
      <c r="J23">
        <v>998</v>
      </c>
      <c r="K23">
        <v>3</v>
      </c>
      <c r="L23">
        <v>560</v>
      </c>
      <c r="M23" t="s">
        <v>39</v>
      </c>
      <c r="N23" t="s">
        <v>40</v>
      </c>
    </row>
    <row r="24" spans="1:14" x14ac:dyDescent="0.3">
      <c r="A24" t="s">
        <v>50</v>
      </c>
      <c r="B24" t="s">
        <v>53</v>
      </c>
      <c r="D24" t="s">
        <v>52</v>
      </c>
      <c r="E24">
        <v>38386</v>
      </c>
      <c r="F24">
        <v>-700</v>
      </c>
      <c r="G24">
        <v>700</v>
      </c>
      <c r="H24" t="s">
        <v>38</v>
      </c>
      <c r="I24">
        <v>1849</v>
      </c>
      <c r="J24">
        <v>996</v>
      </c>
      <c r="K24">
        <v>3</v>
      </c>
      <c r="L24">
        <v>560</v>
      </c>
      <c r="M24" t="s">
        <v>39</v>
      </c>
      <c r="N24" t="s">
        <v>40</v>
      </c>
    </row>
    <row r="25" spans="1:14" x14ac:dyDescent="0.3">
      <c r="A25" t="s">
        <v>50</v>
      </c>
      <c r="B25" t="s">
        <v>54</v>
      </c>
      <c r="D25" t="s">
        <v>52</v>
      </c>
      <c r="E25">
        <v>31420</v>
      </c>
      <c r="F25">
        <v>-900</v>
      </c>
      <c r="G25">
        <v>800</v>
      </c>
      <c r="H25" t="s">
        <v>38</v>
      </c>
      <c r="I25">
        <v>1846</v>
      </c>
      <c r="J25">
        <v>984</v>
      </c>
      <c r="K25">
        <v>3</v>
      </c>
      <c r="L25">
        <v>560</v>
      </c>
      <c r="M25" t="s">
        <v>39</v>
      </c>
      <c r="N25" t="s">
        <v>40</v>
      </c>
    </row>
    <row r="26" spans="1:14" x14ac:dyDescent="0.3">
      <c r="A26" t="s">
        <v>55</v>
      </c>
      <c r="B26" t="s">
        <v>56</v>
      </c>
      <c r="D26" t="s">
        <v>57</v>
      </c>
      <c r="E26">
        <v>56881</v>
      </c>
      <c r="F26">
        <v>-700</v>
      </c>
      <c r="G26">
        <v>800</v>
      </c>
      <c r="H26" t="s">
        <v>38</v>
      </c>
      <c r="I26">
        <v>1880</v>
      </c>
      <c r="J26">
        <v>551</v>
      </c>
      <c r="K26">
        <v>3</v>
      </c>
      <c r="L26">
        <v>560</v>
      </c>
      <c r="M26" t="s">
        <v>39</v>
      </c>
      <c r="N26" t="s">
        <v>40</v>
      </c>
    </row>
    <row r="27" spans="1:14" x14ac:dyDescent="0.3">
      <c r="A27" t="s">
        <v>55</v>
      </c>
      <c r="B27" t="s">
        <v>58</v>
      </c>
      <c r="D27" t="s">
        <v>57</v>
      </c>
      <c r="E27">
        <v>48076</v>
      </c>
      <c r="F27">
        <v>-800</v>
      </c>
      <c r="G27">
        <v>800</v>
      </c>
      <c r="H27" t="s">
        <v>38</v>
      </c>
      <c r="I27">
        <v>1880</v>
      </c>
      <c r="J27">
        <v>528</v>
      </c>
      <c r="K27">
        <v>3</v>
      </c>
      <c r="L27">
        <v>560</v>
      </c>
      <c r="M27" t="s">
        <v>39</v>
      </c>
      <c r="N27" t="s">
        <v>40</v>
      </c>
    </row>
    <row r="28" spans="1:14" x14ac:dyDescent="0.3">
      <c r="A28" t="s">
        <v>55</v>
      </c>
      <c r="B28" t="s">
        <v>59</v>
      </c>
      <c r="D28" t="s">
        <v>57</v>
      </c>
      <c r="E28">
        <v>52224</v>
      </c>
      <c r="F28">
        <v>-500</v>
      </c>
      <c r="G28">
        <v>500</v>
      </c>
      <c r="H28" t="s">
        <v>38</v>
      </c>
      <c r="I28">
        <v>1880</v>
      </c>
      <c r="J28">
        <v>542</v>
      </c>
      <c r="K28">
        <v>3</v>
      </c>
      <c r="L28">
        <v>560</v>
      </c>
      <c r="M28" t="s">
        <v>39</v>
      </c>
      <c r="N28" t="s">
        <v>40</v>
      </c>
    </row>
    <row r="29" spans="1:14" x14ac:dyDescent="0.3">
      <c r="A29" t="s">
        <v>60</v>
      </c>
    </row>
    <row r="30" spans="1:14" x14ac:dyDescent="0.3">
      <c r="A30" t="s">
        <v>61</v>
      </c>
    </row>
    <row r="31" spans="1:14" x14ac:dyDescent="0.3">
      <c r="A31" t="s">
        <v>62</v>
      </c>
    </row>
    <row r="32" spans="1:14" x14ac:dyDescent="0.3">
      <c r="A32" t="s">
        <v>63</v>
      </c>
    </row>
    <row r="33" spans="1:1" x14ac:dyDescent="0.3">
      <c r="A33" t="s">
        <v>64</v>
      </c>
    </row>
    <row r="34" spans="1:1" x14ac:dyDescent="0.3">
      <c r="A34" t="s">
        <v>65</v>
      </c>
    </row>
    <row r="35" spans="1:1" x14ac:dyDescent="0.3">
      <c r="A35" t="s">
        <v>66</v>
      </c>
    </row>
    <row r="36" spans="1:1" x14ac:dyDescent="0.3">
      <c r="A36" t="s">
        <v>67</v>
      </c>
    </row>
    <row r="37" spans="1:1" x14ac:dyDescent="0.3">
      <c r="A37" t="s">
        <v>68</v>
      </c>
    </row>
    <row r="38" spans="1:1" x14ac:dyDescent="0.3">
      <c r="A38" t="s">
        <v>69</v>
      </c>
    </row>
    <row r="39" spans="1:1" x14ac:dyDescent="0.3">
      <c r="A39" t="s">
        <v>70</v>
      </c>
    </row>
    <row r="40" spans="1:1" x14ac:dyDescent="0.3">
      <c r="A40" t="s">
        <v>71</v>
      </c>
    </row>
    <row r="41" spans="1:1" x14ac:dyDescent="0.3">
      <c r="A41" t="s">
        <v>72</v>
      </c>
    </row>
    <row r="42" spans="1:1" x14ac:dyDescent="0.3">
      <c r="A42" t="s">
        <v>73</v>
      </c>
    </row>
    <row r="43" spans="1:1" x14ac:dyDescent="0.3">
      <c r="A43" t="s">
        <v>74</v>
      </c>
    </row>
    <row r="44" spans="1:1" x14ac:dyDescent="0.3">
      <c r="A44" t="s">
        <v>75</v>
      </c>
    </row>
    <row r="45" spans="1:1" x14ac:dyDescent="0.3">
      <c r="A45" t="s">
        <v>76</v>
      </c>
    </row>
    <row r="46" spans="1:1" x14ac:dyDescent="0.3">
      <c r="A46" t="s">
        <v>77</v>
      </c>
    </row>
    <row r="47" spans="1:1" x14ac:dyDescent="0.3">
      <c r="A47" t="s">
        <v>78</v>
      </c>
    </row>
    <row r="48" spans="1:1" x14ac:dyDescent="0.3">
      <c r="A48" t="s">
        <v>79</v>
      </c>
    </row>
    <row r="49" spans="1:1" x14ac:dyDescent="0.3">
      <c r="A49" t="s">
        <v>80</v>
      </c>
    </row>
    <row r="50" spans="1:1" x14ac:dyDescent="0.3">
      <c r="A50" t="s">
        <v>81</v>
      </c>
    </row>
    <row r="51" spans="1:1" x14ac:dyDescent="0.3">
      <c r="A51" t="s">
        <v>82</v>
      </c>
    </row>
    <row r="52" spans="1:1" x14ac:dyDescent="0.3">
      <c r="A52" t="s">
        <v>83</v>
      </c>
    </row>
    <row r="53" spans="1:1" x14ac:dyDescent="0.3">
      <c r="A53" t="s">
        <v>84</v>
      </c>
    </row>
    <row r="54" spans="1:1" x14ac:dyDescent="0.3">
      <c r="A54" t="s">
        <v>85</v>
      </c>
    </row>
    <row r="55" spans="1:1" x14ac:dyDescent="0.3">
      <c r="A55" t="s">
        <v>86</v>
      </c>
    </row>
    <row r="56" spans="1:1" x14ac:dyDescent="0.3">
      <c r="A56" t="s">
        <v>87</v>
      </c>
    </row>
    <row r="57" spans="1:1" x14ac:dyDescent="0.3">
      <c r="A57" t="s">
        <v>88</v>
      </c>
    </row>
    <row r="58" spans="1:1" x14ac:dyDescent="0.3">
      <c r="A58" t="s">
        <v>89</v>
      </c>
    </row>
    <row r="59" spans="1:1" x14ac:dyDescent="0.3">
      <c r="A59" t="s">
        <v>90</v>
      </c>
    </row>
    <row r="60" spans="1:1" x14ac:dyDescent="0.3">
      <c r="A60" t="s">
        <v>91</v>
      </c>
    </row>
    <row r="61" spans="1:1" x14ac:dyDescent="0.3">
      <c r="A61" t="s">
        <v>92</v>
      </c>
    </row>
    <row r="62" spans="1:1" x14ac:dyDescent="0.3">
      <c r="A62" t="s">
        <v>93</v>
      </c>
    </row>
    <row r="63" spans="1:1" x14ac:dyDescent="0.3">
      <c r="A63" t="s">
        <v>94</v>
      </c>
    </row>
    <row r="64" spans="1:1" x14ac:dyDescent="0.3">
      <c r="A64" t="s">
        <v>95</v>
      </c>
    </row>
    <row r="65" spans="1:1" x14ac:dyDescent="0.3">
      <c r="A65" t="s">
        <v>96</v>
      </c>
    </row>
    <row r="66" spans="1:1" x14ac:dyDescent="0.3">
      <c r="A66" t="s">
        <v>97</v>
      </c>
    </row>
    <row r="67" spans="1:1" x14ac:dyDescent="0.3">
      <c r="A67" t="s">
        <v>98</v>
      </c>
    </row>
    <row r="68" spans="1:1" x14ac:dyDescent="0.3">
      <c r="A6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Setup minerals</vt:lpstr>
      <vt:lpstr>Setup 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dirkmueller</dc:creator>
  <cp:lastModifiedBy>Jeremy Thaller</cp:lastModifiedBy>
  <dcterms:created xsi:type="dcterms:W3CDTF">2020-05-30T07:05:28Z</dcterms:created>
  <dcterms:modified xsi:type="dcterms:W3CDTF">2020-06-20T16:14:48Z</dcterms:modified>
</cp:coreProperties>
</file>