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aniellee/Desktop/"/>
    </mc:Choice>
  </mc:AlternateContent>
  <bookViews>
    <workbookView xWindow="0" yWindow="0" windowWidth="38400" windowHeight="216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7" i="2" l="1"/>
  <c r="O36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</calcChain>
</file>

<file path=xl/sharedStrings.xml><?xml version="1.0" encoding="utf-8"?>
<sst xmlns="http://schemas.openxmlformats.org/spreadsheetml/2006/main" count="386" uniqueCount="133">
  <si>
    <t>Scenario</t>
  </si>
  <si>
    <t>title</t>
  </si>
  <si>
    <t>description</t>
  </si>
  <si>
    <t>content</t>
  </si>
  <si>
    <t>Current Setting</t>
  </si>
  <si>
    <t>Setting Suggestions</t>
  </si>
  <si>
    <t>Test queries</t>
  </si>
  <si>
    <t>Before</t>
  </si>
  <si>
    <t>After</t>
  </si>
  <si>
    <t>Pros &amp; Cons</t>
  </si>
  <si>
    <t>Recommendation</t>
  </si>
  <si>
    <t xml:space="preserve">Lvl. of Effort </t>
  </si>
  <si>
    <t>Character Filter</t>
  </si>
  <si>
    <t xml:space="preserve"> Synonym Filter</t>
  </si>
  <si>
    <t>Snowball Stemmer</t>
  </si>
  <si>
    <t>Standard tokenizer</t>
  </si>
  <si>
    <t>Edge Ngram</t>
  </si>
  <si>
    <t>Stop Word Remover</t>
  </si>
  <si>
    <t xml:space="preserve">Fields Affected </t>
  </si>
  <si>
    <t>Y</t>
  </si>
  <si>
    <t>N</t>
  </si>
  <si>
    <t xml:space="preserve">N </t>
  </si>
  <si>
    <t>Minimal</t>
  </si>
  <si>
    <t>Javascript and JS produce different results</t>
  </si>
  <si>
    <t>Words with different endings treated as different words</t>
  </si>
  <si>
    <t>A long word is treated as a single token</t>
  </si>
  <si>
    <t>A string of words gets broken down into groupings of letters. Each grouping becomes a token.</t>
  </si>
  <si>
    <t>"++" and "#" symbol don't get removed, rather converted to strings "plusplus" and "sharp", respectively.</t>
  </si>
  <si>
    <t>Javascript now becomes JS</t>
  </si>
  <si>
    <t>language</t>
  </si>
  <si>
    <t>lowercase Filter</t>
  </si>
  <si>
    <t>Comes with pre-made analyzer such as simple analyzer</t>
  </si>
  <si>
    <t>Lowercases all tokens. Required since custom analyzer used.</t>
  </si>
  <si>
    <t>Required since custom analyzer used.</t>
  </si>
  <si>
    <t>Similar to simple analyzer</t>
  </si>
  <si>
    <t xml:space="preserve"> Suffix endings removed. I.E. Reporting =&gt; Report</t>
  </si>
  <si>
    <t>Articles, prepositions, conjunctions unremoved</t>
  </si>
  <si>
    <t xml:space="preserve">Articles, prepositions, conjunctions removed. </t>
  </si>
  <si>
    <t>C++ and C# become C Language</t>
  </si>
  <si>
    <t>Python, Go, Java, Javascript, C++, C#, C, Shell, Angular_JS, Jquery, python code, go example, apache nifi, cloud, big data, data science, cloud broker, data ingestion platform, prototypes, aurelia, analytics, web projects, web apps, projectjellyfish , kafka</t>
  </si>
  <si>
    <t>Elasticsearch Search API</t>
  </si>
  <si>
    <t>Elasticsearch Mapping</t>
  </si>
  <si>
    <t>Search jelly and the result should be jellyfish</t>
  </si>
  <si>
    <t>Search C++ and it doesn't become C</t>
  </si>
  <si>
    <t>Search Scenario</t>
  </si>
  <si>
    <t xml:space="preserve">Search JS an Javascript Proj. Appears </t>
  </si>
  <si>
    <t>Suffixes removed so "Programming" =&gt; "Program"</t>
  </si>
  <si>
    <t>"The", "of", "and"… etc. common words with generic meaning removed except in title field</t>
  </si>
  <si>
    <t>Tokenizes documents during indexing time</t>
  </si>
  <si>
    <t>Lowercases words</t>
  </si>
  <si>
    <t xml:space="preserve">Python, Go, Java, Javascript, C++, C#, C, Shell, Angular_JS, Jquery, python code, go example, apache nifi, cloud, big data, data science, cloud broker, data ingestion platform, prototypes, aurelia, analytics, web projects, web apps, projectjellyfish , kafka </t>
  </si>
  <si>
    <t>Query</t>
  </si>
  <si>
    <t>Result Expected</t>
  </si>
  <si>
    <t xml:space="preserve">Python </t>
  </si>
  <si>
    <t>Baseline</t>
  </si>
  <si>
    <t>1 - Relevant; 0 - Not Relevant</t>
  </si>
  <si>
    <t xml:space="preserve"> Python in language or languages field, or expressed in content field</t>
  </si>
  <si>
    <t>Rank1</t>
  </si>
  <si>
    <t>Rank2</t>
  </si>
  <si>
    <t>Rank3</t>
  </si>
  <si>
    <t>Rank4</t>
  </si>
  <si>
    <t>Rank5</t>
  </si>
  <si>
    <t>Rank6</t>
  </si>
  <si>
    <t>Rank7</t>
  </si>
  <si>
    <t>Rank8</t>
  </si>
  <si>
    <t>Rank9</t>
  </si>
  <si>
    <t>Rank10</t>
  </si>
  <si>
    <t>Go</t>
  </si>
  <si>
    <t>Go in language or languages field, or expressed in content field</t>
  </si>
  <si>
    <t>Java</t>
  </si>
  <si>
    <t>Java in language or languages field, or expressed in content field</t>
  </si>
  <si>
    <t>Javascript</t>
  </si>
  <si>
    <t>Javascript in language or languages field, or expressed in content field</t>
  </si>
  <si>
    <t>JS</t>
  </si>
  <si>
    <t>Result Size</t>
  </si>
  <si>
    <t>Notes</t>
  </si>
  <si>
    <t>C#</t>
  </si>
  <si>
    <t>C# in language or languages field, or expressed in content field</t>
  </si>
  <si>
    <t>There's not that many C# projects</t>
  </si>
  <si>
    <t>Shell</t>
  </si>
  <si>
    <t>shell in language or languages field, or expressed in content field</t>
  </si>
  <si>
    <t>Angular JS</t>
  </si>
  <si>
    <t>Jquery</t>
  </si>
  <si>
    <t>Angular expressed in content/descript/name fields/Dependency</t>
  </si>
  <si>
    <t>NA</t>
  </si>
  <si>
    <t>Apache Nifi</t>
  </si>
  <si>
    <t>Apache NIfi expressed in content/descript/name fields/Dependency</t>
  </si>
  <si>
    <t>Cloud</t>
  </si>
  <si>
    <t>Cloud expressed in content/descript/name fields/Dependency</t>
  </si>
  <si>
    <t>Big Data</t>
  </si>
  <si>
    <t>Keyword expressed in content/descript/name fields/Dependency</t>
  </si>
  <si>
    <t>Data Science</t>
  </si>
  <si>
    <t>Data Ingestion Platform</t>
  </si>
  <si>
    <t>Analytics</t>
  </si>
  <si>
    <t>Web Apps</t>
  </si>
  <si>
    <t>Projectjellyfish</t>
  </si>
  <si>
    <t>Kafka</t>
  </si>
  <si>
    <t>Spark</t>
  </si>
  <si>
    <t>Hadoop</t>
  </si>
  <si>
    <t>Hortonworks HDP</t>
  </si>
  <si>
    <t>Cloudera Distributions</t>
  </si>
  <si>
    <t>HDFS-based Data Lake</t>
  </si>
  <si>
    <t>Storm</t>
  </si>
  <si>
    <t>Accumolo</t>
  </si>
  <si>
    <t>Enterprise</t>
  </si>
  <si>
    <t>Public</t>
  </si>
  <si>
    <t>Oracle</t>
  </si>
  <si>
    <t>Match All</t>
  </si>
  <si>
    <t>Match Project_description</t>
  </si>
  <si>
    <t>Match Project content</t>
  </si>
  <si>
    <t>Match Language</t>
  </si>
  <si>
    <t>ALL FIELDS</t>
  </si>
  <si>
    <t>Incorrect misspellings such as jaba produced Java</t>
  </si>
  <si>
    <t>Same as before.</t>
  </si>
  <si>
    <t>Fuzzy Query</t>
  </si>
  <si>
    <t>Other fields beyond name, descript, lang, content fields searched</t>
  </si>
  <si>
    <t>Turns on title analyzer</t>
  </si>
  <si>
    <t>No custom analyzer activated</t>
  </si>
  <si>
    <t>Turns on grimdall analyzer</t>
  </si>
  <si>
    <t xml:space="preserve">Misspellings such as jaba, meaning java should be forgiven </t>
  </si>
  <si>
    <t>All fields searched</t>
  </si>
  <si>
    <t>Match Title</t>
  </si>
  <si>
    <t>Jellyfish doesn't produce the project "projectjellyfish"</t>
  </si>
  <si>
    <t>Simple Analyzer</t>
  </si>
  <si>
    <t>Fuzzy Query API &amp; Match All  (Should)</t>
  </si>
  <si>
    <t xml:space="preserve">Language should be matched to produce higher weight. </t>
  </si>
  <si>
    <t>New</t>
  </si>
  <si>
    <t xml:space="preserve">Automated Testing </t>
  </si>
  <si>
    <t>Precision</t>
  </si>
  <si>
    <t xml:space="preserve"> New</t>
  </si>
  <si>
    <t>Language Evaluation</t>
  </si>
  <si>
    <t>Recall</t>
  </si>
  <si>
    <t>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</si>
</sst>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/>
      <top style="medium">
        <color rgb="FFBFBFBF"/>
      </top>
      <bottom/>
      <diagonal/>
    </border>
    <border>
      <left/>
      <right/>
      <top/>
      <bottom style="medium">
        <color rgb="FFBFBFBF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thick">
        <color auto="1"/>
      </right>
      <top style="medium">
        <color rgb="FFBFBFBF"/>
      </top>
      <bottom style="medium">
        <color rgb="FFBFBFBF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4" borderId="9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10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0" borderId="0" xfId="0" applyFont="1" applyAlignment="1">
      <alignment horizontal="left" vertical="center" indent="6"/>
    </xf>
    <xf numFmtId="0" fontId="1" fillId="6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7" borderId="0" xfId="0" applyFill="1"/>
    <xf numFmtId="0" fontId="6" fillId="0" borderId="0" xfId="0" applyFont="1" applyFill="1"/>
    <xf numFmtId="0" fontId="6" fillId="0" borderId="0" xfId="0" applyFont="1"/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Alignment="1"/>
    <xf numFmtId="0" fontId="1" fillId="4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showRuler="0" zoomScale="88" workbookViewId="0">
      <selection activeCell="H19" sqref="H19"/>
    </sheetView>
  </sheetViews>
  <sheetFormatPr baseColWidth="10" defaultRowHeight="16" x14ac:dyDescent="0.2"/>
  <cols>
    <col min="1" max="1" width="46.6640625" customWidth="1"/>
    <col min="8" max="8" width="18.5" customWidth="1"/>
    <col min="9" max="9" width="27.83203125" customWidth="1"/>
    <col min="10" max="10" width="38.83203125" customWidth="1"/>
    <col min="11" max="11" width="40.5" customWidth="1"/>
    <col min="12" max="12" width="21" customWidth="1"/>
    <col min="13" max="13" width="21.1640625" customWidth="1"/>
  </cols>
  <sheetData>
    <row r="1" spans="1:14" ht="25" thickTop="1" x14ac:dyDescent="0.3">
      <c r="A1" s="36" t="s">
        <v>41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14" ht="17" thickBot="1" x14ac:dyDescent="0.25">
      <c r="A2" s="6"/>
      <c r="B2" s="39" t="s">
        <v>18</v>
      </c>
      <c r="C2" s="39"/>
      <c r="D2" s="39"/>
      <c r="E2" s="39"/>
      <c r="F2" s="39"/>
      <c r="G2" s="4"/>
      <c r="H2" s="4"/>
      <c r="I2" s="4"/>
      <c r="J2" s="4"/>
      <c r="K2" s="4"/>
      <c r="L2" s="4"/>
      <c r="M2" s="4"/>
      <c r="N2" s="7"/>
    </row>
    <row r="3" spans="1:14" ht="33" thickBot="1" x14ac:dyDescent="0.25">
      <c r="A3" s="8" t="s">
        <v>44</v>
      </c>
      <c r="B3" s="1" t="s">
        <v>1</v>
      </c>
      <c r="C3" s="1" t="s">
        <v>2</v>
      </c>
      <c r="D3" s="1" t="s">
        <v>3</v>
      </c>
      <c r="E3" s="1" t="s">
        <v>29</v>
      </c>
      <c r="F3" s="1"/>
      <c r="G3" s="2" t="s">
        <v>4</v>
      </c>
      <c r="H3" s="21" t="s">
        <v>5</v>
      </c>
      <c r="I3" s="3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9" t="s">
        <v>11</v>
      </c>
    </row>
    <row r="4" spans="1:14" ht="17" thickBot="1" x14ac:dyDescent="0.25">
      <c r="A4" s="13" t="s">
        <v>42</v>
      </c>
      <c r="B4" s="14" t="s">
        <v>19</v>
      </c>
      <c r="C4" s="14" t="s">
        <v>20</v>
      </c>
      <c r="D4" s="14" t="s">
        <v>20</v>
      </c>
      <c r="E4" s="14" t="s">
        <v>19</v>
      </c>
      <c r="F4" s="14"/>
      <c r="G4" s="40" t="s">
        <v>123</v>
      </c>
      <c r="H4" s="17" t="s">
        <v>16</v>
      </c>
      <c r="I4" s="42" t="s">
        <v>50</v>
      </c>
      <c r="J4" s="15" t="s">
        <v>25</v>
      </c>
      <c r="K4" s="15" t="s">
        <v>26</v>
      </c>
      <c r="L4" s="15"/>
      <c r="M4" s="15"/>
      <c r="N4" s="16" t="s">
        <v>22</v>
      </c>
    </row>
    <row r="5" spans="1:14" ht="17" thickBot="1" x14ac:dyDescent="0.25">
      <c r="A5" s="6" t="s">
        <v>43</v>
      </c>
      <c r="B5" s="5" t="s">
        <v>19</v>
      </c>
      <c r="C5" s="5" t="s">
        <v>19</v>
      </c>
      <c r="D5" s="5" t="s">
        <v>19</v>
      </c>
      <c r="E5" s="5" t="s">
        <v>19</v>
      </c>
      <c r="F5" s="5"/>
      <c r="G5" s="41"/>
      <c r="H5" s="18" t="s">
        <v>12</v>
      </c>
      <c r="I5" s="43"/>
      <c r="J5" s="4" t="s">
        <v>38</v>
      </c>
      <c r="K5" s="4" t="s">
        <v>27</v>
      </c>
      <c r="L5" s="4"/>
      <c r="M5" s="4"/>
      <c r="N5" s="7" t="s">
        <v>22</v>
      </c>
    </row>
    <row r="6" spans="1:14" ht="17" thickBot="1" x14ac:dyDescent="0.25">
      <c r="A6" s="13" t="s">
        <v>45</v>
      </c>
      <c r="B6" s="14" t="s">
        <v>19</v>
      </c>
      <c r="C6" s="14" t="s">
        <v>19</v>
      </c>
      <c r="D6" s="14" t="s">
        <v>19</v>
      </c>
      <c r="E6" s="14" t="s">
        <v>19</v>
      </c>
      <c r="F6" s="14"/>
      <c r="G6" s="41"/>
      <c r="H6" s="19" t="s">
        <v>13</v>
      </c>
      <c r="I6" s="43"/>
      <c r="J6" s="15" t="s">
        <v>23</v>
      </c>
      <c r="K6" s="15" t="s">
        <v>28</v>
      </c>
      <c r="L6" s="15"/>
      <c r="M6" s="15"/>
      <c r="N6" s="16" t="s">
        <v>22</v>
      </c>
    </row>
    <row r="7" spans="1:14" ht="17" thickBot="1" x14ac:dyDescent="0.25">
      <c r="A7" s="6" t="s">
        <v>46</v>
      </c>
      <c r="B7" s="5" t="s">
        <v>21</v>
      </c>
      <c r="C7" s="5" t="s">
        <v>19</v>
      </c>
      <c r="D7" s="5" t="s">
        <v>19</v>
      </c>
      <c r="E7" s="5" t="s">
        <v>20</v>
      </c>
      <c r="F7" s="5"/>
      <c r="G7" s="41"/>
      <c r="H7" s="18" t="s">
        <v>14</v>
      </c>
      <c r="I7" s="43"/>
      <c r="J7" s="4" t="s">
        <v>24</v>
      </c>
      <c r="K7" s="4" t="s">
        <v>35</v>
      </c>
      <c r="L7" s="4"/>
      <c r="M7" s="4"/>
      <c r="N7" s="7" t="s">
        <v>22</v>
      </c>
    </row>
    <row r="8" spans="1:14" ht="17" thickBot="1" x14ac:dyDescent="0.25">
      <c r="A8" s="13" t="s">
        <v>47</v>
      </c>
      <c r="B8" s="14" t="s">
        <v>20</v>
      </c>
      <c r="C8" s="14" t="s">
        <v>19</v>
      </c>
      <c r="D8" s="14" t="s">
        <v>19</v>
      </c>
      <c r="E8" s="14" t="s">
        <v>20</v>
      </c>
      <c r="F8" s="14"/>
      <c r="G8" s="41"/>
      <c r="H8" s="19" t="s">
        <v>17</v>
      </c>
      <c r="I8" s="43"/>
      <c r="J8" s="15" t="s">
        <v>36</v>
      </c>
      <c r="K8" s="15" t="s">
        <v>37</v>
      </c>
      <c r="L8" s="15"/>
      <c r="M8" s="15"/>
      <c r="N8" s="16" t="s">
        <v>22</v>
      </c>
    </row>
    <row r="9" spans="1:14" ht="17" thickBot="1" x14ac:dyDescent="0.25">
      <c r="A9" s="6" t="s">
        <v>48</v>
      </c>
      <c r="B9" s="5" t="s">
        <v>19</v>
      </c>
      <c r="C9" s="5" t="s">
        <v>19</v>
      </c>
      <c r="D9" s="5" t="s">
        <v>19</v>
      </c>
      <c r="E9" s="5" t="s">
        <v>19</v>
      </c>
      <c r="F9" s="5"/>
      <c r="G9" s="41"/>
      <c r="H9" s="18" t="s">
        <v>15</v>
      </c>
      <c r="I9" s="43"/>
      <c r="J9" s="4" t="s">
        <v>34</v>
      </c>
      <c r="K9" s="4" t="s">
        <v>33</v>
      </c>
      <c r="L9" s="4"/>
      <c r="M9" s="4"/>
      <c r="N9" s="7" t="s">
        <v>22</v>
      </c>
    </row>
    <row r="10" spans="1:14" x14ac:dyDescent="0.2">
      <c r="A10" s="13" t="s">
        <v>49</v>
      </c>
      <c r="B10" s="14" t="s">
        <v>19</v>
      </c>
      <c r="C10" s="14" t="s">
        <v>19</v>
      </c>
      <c r="D10" s="14" t="s">
        <v>19</v>
      </c>
      <c r="E10" s="14" t="s">
        <v>19</v>
      </c>
      <c r="F10" s="14"/>
      <c r="G10" s="41"/>
      <c r="H10" s="20" t="s">
        <v>30</v>
      </c>
      <c r="I10" s="43"/>
      <c r="J10" s="15" t="s">
        <v>31</v>
      </c>
      <c r="K10" s="15" t="s">
        <v>32</v>
      </c>
      <c r="L10" s="15"/>
      <c r="M10" s="15"/>
      <c r="N10" s="16" t="s">
        <v>22</v>
      </c>
    </row>
    <row r="11" spans="1:14" x14ac:dyDescent="0.2">
      <c r="A11" s="6"/>
      <c r="B11" s="4"/>
      <c r="C11" s="4"/>
      <c r="D11" s="4"/>
      <c r="E11" s="4"/>
      <c r="F11" s="4"/>
      <c r="G11" s="4"/>
      <c r="H11" s="4"/>
      <c r="I11" s="43"/>
      <c r="J11" s="4"/>
      <c r="K11" s="4"/>
      <c r="L11" s="4"/>
      <c r="M11" s="4"/>
      <c r="N11" s="7"/>
    </row>
    <row r="12" spans="1:14" x14ac:dyDescent="0.2">
      <c r="A12" s="6"/>
      <c r="B12" s="4"/>
      <c r="C12" s="4"/>
      <c r="D12" s="4"/>
      <c r="E12" s="4"/>
      <c r="F12" s="4"/>
      <c r="G12" s="4"/>
      <c r="H12" s="4"/>
      <c r="I12" s="43"/>
      <c r="J12" s="4"/>
      <c r="K12" s="4"/>
      <c r="L12" s="4"/>
      <c r="M12" s="4"/>
      <c r="N12" s="7"/>
    </row>
    <row r="13" spans="1:14" x14ac:dyDescent="0.2">
      <c r="A13" s="6"/>
      <c r="B13" s="4"/>
      <c r="C13" s="4"/>
      <c r="D13" s="4"/>
      <c r="E13" s="4"/>
      <c r="F13" s="4"/>
      <c r="G13" s="4"/>
      <c r="H13" s="4"/>
      <c r="I13" s="43"/>
      <c r="J13" s="4"/>
      <c r="K13" s="4"/>
      <c r="L13" s="4"/>
      <c r="M13" s="4"/>
      <c r="N13" s="7"/>
    </row>
    <row r="14" spans="1:14" ht="17" thickBot="1" x14ac:dyDescent="0.25">
      <c r="A14" s="10"/>
      <c r="B14" s="11"/>
      <c r="C14" s="11"/>
      <c r="D14" s="11"/>
      <c r="E14" s="11"/>
      <c r="F14" s="11"/>
      <c r="G14" s="11"/>
      <c r="H14" s="11"/>
      <c r="I14" s="44"/>
      <c r="J14" s="11"/>
      <c r="K14" s="11"/>
      <c r="L14" s="11"/>
      <c r="M14" s="11"/>
      <c r="N14" s="12"/>
    </row>
    <row r="15" spans="1:14" ht="17" thickTop="1" x14ac:dyDescent="0.2"/>
    <row r="16" spans="1:14" ht="17" thickBot="1" x14ac:dyDescent="0.25"/>
    <row r="17" spans="1:14" ht="25" thickTop="1" x14ac:dyDescent="0.3">
      <c r="A17" s="36" t="s">
        <v>40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</row>
    <row r="18" spans="1:14" ht="17" thickBot="1" x14ac:dyDescent="0.25">
      <c r="A18" s="6"/>
      <c r="B18" s="39" t="s">
        <v>18</v>
      </c>
      <c r="C18" s="39"/>
      <c r="D18" s="39"/>
      <c r="E18" s="39"/>
      <c r="F18" s="39"/>
      <c r="G18" s="4"/>
      <c r="H18" s="4"/>
      <c r="I18" s="4"/>
      <c r="J18" s="4"/>
      <c r="K18" s="4"/>
      <c r="L18" s="4"/>
      <c r="M18" s="4"/>
      <c r="N18" s="7"/>
    </row>
    <row r="19" spans="1:14" ht="33" thickBot="1" x14ac:dyDescent="0.25">
      <c r="A19" s="8" t="s">
        <v>0</v>
      </c>
      <c r="B19" s="1" t="s">
        <v>1</v>
      </c>
      <c r="C19" s="1" t="s">
        <v>2</v>
      </c>
      <c r="D19" s="1" t="s">
        <v>3</v>
      </c>
      <c r="E19" s="1" t="s">
        <v>29</v>
      </c>
      <c r="F19" s="1" t="s">
        <v>111</v>
      </c>
      <c r="G19" s="2" t="s">
        <v>4</v>
      </c>
      <c r="H19" s="25" t="s">
        <v>5</v>
      </c>
      <c r="I19" s="3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9" t="s">
        <v>11</v>
      </c>
    </row>
    <row r="20" spans="1:14" ht="17" thickBot="1" x14ac:dyDescent="0.25">
      <c r="A20" s="13" t="s">
        <v>119</v>
      </c>
      <c r="B20" s="14" t="s">
        <v>19</v>
      </c>
      <c r="C20" s="14" t="s">
        <v>19</v>
      </c>
      <c r="D20" s="14" t="s">
        <v>19</v>
      </c>
      <c r="E20" s="14" t="s">
        <v>19</v>
      </c>
      <c r="F20" s="14" t="s">
        <v>19</v>
      </c>
      <c r="G20" s="40" t="s">
        <v>124</v>
      </c>
      <c r="H20" s="26" t="s">
        <v>114</v>
      </c>
      <c r="I20" s="42" t="s">
        <v>39</v>
      </c>
      <c r="J20" s="15" t="s">
        <v>112</v>
      </c>
      <c r="K20" s="15" t="s">
        <v>113</v>
      </c>
      <c r="L20" s="15"/>
      <c r="M20" s="15"/>
      <c r="N20" s="16" t="s">
        <v>22</v>
      </c>
    </row>
    <row r="21" spans="1:14" ht="17" thickBot="1" x14ac:dyDescent="0.25">
      <c r="A21" s="6" t="s">
        <v>120</v>
      </c>
      <c r="B21" s="5" t="s">
        <v>19</v>
      </c>
      <c r="C21" s="5" t="s">
        <v>19</v>
      </c>
      <c r="D21" s="5" t="s">
        <v>19</v>
      </c>
      <c r="E21" s="5" t="s">
        <v>19</v>
      </c>
      <c r="F21" s="5" t="s">
        <v>19</v>
      </c>
      <c r="G21" s="41"/>
      <c r="H21" s="27" t="s">
        <v>107</v>
      </c>
      <c r="I21" s="43"/>
      <c r="J21" s="4" t="s">
        <v>115</v>
      </c>
      <c r="K21" s="4" t="s">
        <v>113</v>
      </c>
      <c r="L21" s="4"/>
      <c r="M21" s="4"/>
      <c r="N21" s="7" t="s">
        <v>22</v>
      </c>
    </row>
    <row r="22" spans="1:14" ht="17" thickBot="1" x14ac:dyDescent="0.25">
      <c r="A22" s="13" t="s">
        <v>122</v>
      </c>
      <c r="B22" s="14" t="s">
        <v>19</v>
      </c>
      <c r="C22" s="14" t="s">
        <v>20</v>
      </c>
      <c r="D22" s="14" t="s">
        <v>20</v>
      </c>
      <c r="E22" s="14" t="s">
        <v>20</v>
      </c>
      <c r="F22" s="14" t="s">
        <v>20</v>
      </c>
      <c r="G22" s="41"/>
      <c r="H22" s="28" t="s">
        <v>121</v>
      </c>
      <c r="I22" s="43"/>
      <c r="J22" s="15" t="s">
        <v>117</v>
      </c>
      <c r="K22" s="15" t="s">
        <v>116</v>
      </c>
      <c r="L22" s="15"/>
      <c r="M22" s="15"/>
      <c r="N22" s="16" t="s">
        <v>22</v>
      </c>
    </row>
    <row r="23" spans="1:14" ht="33" thickBot="1" x14ac:dyDescent="0.25">
      <c r="A23" s="29" t="s">
        <v>117</v>
      </c>
      <c r="B23" s="5" t="s">
        <v>20</v>
      </c>
      <c r="C23" s="5" t="s">
        <v>19</v>
      </c>
      <c r="D23" s="5" t="s">
        <v>20</v>
      </c>
      <c r="E23" s="5" t="s">
        <v>20</v>
      </c>
      <c r="F23" s="5" t="s">
        <v>20</v>
      </c>
      <c r="G23" s="41"/>
      <c r="H23" s="27" t="s">
        <v>108</v>
      </c>
      <c r="I23" s="43"/>
      <c r="J23" s="29" t="s">
        <v>117</v>
      </c>
      <c r="K23" s="4" t="s">
        <v>118</v>
      </c>
      <c r="L23" s="4"/>
      <c r="M23" s="4"/>
      <c r="N23" s="7" t="s">
        <v>22</v>
      </c>
    </row>
    <row r="24" spans="1:14" ht="33" thickBot="1" x14ac:dyDescent="0.25">
      <c r="A24" s="15" t="s">
        <v>117</v>
      </c>
      <c r="B24" s="14" t="s">
        <v>21</v>
      </c>
      <c r="C24" s="14" t="s">
        <v>20</v>
      </c>
      <c r="D24" s="14" t="s">
        <v>19</v>
      </c>
      <c r="E24" s="14" t="s">
        <v>20</v>
      </c>
      <c r="F24" s="14" t="s">
        <v>20</v>
      </c>
      <c r="G24" s="41"/>
      <c r="H24" s="28" t="s">
        <v>109</v>
      </c>
      <c r="I24" s="43"/>
      <c r="J24" s="15" t="s">
        <v>117</v>
      </c>
      <c r="K24" s="15" t="s">
        <v>118</v>
      </c>
      <c r="L24" s="15"/>
      <c r="M24" s="15"/>
      <c r="N24" s="16" t="s">
        <v>22</v>
      </c>
    </row>
    <row r="25" spans="1:14" ht="17" thickBot="1" x14ac:dyDescent="0.25">
      <c r="A25" s="6" t="s">
        <v>125</v>
      </c>
      <c r="B25" s="5" t="s">
        <v>20</v>
      </c>
      <c r="C25" s="5" t="s">
        <v>20</v>
      </c>
      <c r="D25" s="5" t="s">
        <v>20</v>
      </c>
      <c r="E25" s="5" t="s">
        <v>19</v>
      </c>
      <c r="F25" s="5" t="s">
        <v>20</v>
      </c>
      <c r="G25" s="41"/>
      <c r="H25" s="27" t="s">
        <v>110</v>
      </c>
      <c r="I25" s="43"/>
      <c r="J25" s="29" t="s">
        <v>117</v>
      </c>
      <c r="K25" s="4" t="s">
        <v>118</v>
      </c>
      <c r="L25" s="4"/>
      <c r="M25" s="4"/>
      <c r="N25" s="7" t="s">
        <v>22</v>
      </c>
    </row>
    <row r="26" spans="1:14" x14ac:dyDescent="0.2">
      <c r="A26" s="6"/>
      <c r="B26" s="4"/>
      <c r="C26" s="4"/>
      <c r="D26" s="4"/>
      <c r="E26" s="4"/>
      <c r="F26" s="4"/>
      <c r="G26" s="4"/>
      <c r="H26" s="4"/>
      <c r="I26" s="43"/>
      <c r="J26" s="4"/>
      <c r="K26" s="4"/>
      <c r="L26" s="4"/>
      <c r="M26" s="4"/>
      <c r="N26" s="7"/>
    </row>
    <row r="27" spans="1:14" x14ac:dyDescent="0.2">
      <c r="A27" s="6"/>
      <c r="B27" s="4"/>
      <c r="C27" s="4"/>
      <c r="D27" s="4"/>
      <c r="E27" s="4"/>
      <c r="F27" s="4"/>
      <c r="G27" s="4"/>
      <c r="H27" s="4"/>
      <c r="I27" s="43"/>
      <c r="J27" s="4"/>
      <c r="K27" s="4"/>
      <c r="L27" s="4"/>
      <c r="M27" s="4"/>
      <c r="N27" s="7"/>
    </row>
    <row r="28" spans="1:14" x14ac:dyDescent="0.2">
      <c r="A28" s="6"/>
      <c r="B28" s="4"/>
      <c r="C28" s="4"/>
      <c r="D28" s="4"/>
      <c r="E28" s="4"/>
      <c r="F28" s="4"/>
      <c r="G28" s="4"/>
      <c r="H28" s="4"/>
      <c r="I28" s="43"/>
      <c r="J28" s="4"/>
      <c r="K28" s="4"/>
      <c r="L28" s="4"/>
      <c r="M28" s="4"/>
      <c r="N28" s="7"/>
    </row>
    <row r="29" spans="1:14" ht="17" thickBot="1" x14ac:dyDescent="0.25">
      <c r="A29" s="10"/>
      <c r="B29" s="11"/>
      <c r="C29" s="11"/>
      <c r="D29" s="11"/>
      <c r="E29" s="11"/>
      <c r="F29" s="11"/>
      <c r="G29" s="11"/>
      <c r="H29" s="11"/>
      <c r="I29" s="44"/>
      <c r="J29" s="11"/>
      <c r="K29" s="11"/>
      <c r="L29" s="11"/>
      <c r="M29" s="11"/>
      <c r="N29" s="12"/>
    </row>
    <row r="30" spans="1:14" ht="17" thickTop="1" x14ac:dyDescent="0.2"/>
  </sheetData>
  <mergeCells count="8">
    <mergeCell ref="A1:N1"/>
    <mergeCell ref="A17:N17"/>
    <mergeCell ref="B18:F18"/>
    <mergeCell ref="G20:G25"/>
    <mergeCell ref="I20:I29"/>
    <mergeCell ref="I4:I14"/>
    <mergeCell ref="B2:F2"/>
    <mergeCell ref="G4:G1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6"/>
  <sheetViews>
    <sheetView showRuler="0" topLeftCell="A78" zoomScale="102" workbookViewId="0">
      <selection activeCell="A35" sqref="A35"/>
    </sheetView>
  </sheetViews>
  <sheetFormatPr baseColWidth="10" defaultRowHeight="16" x14ac:dyDescent="0.2"/>
  <cols>
    <col min="1" max="1" width="20.1640625" customWidth="1"/>
    <col min="2" max="2" width="16.33203125" customWidth="1"/>
    <col min="3" max="3" width="14.1640625" customWidth="1"/>
    <col min="4" max="4" width="15.5" customWidth="1"/>
    <col min="5" max="5" width="11.83203125" customWidth="1"/>
  </cols>
  <sheetData>
    <row r="2" spans="1:16" ht="24" x14ac:dyDescent="0.3">
      <c r="A2" s="30" t="s">
        <v>54</v>
      </c>
      <c r="B2" s="50" t="s">
        <v>55</v>
      </c>
      <c r="C2" s="50"/>
    </row>
    <row r="3" spans="1:16" x14ac:dyDescent="0.2">
      <c r="A3" s="23" t="s">
        <v>51</v>
      </c>
      <c r="B3" s="48" t="s">
        <v>52</v>
      </c>
      <c r="C3" s="49"/>
      <c r="D3" s="23" t="s">
        <v>57</v>
      </c>
      <c r="E3" s="23" t="s">
        <v>58</v>
      </c>
      <c r="F3" s="23" t="s">
        <v>59</v>
      </c>
      <c r="G3" s="23" t="s">
        <v>60</v>
      </c>
      <c r="H3" s="23" t="s">
        <v>61</v>
      </c>
      <c r="I3" s="23" t="s">
        <v>62</v>
      </c>
      <c r="J3" s="23" t="s">
        <v>63</v>
      </c>
      <c r="K3" s="23" t="s">
        <v>64</v>
      </c>
      <c r="L3" s="23" t="s">
        <v>65</v>
      </c>
      <c r="M3" s="23" t="s">
        <v>66</v>
      </c>
      <c r="N3" s="23" t="s">
        <v>74</v>
      </c>
      <c r="O3" s="23" t="s">
        <v>128</v>
      </c>
      <c r="P3" s="23" t="s">
        <v>75</v>
      </c>
    </row>
    <row r="4" spans="1:16" x14ac:dyDescent="0.2">
      <c r="A4" s="22" t="s">
        <v>53</v>
      </c>
      <c r="B4" s="22"/>
      <c r="C4" s="22" t="s">
        <v>56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16</v>
      </c>
      <c r="O4">
        <f>SUM(AVERAGE(D4)+AVERAGE(D4:E4)+AVERAGE(D4:F4)+AVERAGE(D4:G4)+AVERAGE(D4:H4)+AVERAGE(D4:I4)+AVERAGE(D4:J4)+AVERAGE(D4:K4)+AVERAGE(D4:L4)+AVERAGE(D4:M4))/10</f>
        <v>1</v>
      </c>
    </row>
    <row r="5" spans="1:16" x14ac:dyDescent="0.2">
      <c r="A5" s="22" t="s">
        <v>67</v>
      </c>
      <c r="B5" s="22"/>
      <c r="C5" s="22" t="s">
        <v>68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0</v>
      </c>
      <c r="L5" s="22">
        <v>0</v>
      </c>
      <c r="M5" s="22">
        <v>0</v>
      </c>
      <c r="N5" s="22">
        <v>28</v>
      </c>
      <c r="O5">
        <f t="shared" ref="O5:O63" si="0">SUM(AVERAGE(D5)+AVERAGE(D5:E5)+AVERAGE(D5:F5)+AVERAGE(D5:G5)+AVERAGE(D5:H5)+AVERAGE(D5:I5)+AVERAGE(D5:J5)+AVERAGE(D5:K5)+AVERAGE(D5:L5)+AVERAGE(D5:M5))/10</f>
        <v>0.93527777777777776</v>
      </c>
    </row>
    <row r="6" spans="1:16" x14ac:dyDescent="0.2">
      <c r="A6" s="22" t="s">
        <v>69</v>
      </c>
      <c r="B6" s="22"/>
      <c r="C6" s="22" t="s">
        <v>70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>
        <v>25</v>
      </c>
      <c r="O6">
        <f t="shared" si="0"/>
        <v>1</v>
      </c>
    </row>
    <row r="7" spans="1:16" x14ac:dyDescent="0.2">
      <c r="A7" s="24" t="s">
        <v>71</v>
      </c>
      <c r="B7" s="24"/>
      <c r="C7" s="22" t="s">
        <v>72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22">
        <v>71</v>
      </c>
      <c r="O7">
        <f t="shared" si="0"/>
        <v>1</v>
      </c>
    </row>
    <row r="8" spans="1:16" x14ac:dyDescent="0.2">
      <c r="A8" s="22" t="s">
        <v>73</v>
      </c>
      <c r="B8" s="22"/>
      <c r="C8" s="22" t="s">
        <v>72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2">
        <v>1</v>
      </c>
      <c r="N8" s="22">
        <v>9</v>
      </c>
      <c r="O8">
        <f t="shared" si="0"/>
        <v>1</v>
      </c>
    </row>
    <row r="9" spans="1:16" x14ac:dyDescent="0.2">
      <c r="A9" s="22" t="s">
        <v>76</v>
      </c>
      <c r="B9" s="22"/>
      <c r="C9" s="22" t="s">
        <v>77</v>
      </c>
      <c r="D9" s="22">
        <v>0</v>
      </c>
      <c r="E9" s="22">
        <v>1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19</v>
      </c>
      <c r="O9">
        <f t="shared" si="0"/>
        <v>0.1928968253968254</v>
      </c>
      <c r="P9" t="s">
        <v>78</v>
      </c>
    </row>
    <row r="10" spans="1:16" x14ac:dyDescent="0.2">
      <c r="A10" s="22" t="s">
        <v>79</v>
      </c>
      <c r="B10" s="22"/>
      <c r="C10" s="22" t="s">
        <v>80</v>
      </c>
      <c r="D10" s="22">
        <v>1</v>
      </c>
      <c r="E10" s="22">
        <v>0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0</v>
      </c>
      <c r="L10" s="22">
        <v>0</v>
      </c>
      <c r="M10" s="22">
        <v>1</v>
      </c>
      <c r="N10" s="22">
        <v>15</v>
      </c>
      <c r="O10">
        <f t="shared" si="0"/>
        <v>0.75238095238095237</v>
      </c>
    </row>
    <row r="11" spans="1:16" x14ac:dyDescent="0.2">
      <c r="A11" s="22" t="s">
        <v>81</v>
      </c>
      <c r="B11" s="22"/>
      <c r="C11" s="22" t="s">
        <v>83</v>
      </c>
      <c r="D11" s="22">
        <v>1</v>
      </c>
      <c r="E11" s="22">
        <v>0</v>
      </c>
      <c r="F11" s="22">
        <v>0</v>
      </c>
      <c r="G11" s="22">
        <v>0</v>
      </c>
      <c r="H11" s="22">
        <v>0</v>
      </c>
      <c r="I11" s="22">
        <v>1</v>
      </c>
      <c r="J11" s="22">
        <v>1</v>
      </c>
      <c r="K11" s="22">
        <v>0</v>
      </c>
      <c r="L11" s="22">
        <v>0</v>
      </c>
      <c r="M11" s="22">
        <v>0</v>
      </c>
      <c r="N11" s="22">
        <v>13</v>
      </c>
      <c r="O11">
        <f t="shared" si="0"/>
        <v>0.40535714285714286</v>
      </c>
    </row>
    <row r="12" spans="1:16" x14ac:dyDescent="0.2">
      <c r="A12" s="22" t="s">
        <v>82</v>
      </c>
      <c r="B12" s="22"/>
      <c r="C12" s="22" t="s">
        <v>83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 t="s">
        <v>84</v>
      </c>
      <c r="J12" s="22" t="s">
        <v>84</v>
      </c>
      <c r="K12" s="22" t="s">
        <v>84</v>
      </c>
      <c r="L12" s="22" t="s">
        <v>84</v>
      </c>
      <c r="M12" s="22" t="s">
        <v>84</v>
      </c>
      <c r="N12" s="22">
        <v>5</v>
      </c>
      <c r="O12">
        <f t="shared" si="0"/>
        <v>1</v>
      </c>
    </row>
    <row r="13" spans="1:16" x14ac:dyDescent="0.2">
      <c r="A13" s="22" t="s">
        <v>85</v>
      </c>
      <c r="B13" s="22"/>
      <c r="C13" s="22" t="s">
        <v>86</v>
      </c>
      <c r="D13" s="22">
        <v>1</v>
      </c>
      <c r="E13" s="22">
        <v>1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14</v>
      </c>
      <c r="O13">
        <f t="shared" si="0"/>
        <v>0.48579365079365083</v>
      </c>
    </row>
    <row r="14" spans="1:16" x14ac:dyDescent="0.2">
      <c r="A14" s="24" t="s">
        <v>87</v>
      </c>
      <c r="B14" s="24"/>
      <c r="C14" s="22" t="s">
        <v>88</v>
      </c>
      <c r="D14" s="22">
        <v>1</v>
      </c>
      <c r="E14" s="22">
        <v>1</v>
      </c>
      <c r="F14" s="22">
        <v>0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22" t="s">
        <v>84</v>
      </c>
      <c r="N14" s="22">
        <v>9</v>
      </c>
      <c r="O14">
        <f t="shared" si="0"/>
        <v>0.85599206349206347</v>
      </c>
    </row>
    <row r="15" spans="1:16" x14ac:dyDescent="0.2">
      <c r="A15" s="22" t="s">
        <v>89</v>
      </c>
      <c r="B15" s="22"/>
      <c r="C15" s="22" t="s">
        <v>90</v>
      </c>
      <c r="D15" s="22">
        <v>1</v>
      </c>
      <c r="E15" s="22">
        <v>1</v>
      </c>
      <c r="F15" s="22">
        <v>1</v>
      </c>
      <c r="G15" s="22">
        <v>1</v>
      </c>
      <c r="H15" s="22">
        <v>0</v>
      </c>
      <c r="I15" s="22">
        <v>1</v>
      </c>
      <c r="J15" s="22">
        <v>1</v>
      </c>
      <c r="K15" s="22">
        <v>1</v>
      </c>
      <c r="L15" s="22">
        <v>1</v>
      </c>
      <c r="M15" s="22">
        <v>1</v>
      </c>
      <c r="N15" s="22">
        <v>70</v>
      </c>
      <c r="O15">
        <f t="shared" si="0"/>
        <v>0.91543650793650788</v>
      </c>
    </row>
    <row r="16" spans="1:16" x14ac:dyDescent="0.2">
      <c r="A16" s="22" t="s">
        <v>91</v>
      </c>
      <c r="B16" s="22"/>
      <c r="C16" s="22" t="s">
        <v>90</v>
      </c>
      <c r="D16" s="22">
        <v>1</v>
      </c>
      <c r="E16" s="22">
        <v>1</v>
      </c>
      <c r="F16" s="22">
        <v>1</v>
      </c>
      <c r="G16" s="22">
        <v>1</v>
      </c>
      <c r="H16" s="22">
        <v>1</v>
      </c>
      <c r="I16" s="22">
        <v>0</v>
      </c>
      <c r="J16" s="22">
        <v>1</v>
      </c>
      <c r="K16" s="22">
        <v>1</v>
      </c>
      <c r="L16" s="22">
        <v>0</v>
      </c>
      <c r="M16" s="22">
        <v>1</v>
      </c>
      <c r="N16" s="22">
        <v>65</v>
      </c>
      <c r="O16">
        <f t="shared" si="0"/>
        <v>0.91432539682539693</v>
      </c>
    </row>
    <row r="17" spans="1:15" x14ac:dyDescent="0.2">
      <c r="A17" s="22" t="s">
        <v>92</v>
      </c>
      <c r="B17" s="22"/>
      <c r="C17" s="22" t="s">
        <v>90</v>
      </c>
      <c r="D17" s="22">
        <v>1</v>
      </c>
      <c r="E17" s="22">
        <v>1</v>
      </c>
      <c r="F17" s="22">
        <v>1</v>
      </c>
      <c r="G17" s="22">
        <v>1</v>
      </c>
      <c r="H17" s="22">
        <v>1</v>
      </c>
      <c r="I17" s="22">
        <v>0</v>
      </c>
      <c r="J17" s="22">
        <v>0</v>
      </c>
      <c r="K17" s="22">
        <v>1</v>
      </c>
      <c r="L17" s="22">
        <v>1</v>
      </c>
      <c r="M17" s="22">
        <v>1</v>
      </c>
      <c r="N17" s="22">
        <v>70</v>
      </c>
      <c r="O17">
        <f t="shared" si="0"/>
        <v>0.88753968253968263</v>
      </c>
    </row>
    <row r="18" spans="1:15" x14ac:dyDescent="0.2">
      <c r="A18" s="22" t="s">
        <v>93</v>
      </c>
      <c r="B18" s="22"/>
      <c r="C18" s="22" t="s">
        <v>90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0</v>
      </c>
      <c r="N18" s="22">
        <v>11</v>
      </c>
      <c r="O18">
        <f t="shared" si="0"/>
        <v>0.99</v>
      </c>
    </row>
    <row r="19" spans="1:15" x14ac:dyDescent="0.2">
      <c r="A19" s="22" t="s">
        <v>94</v>
      </c>
      <c r="B19" s="22"/>
      <c r="C19" s="22" t="s">
        <v>90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22">
        <v>1</v>
      </c>
      <c r="N19" s="22">
        <v>64</v>
      </c>
      <c r="O19">
        <f t="shared" si="0"/>
        <v>1</v>
      </c>
    </row>
    <row r="20" spans="1:15" x14ac:dyDescent="0.2">
      <c r="A20" s="22" t="s">
        <v>95</v>
      </c>
      <c r="B20" s="22"/>
      <c r="C20" s="22" t="s">
        <v>90</v>
      </c>
      <c r="D20" s="22">
        <v>1</v>
      </c>
      <c r="E20" s="22">
        <v>1</v>
      </c>
      <c r="F20" s="22" t="s">
        <v>84</v>
      </c>
      <c r="G20" s="22" t="s">
        <v>84</v>
      </c>
      <c r="H20" s="22" t="s">
        <v>84</v>
      </c>
      <c r="I20" s="22" t="s">
        <v>84</v>
      </c>
      <c r="J20" s="22" t="s">
        <v>84</v>
      </c>
      <c r="K20" s="22" t="s">
        <v>84</v>
      </c>
      <c r="L20" s="22" t="s">
        <v>84</v>
      </c>
      <c r="M20" s="22" t="s">
        <v>84</v>
      </c>
      <c r="N20" s="22">
        <v>2</v>
      </c>
      <c r="O20">
        <f t="shared" si="0"/>
        <v>1</v>
      </c>
    </row>
    <row r="21" spans="1:15" x14ac:dyDescent="0.2">
      <c r="A21" s="22" t="s">
        <v>96</v>
      </c>
      <c r="B21" s="22"/>
      <c r="C21" s="22" t="s">
        <v>90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 t="s">
        <v>84</v>
      </c>
      <c r="J21" s="22" t="s">
        <v>84</v>
      </c>
      <c r="K21" s="22" t="s">
        <v>84</v>
      </c>
      <c r="L21" s="22" t="s">
        <v>84</v>
      </c>
      <c r="M21" s="22" t="s">
        <v>84</v>
      </c>
      <c r="N21" s="22">
        <v>5</v>
      </c>
      <c r="O21">
        <f t="shared" si="0"/>
        <v>1</v>
      </c>
    </row>
    <row r="22" spans="1:15" x14ac:dyDescent="0.2">
      <c r="A22" s="22" t="s">
        <v>97</v>
      </c>
      <c r="B22" s="22"/>
      <c r="C22" s="22" t="s">
        <v>90</v>
      </c>
      <c r="D22" s="22">
        <v>1</v>
      </c>
      <c r="E22" s="22">
        <v>1</v>
      </c>
      <c r="F22" s="22">
        <v>1</v>
      </c>
      <c r="G22" s="22">
        <v>1</v>
      </c>
      <c r="H22" s="22" t="s">
        <v>84</v>
      </c>
      <c r="I22" s="22" t="s">
        <v>84</v>
      </c>
      <c r="J22" s="22" t="s">
        <v>84</v>
      </c>
      <c r="K22" s="22" t="s">
        <v>84</v>
      </c>
      <c r="L22" s="22" t="s">
        <v>84</v>
      </c>
      <c r="M22" s="22" t="s">
        <v>84</v>
      </c>
      <c r="N22" s="22">
        <v>4</v>
      </c>
      <c r="O22">
        <f t="shared" si="0"/>
        <v>1</v>
      </c>
    </row>
    <row r="23" spans="1:15" x14ac:dyDescent="0.2">
      <c r="A23" s="22" t="s">
        <v>98</v>
      </c>
      <c r="B23" s="22"/>
      <c r="C23" s="22" t="s">
        <v>90</v>
      </c>
      <c r="D23" s="22">
        <v>1</v>
      </c>
      <c r="E23" s="22">
        <v>1</v>
      </c>
      <c r="F23" s="22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2">
        <v>1</v>
      </c>
      <c r="N23" s="22">
        <v>12</v>
      </c>
      <c r="O23">
        <f t="shared" si="0"/>
        <v>1</v>
      </c>
    </row>
    <row r="24" spans="1:15" x14ac:dyDescent="0.2">
      <c r="A24" s="22" t="s">
        <v>99</v>
      </c>
      <c r="B24" s="22"/>
      <c r="C24" s="22" t="s">
        <v>90</v>
      </c>
      <c r="D24" s="22">
        <v>1</v>
      </c>
      <c r="E24" s="22">
        <v>1</v>
      </c>
      <c r="F24" s="22">
        <v>0</v>
      </c>
      <c r="G24" s="22" t="s">
        <v>84</v>
      </c>
      <c r="H24" s="22" t="s">
        <v>84</v>
      </c>
      <c r="I24" s="22" t="s">
        <v>84</v>
      </c>
      <c r="J24" s="22" t="s">
        <v>84</v>
      </c>
      <c r="K24" s="22" t="s">
        <v>84</v>
      </c>
      <c r="L24" s="22" t="s">
        <v>84</v>
      </c>
      <c r="M24" s="22" t="s">
        <v>84</v>
      </c>
      <c r="N24" s="22">
        <v>3</v>
      </c>
      <c r="O24">
        <f t="shared" si="0"/>
        <v>0.73333333333333339</v>
      </c>
    </row>
    <row r="25" spans="1:15" x14ac:dyDescent="0.2">
      <c r="A25" s="22" t="s">
        <v>100</v>
      </c>
      <c r="B25" s="22"/>
      <c r="C25" s="22" t="s">
        <v>90</v>
      </c>
      <c r="D25" s="22">
        <v>1</v>
      </c>
      <c r="E25" s="22">
        <v>1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 t="s">
        <v>84</v>
      </c>
      <c r="M25" s="22" t="s">
        <v>84</v>
      </c>
      <c r="N25" s="22">
        <v>8</v>
      </c>
      <c r="O25">
        <f t="shared" si="0"/>
        <v>0.49357142857142861</v>
      </c>
    </row>
    <row r="26" spans="1:15" x14ac:dyDescent="0.2">
      <c r="A26" s="22" t="s">
        <v>101</v>
      </c>
      <c r="B26" s="22"/>
      <c r="C26" s="22" t="s">
        <v>90</v>
      </c>
      <c r="D26" s="22">
        <v>1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85</v>
      </c>
      <c r="O26">
        <f t="shared" si="0"/>
        <v>0.29289682539682538</v>
      </c>
    </row>
    <row r="27" spans="1:15" x14ac:dyDescent="0.2">
      <c r="A27" s="22" t="s">
        <v>102</v>
      </c>
      <c r="B27" s="22"/>
      <c r="C27" s="22" t="s">
        <v>90</v>
      </c>
      <c r="D27" s="22">
        <v>1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15</v>
      </c>
      <c r="O27">
        <f t="shared" si="0"/>
        <v>0.29289682539682538</v>
      </c>
    </row>
    <row r="28" spans="1:15" x14ac:dyDescent="0.2">
      <c r="A28" s="22" t="s">
        <v>103</v>
      </c>
      <c r="B28" s="22"/>
      <c r="C28" s="22" t="s">
        <v>90</v>
      </c>
      <c r="D28" s="22">
        <v>1</v>
      </c>
      <c r="E28" s="22">
        <v>1</v>
      </c>
      <c r="F28" s="22">
        <v>1</v>
      </c>
      <c r="G28" s="22">
        <v>1</v>
      </c>
      <c r="H28" s="22">
        <v>1</v>
      </c>
      <c r="I28" s="22">
        <v>1</v>
      </c>
      <c r="J28" s="22" t="s">
        <v>84</v>
      </c>
      <c r="K28" s="22" t="s">
        <v>84</v>
      </c>
      <c r="L28" s="22" t="s">
        <v>84</v>
      </c>
      <c r="M28" s="22" t="s">
        <v>84</v>
      </c>
      <c r="N28" s="22">
        <v>6</v>
      </c>
      <c r="O28">
        <f t="shared" si="0"/>
        <v>1</v>
      </c>
    </row>
    <row r="29" spans="1:15" x14ac:dyDescent="0.2">
      <c r="A29" s="22" t="s">
        <v>104</v>
      </c>
      <c r="B29" s="22"/>
      <c r="C29" s="22" t="s">
        <v>90</v>
      </c>
      <c r="D29" s="22">
        <v>1</v>
      </c>
      <c r="E29" s="22">
        <v>1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183</v>
      </c>
      <c r="O29">
        <f t="shared" si="0"/>
        <v>1</v>
      </c>
    </row>
    <row r="30" spans="1:15" x14ac:dyDescent="0.2">
      <c r="A30" s="22" t="s">
        <v>105</v>
      </c>
      <c r="B30" s="22"/>
      <c r="C30" s="22" t="s">
        <v>90</v>
      </c>
      <c r="D30" s="22">
        <v>0</v>
      </c>
      <c r="E30" s="22">
        <v>1</v>
      </c>
      <c r="F30" s="22">
        <v>1</v>
      </c>
      <c r="G30" s="22">
        <v>0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112</v>
      </c>
      <c r="O30">
        <f t="shared" si="0"/>
        <v>0.59753968253968248</v>
      </c>
    </row>
    <row r="31" spans="1:15" x14ac:dyDescent="0.2">
      <c r="A31" s="22" t="s">
        <v>106</v>
      </c>
      <c r="B31" s="22"/>
      <c r="C31" s="22" t="s">
        <v>90</v>
      </c>
      <c r="D31" s="22">
        <v>1</v>
      </c>
      <c r="E31" s="22">
        <v>1</v>
      </c>
      <c r="F31" s="22">
        <v>0</v>
      </c>
      <c r="G31" s="22" t="s">
        <v>84</v>
      </c>
      <c r="H31" s="22" t="s">
        <v>84</v>
      </c>
      <c r="I31" s="22" t="s">
        <v>84</v>
      </c>
      <c r="J31" s="22" t="s">
        <v>84</v>
      </c>
      <c r="K31" s="22" t="s">
        <v>84</v>
      </c>
      <c r="L31" s="22" t="s">
        <v>84</v>
      </c>
      <c r="M31" s="22" t="s">
        <v>84</v>
      </c>
      <c r="N31" s="22">
        <v>3</v>
      </c>
      <c r="O31">
        <f t="shared" si="0"/>
        <v>0.73333333333333339</v>
      </c>
    </row>
    <row r="32" spans="1:15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34">
        <f>AVERAGE(O4:O31)</f>
        <v>0.80280612244897953</v>
      </c>
    </row>
    <row r="33" spans="1:15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O33" s="32"/>
    </row>
    <row r="34" spans="1:15" ht="24" x14ac:dyDescent="0.3">
      <c r="A34" s="30" t="s">
        <v>126</v>
      </c>
      <c r="B34" s="50" t="s">
        <v>55</v>
      </c>
      <c r="C34" s="50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5" x14ac:dyDescent="0.2">
      <c r="A35" s="23" t="s">
        <v>51</v>
      </c>
      <c r="B35" s="48" t="s">
        <v>52</v>
      </c>
      <c r="C35" s="49"/>
      <c r="D35" s="23" t="s">
        <v>57</v>
      </c>
      <c r="E35" s="23" t="s">
        <v>58</v>
      </c>
      <c r="F35" s="23" t="s">
        <v>59</v>
      </c>
      <c r="G35" s="23" t="s">
        <v>60</v>
      </c>
      <c r="H35" s="23" t="s">
        <v>61</v>
      </c>
      <c r="I35" s="23" t="s">
        <v>62</v>
      </c>
      <c r="J35" s="23" t="s">
        <v>63</v>
      </c>
      <c r="K35" s="23" t="s">
        <v>64</v>
      </c>
      <c r="L35" s="23" t="s">
        <v>65</v>
      </c>
      <c r="M35" s="23" t="s">
        <v>66</v>
      </c>
      <c r="N35" s="23" t="s">
        <v>74</v>
      </c>
      <c r="O35" s="23" t="s">
        <v>128</v>
      </c>
    </row>
    <row r="36" spans="1:15" x14ac:dyDescent="0.2">
      <c r="A36" s="22" t="s">
        <v>53</v>
      </c>
      <c r="B36" s="22"/>
      <c r="C36" s="22" t="s">
        <v>56</v>
      </c>
      <c r="D36" s="22">
        <v>1</v>
      </c>
      <c r="E36" s="22">
        <v>1</v>
      </c>
      <c r="F36" s="22">
        <v>1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23</v>
      </c>
      <c r="O36">
        <f t="shared" si="0"/>
        <v>1</v>
      </c>
    </row>
    <row r="37" spans="1:15" x14ac:dyDescent="0.2">
      <c r="A37" s="22" t="s">
        <v>67</v>
      </c>
      <c r="B37" s="22"/>
      <c r="C37" s="22" t="s">
        <v>68</v>
      </c>
      <c r="D37" s="22">
        <v>1</v>
      </c>
      <c r="E37" s="22">
        <v>1</v>
      </c>
      <c r="F37" s="22">
        <v>1</v>
      </c>
      <c r="G37" s="22">
        <v>1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33</v>
      </c>
      <c r="O37">
        <f>SUM(AVERAGE(D37)+AVERAGE(D37:E37)+AVERAGE(D37:F37)+AVERAGE(D37:G37)+AVERAGE(D37:H37)+AVERAGE(D37:I37)+AVERAGE(D37:J37)+AVERAGE(D37:K37)+AVERAGE(D37:L37)+AVERAGE(D37:M37))/10</f>
        <v>1</v>
      </c>
    </row>
    <row r="38" spans="1:15" x14ac:dyDescent="0.2">
      <c r="A38" s="22" t="s">
        <v>69</v>
      </c>
      <c r="B38" s="22"/>
      <c r="C38" s="22" t="s">
        <v>70</v>
      </c>
      <c r="D38" s="22">
        <v>1</v>
      </c>
      <c r="E38" s="22">
        <v>1</v>
      </c>
      <c r="F38" s="22">
        <v>1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30</v>
      </c>
      <c r="O38">
        <f t="shared" si="0"/>
        <v>1</v>
      </c>
    </row>
    <row r="39" spans="1:15" x14ac:dyDescent="0.2">
      <c r="A39" s="24" t="s">
        <v>71</v>
      </c>
      <c r="B39" s="24"/>
      <c r="C39" s="22" t="s">
        <v>72</v>
      </c>
      <c r="D39" s="22">
        <v>1</v>
      </c>
      <c r="E39" s="22">
        <v>1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22">
        <v>1</v>
      </c>
      <c r="N39" s="22">
        <v>93</v>
      </c>
      <c r="O39">
        <f t="shared" si="0"/>
        <v>1</v>
      </c>
    </row>
    <row r="40" spans="1:15" x14ac:dyDescent="0.2">
      <c r="A40" s="22" t="s">
        <v>73</v>
      </c>
      <c r="B40" s="22"/>
      <c r="C40" s="22" t="s">
        <v>72</v>
      </c>
      <c r="D40" s="22">
        <v>1</v>
      </c>
      <c r="E40" s="22">
        <v>1</v>
      </c>
      <c r="F40" s="22">
        <v>1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2">
        <v>1</v>
      </c>
      <c r="N40" s="22">
        <v>72</v>
      </c>
      <c r="O40">
        <f t="shared" si="0"/>
        <v>1</v>
      </c>
    </row>
    <row r="41" spans="1:15" x14ac:dyDescent="0.2">
      <c r="A41" s="22" t="s">
        <v>76</v>
      </c>
      <c r="B41" s="22"/>
      <c r="C41" s="22" t="s">
        <v>77</v>
      </c>
      <c r="D41" s="22">
        <v>1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42</v>
      </c>
      <c r="O41">
        <f t="shared" si="0"/>
        <v>0.29289682539682538</v>
      </c>
    </row>
    <row r="42" spans="1:15" x14ac:dyDescent="0.2">
      <c r="A42" s="22" t="s">
        <v>79</v>
      </c>
      <c r="B42" s="22"/>
      <c r="C42" s="22" t="s">
        <v>80</v>
      </c>
      <c r="D42" s="22">
        <v>1</v>
      </c>
      <c r="E42" s="22">
        <v>1</v>
      </c>
      <c r="F42" s="22">
        <v>1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2">
        <v>1</v>
      </c>
      <c r="N42" s="22">
        <v>73</v>
      </c>
      <c r="O42">
        <f t="shared" si="0"/>
        <v>1</v>
      </c>
    </row>
    <row r="43" spans="1:15" x14ac:dyDescent="0.2">
      <c r="A43" s="22" t="s">
        <v>81</v>
      </c>
      <c r="B43" s="22"/>
      <c r="C43" s="22" t="s">
        <v>83</v>
      </c>
      <c r="D43" s="22">
        <v>1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1</v>
      </c>
      <c r="M43" s="22">
        <v>9</v>
      </c>
      <c r="N43" s="22">
        <v>82</v>
      </c>
      <c r="O43">
        <f t="shared" si="0"/>
        <v>0.40400793650793643</v>
      </c>
    </row>
    <row r="44" spans="1:15" x14ac:dyDescent="0.2">
      <c r="A44" s="22" t="s">
        <v>82</v>
      </c>
      <c r="B44" s="22"/>
      <c r="C44" s="22" t="s">
        <v>83</v>
      </c>
      <c r="D44" s="22">
        <v>1</v>
      </c>
      <c r="E44" s="22">
        <v>1</v>
      </c>
      <c r="F44" s="22">
        <v>1</v>
      </c>
      <c r="G44" s="22">
        <v>1</v>
      </c>
      <c r="H44" s="22">
        <v>1</v>
      </c>
      <c r="I44" s="22" t="s">
        <v>84</v>
      </c>
      <c r="J44" s="22" t="s">
        <v>84</v>
      </c>
      <c r="K44" s="22" t="s">
        <v>84</v>
      </c>
      <c r="L44" s="22" t="s">
        <v>84</v>
      </c>
      <c r="M44" s="22" t="s">
        <v>84</v>
      </c>
      <c r="N44" s="22">
        <v>5</v>
      </c>
      <c r="O44">
        <f t="shared" si="0"/>
        <v>1</v>
      </c>
    </row>
    <row r="45" spans="1:15" x14ac:dyDescent="0.2">
      <c r="A45" s="22" t="s">
        <v>85</v>
      </c>
      <c r="B45" s="22"/>
      <c r="C45" s="22" t="s">
        <v>86</v>
      </c>
      <c r="D45" s="22">
        <v>0</v>
      </c>
      <c r="E45" s="22">
        <v>1</v>
      </c>
      <c r="F45" s="22">
        <v>0</v>
      </c>
      <c r="G45" s="22">
        <v>1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22</v>
      </c>
      <c r="O45">
        <f t="shared" si="0"/>
        <v>0.30246031746031748</v>
      </c>
    </row>
    <row r="46" spans="1:15" x14ac:dyDescent="0.2">
      <c r="A46" s="24" t="s">
        <v>87</v>
      </c>
      <c r="B46" s="24"/>
      <c r="C46" s="22" t="s">
        <v>88</v>
      </c>
      <c r="D46" s="22">
        <v>1</v>
      </c>
      <c r="E46" s="22">
        <v>1</v>
      </c>
      <c r="F46" s="22">
        <v>0</v>
      </c>
      <c r="G46" s="22">
        <v>1</v>
      </c>
      <c r="H46" s="22">
        <v>1</v>
      </c>
      <c r="I46" s="22">
        <v>1</v>
      </c>
      <c r="J46" s="22">
        <v>0</v>
      </c>
      <c r="K46" s="22">
        <v>1</v>
      </c>
      <c r="L46" s="22">
        <v>0</v>
      </c>
      <c r="M46" s="22">
        <v>0</v>
      </c>
      <c r="N46" s="22">
        <v>16</v>
      </c>
      <c r="O46">
        <f t="shared" si="0"/>
        <v>0.77809523809523806</v>
      </c>
    </row>
    <row r="47" spans="1:15" x14ac:dyDescent="0.2">
      <c r="A47" s="22" t="s">
        <v>89</v>
      </c>
      <c r="B47" s="22"/>
      <c r="C47" s="22" t="s">
        <v>90</v>
      </c>
      <c r="D47" s="22">
        <v>1</v>
      </c>
      <c r="E47" s="22">
        <v>1</v>
      </c>
      <c r="F47" s="22">
        <v>1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22">
        <v>1</v>
      </c>
      <c r="N47" s="22">
        <v>71</v>
      </c>
      <c r="O47">
        <f t="shared" si="0"/>
        <v>1</v>
      </c>
    </row>
    <row r="48" spans="1:15" x14ac:dyDescent="0.2">
      <c r="A48" s="22" t="s">
        <v>91</v>
      </c>
      <c r="B48" s="22"/>
      <c r="C48" s="22" t="s">
        <v>90</v>
      </c>
      <c r="D48" s="22">
        <v>1</v>
      </c>
      <c r="E48" s="22">
        <v>1</v>
      </c>
      <c r="F48" s="22">
        <v>1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22">
        <v>1</v>
      </c>
      <c r="N48" s="22">
        <v>66</v>
      </c>
      <c r="O48">
        <f t="shared" si="0"/>
        <v>1</v>
      </c>
    </row>
    <row r="49" spans="1:15" x14ac:dyDescent="0.2">
      <c r="A49" s="22" t="s">
        <v>92</v>
      </c>
      <c r="B49" s="22"/>
      <c r="C49" s="22" t="s">
        <v>90</v>
      </c>
      <c r="D49" s="22">
        <v>1</v>
      </c>
      <c r="E49" s="22">
        <v>1</v>
      </c>
      <c r="F49" s="22">
        <v>1</v>
      </c>
      <c r="G49" s="22">
        <v>1</v>
      </c>
      <c r="H49" s="22">
        <v>1</v>
      </c>
      <c r="I49" s="22">
        <v>0</v>
      </c>
      <c r="J49" s="22">
        <v>1</v>
      </c>
      <c r="K49" s="22">
        <v>0</v>
      </c>
      <c r="L49" s="22">
        <v>0</v>
      </c>
      <c r="M49" s="22">
        <v>0</v>
      </c>
      <c r="N49" s="22">
        <v>77</v>
      </c>
      <c r="O49">
        <f t="shared" si="0"/>
        <v>0.87071428571428555</v>
      </c>
    </row>
    <row r="50" spans="1:15" x14ac:dyDescent="0.2">
      <c r="A50" s="22" t="s">
        <v>93</v>
      </c>
      <c r="B50" s="22"/>
      <c r="C50" s="22" t="s">
        <v>90</v>
      </c>
      <c r="D50" s="22">
        <v>1</v>
      </c>
      <c r="E50" s="22">
        <v>1</v>
      </c>
      <c r="F50" s="22">
        <v>0</v>
      </c>
      <c r="G50" s="22">
        <v>1</v>
      </c>
      <c r="H50" s="22">
        <v>0</v>
      </c>
      <c r="I50" s="22">
        <v>0</v>
      </c>
      <c r="J50" s="22">
        <v>1</v>
      </c>
      <c r="K50" s="22">
        <v>0</v>
      </c>
      <c r="L50" s="22">
        <v>0</v>
      </c>
      <c r="M50" s="22">
        <v>0</v>
      </c>
      <c r="N50" s="22">
        <v>18</v>
      </c>
      <c r="O50">
        <f t="shared" si="0"/>
        <v>0.6432539682539683</v>
      </c>
    </row>
    <row r="51" spans="1:15" x14ac:dyDescent="0.2">
      <c r="A51" s="22" t="s">
        <v>94</v>
      </c>
      <c r="B51" s="22"/>
      <c r="C51" s="22" t="s">
        <v>90</v>
      </c>
      <c r="D51" s="22">
        <v>1</v>
      </c>
      <c r="E51" s="22">
        <v>1</v>
      </c>
      <c r="F51" s="22">
        <v>1</v>
      </c>
      <c r="G51" s="22">
        <v>1</v>
      </c>
      <c r="H51" s="22">
        <v>1</v>
      </c>
      <c r="I51" s="22">
        <v>0</v>
      </c>
      <c r="J51" s="22">
        <v>0</v>
      </c>
      <c r="K51" s="22">
        <v>1</v>
      </c>
      <c r="L51" s="22">
        <v>1</v>
      </c>
      <c r="M51" s="22">
        <v>0</v>
      </c>
      <c r="N51" s="22">
        <v>69</v>
      </c>
      <c r="O51">
        <f t="shared" si="0"/>
        <v>0.87753968253968251</v>
      </c>
    </row>
    <row r="52" spans="1:15" x14ac:dyDescent="0.2">
      <c r="A52" s="22" t="s">
        <v>95</v>
      </c>
      <c r="B52" s="22"/>
      <c r="C52" s="22" t="s">
        <v>90</v>
      </c>
      <c r="D52" s="22">
        <v>1</v>
      </c>
      <c r="E52" s="22">
        <v>1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  <c r="N52" s="22">
        <v>19</v>
      </c>
      <c r="O52">
        <f t="shared" si="0"/>
        <v>0.48579365079365083</v>
      </c>
    </row>
    <row r="53" spans="1:15" x14ac:dyDescent="0.2">
      <c r="A53" s="22" t="s">
        <v>96</v>
      </c>
      <c r="B53" s="22"/>
      <c r="C53" s="22" t="s">
        <v>90</v>
      </c>
      <c r="D53" s="22">
        <v>0</v>
      </c>
      <c r="E53" s="22">
        <v>1</v>
      </c>
      <c r="F53" s="22">
        <v>1</v>
      </c>
      <c r="G53" s="22">
        <v>1</v>
      </c>
      <c r="H53" s="22">
        <v>1</v>
      </c>
      <c r="I53" s="22">
        <v>1</v>
      </c>
      <c r="J53" s="22" t="s">
        <v>84</v>
      </c>
      <c r="K53" s="22" t="s">
        <v>84</v>
      </c>
      <c r="L53" s="22" t="s">
        <v>84</v>
      </c>
      <c r="M53" s="22" t="s">
        <v>84</v>
      </c>
      <c r="N53" s="22">
        <v>6</v>
      </c>
      <c r="O53">
        <f t="shared" si="0"/>
        <v>0.68833333333333324</v>
      </c>
    </row>
    <row r="54" spans="1:15" x14ac:dyDescent="0.2">
      <c r="A54" s="22" t="s">
        <v>97</v>
      </c>
      <c r="B54" s="22"/>
      <c r="C54" s="22" t="s">
        <v>90</v>
      </c>
      <c r="D54" s="22">
        <v>0</v>
      </c>
      <c r="E54" s="22">
        <v>1</v>
      </c>
      <c r="F54" s="22">
        <v>1</v>
      </c>
      <c r="G54" s="22">
        <v>1</v>
      </c>
      <c r="H54" s="22">
        <v>1</v>
      </c>
      <c r="I54" s="22" t="s">
        <v>84</v>
      </c>
      <c r="J54" s="22" t="s">
        <v>84</v>
      </c>
      <c r="K54" s="22" t="s">
        <v>84</v>
      </c>
      <c r="L54" s="22" t="s">
        <v>84</v>
      </c>
      <c r="M54" s="22" t="s">
        <v>84</v>
      </c>
      <c r="N54" s="22">
        <v>5</v>
      </c>
      <c r="O54">
        <f t="shared" si="0"/>
        <v>0.67166666666666663</v>
      </c>
    </row>
    <row r="55" spans="1:15" x14ac:dyDescent="0.2">
      <c r="A55" s="22" t="s">
        <v>98</v>
      </c>
      <c r="B55" s="22"/>
      <c r="C55" s="22" t="s">
        <v>90</v>
      </c>
      <c r="D55" s="22">
        <v>1</v>
      </c>
      <c r="E55" s="22">
        <v>0</v>
      </c>
      <c r="F55" s="22">
        <v>0</v>
      </c>
      <c r="G55" s="22">
        <v>0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22">
        <v>1</v>
      </c>
      <c r="N55" s="22">
        <v>15</v>
      </c>
      <c r="O55">
        <f t="shared" si="0"/>
        <v>0.55464285714285722</v>
      </c>
    </row>
    <row r="56" spans="1:15" x14ac:dyDescent="0.2">
      <c r="A56" s="22" t="s">
        <v>99</v>
      </c>
      <c r="B56" s="22"/>
      <c r="C56" s="22" t="s">
        <v>90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1</v>
      </c>
      <c r="M56" s="22">
        <v>0</v>
      </c>
      <c r="N56" s="22">
        <v>10</v>
      </c>
      <c r="O56">
        <f t="shared" si="0"/>
        <v>2.1111111111111112E-2</v>
      </c>
    </row>
    <row r="57" spans="1:15" x14ac:dyDescent="0.2">
      <c r="A57" s="22" t="s">
        <v>100</v>
      </c>
      <c r="B57" s="22"/>
      <c r="C57" s="22" t="s">
        <v>90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1</v>
      </c>
      <c r="J57" s="22">
        <v>0</v>
      </c>
      <c r="K57" s="22">
        <v>1</v>
      </c>
      <c r="L57" s="22">
        <v>0</v>
      </c>
      <c r="M57" s="22">
        <v>0</v>
      </c>
      <c r="N57" s="22">
        <v>24</v>
      </c>
      <c r="O57">
        <f t="shared" si="0"/>
        <v>9.8174603174603178E-2</v>
      </c>
    </row>
    <row r="58" spans="1:15" x14ac:dyDescent="0.2">
      <c r="A58" s="22" t="s">
        <v>101</v>
      </c>
      <c r="B58" s="22"/>
      <c r="C58" s="22" t="s">
        <v>90</v>
      </c>
      <c r="D58" s="22">
        <v>0</v>
      </c>
      <c r="E58" s="22">
        <v>1</v>
      </c>
      <c r="F58" s="22">
        <v>0</v>
      </c>
      <c r="G58" s="22">
        <v>1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92</v>
      </c>
      <c r="O58">
        <f t="shared" si="0"/>
        <v>0.30246031746031748</v>
      </c>
    </row>
    <row r="59" spans="1:15" x14ac:dyDescent="0.2">
      <c r="A59" s="22" t="s">
        <v>102</v>
      </c>
      <c r="B59" s="22"/>
      <c r="C59" s="22" t="s">
        <v>90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1</v>
      </c>
      <c r="J59" s="22">
        <v>1</v>
      </c>
      <c r="K59" s="22">
        <v>1</v>
      </c>
      <c r="L59" s="22">
        <v>0</v>
      </c>
      <c r="M59" s="22">
        <v>0</v>
      </c>
      <c r="N59" s="22">
        <v>19</v>
      </c>
      <c r="O59">
        <f t="shared" si="0"/>
        <v>0.14607142857142857</v>
      </c>
    </row>
    <row r="60" spans="1:15" x14ac:dyDescent="0.2">
      <c r="A60" s="22" t="s">
        <v>103</v>
      </c>
      <c r="B60" s="22"/>
      <c r="C60" s="22" t="s">
        <v>90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17</v>
      </c>
      <c r="O60">
        <f t="shared" si="0"/>
        <v>0</v>
      </c>
    </row>
    <row r="61" spans="1:15" x14ac:dyDescent="0.2">
      <c r="A61" s="22" t="s">
        <v>104</v>
      </c>
      <c r="B61" s="22"/>
      <c r="C61" s="22" t="s">
        <v>90</v>
      </c>
      <c r="D61" s="22">
        <v>1</v>
      </c>
      <c r="E61" s="22">
        <v>1</v>
      </c>
      <c r="F61" s="22">
        <v>1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2">
        <v>1</v>
      </c>
      <c r="N61" s="22">
        <v>183</v>
      </c>
      <c r="O61">
        <f t="shared" si="0"/>
        <v>1</v>
      </c>
    </row>
    <row r="62" spans="1:15" x14ac:dyDescent="0.2">
      <c r="A62" s="22" t="s">
        <v>105</v>
      </c>
      <c r="B62" s="22"/>
      <c r="C62" s="22" t="s">
        <v>90</v>
      </c>
      <c r="D62" s="22">
        <v>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1</v>
      </c>
      <c r="K62" s="22">
        <v>1</v>
      </c>
      <c r="L62" s="22">
        <v>1</v>
      </c>
      <c r="M62" s="22">
        <v>1</v>
      </c>
      <c r="N62" s="22">
        <v>120</v>
      </c>
      <c r="O62">
        <f t="shared" si="0"/>
        <v>0.40551587301587294</v>
      </c>
    </row>
    <row r="63" spans="1:15" x14ac:dyDescent="0.2">
      <c r="A63" s="22" t="s">
        <v>106</v>
      </c>
      <c r="B63" s="22"/>
      <c r="C63" s="22" t="s">
        <v>90</v>
      </c>
      <c r="D63" s="22">
        <v>1</v>
      </c>
      <c r="E63" s="22">
        <v>1</v>
      </c>
      <c r="F63" s="22">
        <v>0</v>
      </c>
      <c r="G63" s="22" t="s">
        <v>84</v>
      </c>
      <c r="H63" s="22" t="s">
        <v>84</v>
      </c>
      <c r="I63" s="22" t="s">
        <v>84</v>
      </c>
      <c r="J63" s="22" t="s">
        <v>84</v>
      </c>
      <c r="K63" s="22" t="s">
        <v>84</v>
      </c>
      <c r="L63" s="22" t="s">
        <v>84</v>
      </c>
      <c r="M63" s="22" t="s">
        <v>84</v>
      </c>
      <c r="N63" s="22">
        <v>3</v>
      </c>
      <c r="O63">
        <f t="shared" si="0"/>
        <v>0.73333333333333339</v>
      </c>
    </row>
    <row r="64" spans="1:15" x14ac:dyDescent="0.2">
      <c r="O64" s="35">
        <f>AVERAGE(O36:O63)</f>
        <v>0.65271683673469394</v>
      </c>
    </row>
    <row r="65" spans="1:5" x14ac:dyDescent="0.2">
      <c r="A65" s="31" t="s">
        <v>127</v>
      </c>
      <c r="B65" s="31"/>
    </row>
    <row r="66" spans="1:5" x14ac:dyDescent="0.2">
      <c r="C66" s="31" t="s">
        <v>130</v>
      </c>
      <c r="D66" s="31"/>
    </row>
    <row r="67" spans="1:5" x14ac:dyDescent="0.2">
      <c r="A67" s="33"/>
      <c r="B67" s="51" t="s">
        <v>54</v>
      </c>
      <c r="C67" s="52"/>
      <c r="D67" s="51" t="s">
        <v>129</v>
      </c>
      <c r="E67" s="47"/>
    </row>
    <row r="68" spans="1:5" x14ac:dyDescent="0.2">
      <c r="A68" s="22" t="s">
        <v>132</v>
      </c>
      <c r="B68" s="31" t="s">
        <v>128</v>
      </c>
      <c r="C68" s="31" t="s">
        <v>131</v>
      </c>
      <c r="D68" s="31" t="s">
        <v>128</v>
      </c>
      <c r="E68" s="31" t="s">
        <v>131</v>
      </c>
    </row>
    <row r="69" spans="1:5" x14ac:dyDescent="0.2">
      <c r="A69" s="22" t="s">
        <v>53</v>
      </c>
      <c r="B69" s="22"/>
      <c r="C69" s="22">
        <v>0.68</v>
      </c>
      <c r="D69" s="22"/>
      <c r="E69" s="22">
        <v>1</v>
      </c>
    </row>
    <row r="70" spans="1:5" x14ac:dyDescent="0.2">
      <c r="A70" s="22" t="s">
        <v>67</v>
      </c>
      <c r="B70" s="22"/>
      <c r="C70" s="22">
        <v>0.91666000000000003</v>
      </c>
      <c r="D70" s="22"/>
      <c r="E70" s="22">
        <v>1</v>
      </c>
    </row>
    <row r="71" spans="1:5" x14ac:dyDescent="0.2">
      <c r="A71" s="22" t="s">
        <v>69</v>
      </c>
      <c r="B71" s="22"/>
      <c r="C71" s="22">
        <v>0.84614999999999996</v>
      </c>
      <c r="D71" s="22"/>
      <c r="E71" s="22">
        <v>1</v>
      </c>
    </row>
    <row r="72" spans="1:5" x14ac:dyDescent="0.2">
      <c r="A72" s="24" t="s">
        <v>71</v>
      </c>
      <c r="B72" s="53"/>
      <c r="C72" s="55">
        <v>0.77</v>
      </c>
      <c r="D72" s="46"/>
      <c r="E72" s="22">
        <v>1</v>
      </c>
    </row>
    <row r="73" spans="1:5" x14ac:dyDescent="0.2">
      <c r="A73" s="22" t="s">
        <v>73</v>
      </c>
      <c r="B73" s="22"/>
      <c r="C73" s="55">
        <v>9.7000000000000003E-2</v>
      </c>
      <c r="D73" s="46"/>
      <c r="E73" s="22">
        <v>0.78</v>
      </c>
    </row>
    <row r="74" spans="1:5" x14ac:dyDescent="0.2">
      <c r="A74" s="22" t="s">
        <v>76</v>
      </c>
      <c r="B74" s="22"/>
      <c r="C74" s="54">
        <v>0.11</v>
      </c>
      <c r="D74" s="54"/>
      <c r="E74" s="22">
        <v>1</v>
      </c>
    </row>
    <row r="75" spans="1:5" x14ac:dyDescent="0.2">
      <c r="A75" s="22" t="s">
        <v>79</v>
      </c>
      <c r="B75" s="22"/>
      <c r="C75" s="54">
        <v>0.19</v>
      </c>
      <c r="D75" s="54"/>
      <c r="E75" s="22">
        <v>1</v>
      </c>
    </row>
    <row r="76" spans="1:5" x14ac:dyDescent="0.2">
      <c r="A76" s="45"/>
      <c r="B76" s="45"/>
      <c r="C76" s="45"/>
      <c r="D76" s="45"/>
    </row>
  </sheetData>
  <mergeCells count="6">
    <mergeCell ref="D67:E67"/>
    <mergeCell ref="B3:C3"/>
    <mergeCell ref="B2:C2"/>
    <mergeCell ref="B34:C34"/>
    <mergeCell ref="B35:C35"/>
    <mergeCell ref="B67:C67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2016-11-14T15:55:13Z</dcterms:created>
  <dcterms:modified xsi:type="dcterms:W3CDTF">2016-11-28T23:49:12Z</dcterms:modified>
</cp:coreProperties>
</file>