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ocuments/git_repos/Pipelined-Federeated-Split-Learning/optimize_split/real_data/"/>
    </mc:Choice>
  </mc:AlternateContent>
  <xr:revisionPtr revIDLastSave="0" documentId="13_ncr:1_{F1FCFC1D-EB21-F54E-BF39-67764E48C395}" xr6:coauthVersionLast="47" xr6:coauthVersionMax="47" xr10:uidLastSave="{00000000-0000-0000-0000-000000000000}"/>
  <bookViews>
    <workbookView xWindow="20" yWindow="500" windowWidth="10000" windowHeight="17500" activeTab="7" xr2:uid="{7935258D-7BA1-BE4D-B533-9C0418764F7B}"/>
  </bookViews>
  <sheets>
    <sheet name="VM" sheetId="9" r:id="rId1"/>
    <sheet name="VM__" sheetId="1" r:id="rId2"/>
    <sheet name="laptop" sheetId="5" r:id="rId3"/>
    <sheet name="d1" sheetId="2" r:id="rId4"/>
    <sheet name="d2" sheetId="3" r:id="rId5"/>
    <sheet name="jetson-cpu" sheetId="7" r:id="rId6"/>
    <sheet name="jetson-gpu" sheetId="8" r:id="rId7"/>
    <sheet name="memory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37" i="6"/>
  <c r="M16" i="1"/>
  <c r="L16" i="1"/>
  <c r="P17" i="1"/>
  <c r="P16" i="1"/>
  <c r="P20" i="1" s="1"/>
  <c r="P21" i="1" s="1"/>
  <c r="P14" i="1"/>
  <c r="O7" i="1"/>
  <c r="O5" i="1"/>
  <c r="Q20" i="1"/>
  <c r="Q18" i="1"/>
  <c r="P18" i="1"/>
  <c r="Q17" i="1"/>
  <c r="Q16" i="1"/>
  <c r="Q15" i="1"/>
  <c r="P15" i="1"/>
  <c r="Q14" i="1"/>
  <c r="Q7" i="1"/>
  <c r="P7" i="1"/>
  <c r="Q8" i="1"/>
  <c r="P8" i="1"/>
  <c r="O8" i="1"/>
  <c r="O9" i="1"/>
  <c r="Q11" i="1"/>
  <c r="P11" i="1"/>
  <c r="Q9" i="1"/>
  <c r="P9" i="1"/>
  <c r="Q6" i="1"/>
  <c r="P6" i="1"/>
  <c r="Q5" i="1"/>
  <c r="P5" i="1"/>
  <c r="O6" i="1"/>
  <c r="O40" i="1"/>
  <c r="O39" i="1"/>
  <c r="K15" i="1"/>
  <c r="K13" i="1"/>
  <c r="M18" i="1"/>
  <c r="L18" i="1"/>
  <c r="M13" i="1"/>
  <c r="L13" i="1"/>
  <c r="M14" i="1"/>
  <c r="L14" i="1"/>
  <c r="K14" i="1"/>
  <c r="M15" i="1"/>
  <c r="L15" i="1"/>
  <c r="K16" i="1"/>
  <c r="K40" i="1"/>
  <c r="K7" i="1"/>
  <c r="K5" i="1"/>
  <c r="L11" i="1"/>
  <c r="M10" i="1"/>
  <c r="L10" i="1"/>
  <c r="M8" i="1"/>
  <c r="L8" i="1"/>
  <c r="M7" i="1"/>
  <c r="L7" i="1"/>
  <c r="M6" i="1"/>
  <c r="L6" i="1"/>
  <c r="M5" i="1"/>
  <c r="L5" i="1"/>
  <c r="K6" i="1"/>
  <c r="K8" i="1"/>
  <c r="H17" i="1"/>
  <c r="I15" i="1"/>
  <c r="H15" i="1"/>
  <c r="I13" i="1"/>
  <c r="H13" i="1"/>
  <c r="I14" i="1"/>
  <c r="I17" i="1" s="1"/>
  <c r="H14" i="1"/>
  <c r="G15" i="1"/>
  <c r="H10" i="1"/>
  <c r="I9" i="1"/>
  <c r="H9" i="1"/>
  <c r="I7" i="1"/>
  <c r="H7" i="1"/>
  <c r="I6" i="1"/>
  <c r="H6" i="1"/>
  <c r="I5" i="1"/>
  <c r="H5" i="1"/>
  <c r="G7" i="1"/>
  <c r="E14" i="1"/>
  <c r="E40" i="1" s="1"/>
  <c r="G40" i="1" s="1"/>
  <c r="G6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P12" i="1" l="1"/>
  <c r="L19" i="1"/>
  <c r="G5" i="1"/>
  <c r="E39" i="1"/>
  <c r="K39" i="1" s="1"/>
  <c r="G39" i="1"/>
  <c r="G13" i="1"/>
  <c r="H18" i="1"/>
  <c r="G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833C0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92C7-4D4A-ED41-BA3A-EEA39EE3C10A}">
  <dimension ref="A1:G37"/>
  <sheetViews>
    <sheetView topLeftCell="A4" zoomScale="108" workbookViewId="0">
      <selection activeCell="E35" sqref="E35"/>
    </sheetView>
  </sheetViews>
  <sheetFormatPr baseColWidth="10" defaultRowHeight="16" x14ac:dyDescent="0.2"/>
  <sheetData>
    <row r="1" spans="1:7" x14ac:dyDescent="0.2">
      <c r="A1" s="1">
        <v>3.2307700000000001</v>
      </c>
      <c r="B1" s="1">
        <v>5.7692300000000003</v>
      </c>
      <c r="C1" s="1">
        <v>0</v>
      </c>
      <c r="E1">
        <f>A1+B1+C1</f>
        <v>9</v>
      </c>
    </row>
    <row r="2" spans="1:7" x14ac:dyDescent="0.2">
      <c r="A2" s="1">
        <v>3.30769</v>
      </c>
      <c r="B2" s="1">
        <v>1.15385</v>
      </c>
      <c r="C2" s="1">
        <v>0</v>
      </c>
      <c r="E2">
        <f t="shared" ref="E2:E37" si="0">A2+B2+C2</f>
        <v>4.4615400000000003</v>
      </c>
    </row>
    <row r="3" spans="1:7" x14ac:dyDescent="0.2">
      <c r="A3" s="1">
        <v>6.61538</v>
      </c>
      <c r="B3" s="1">
        <v>22.076899999999998</v>
      </c>
      <c r="C3" s="1">
        <v>0</v>
      </c>
      <c r="E3">
        <f t="shared" si="0"/>
        <v>28.692279999999997</v>
      </c>
    </row>
    <row r="4" spans="1:7" x14ac:dyDescent="0.2">
      <c r="A4" s="1">
        <v>6.61538</v>
      </c>
      <c r="B4" s="1">
        <v>21.307700000000001</v>
      </c>
      <c r="C4" s="1">
        <v>0</v>
      </c>
      <c r="E4">
        <f t="shared" si="0"/>
        <v>27.923079999999999</v>
      </c>
    </row>
    <row r="5" spans="1:7" x14ac:dyDescent="0.2">
      <c r="A5" s="1">
        <v>6.5384599999999997</v>
      </c>
      <c r="B5" s="1">
        <v>21.692299999999999</v>
      </c>
      <c r="C5" s="1">
        <v>0</v>
      </c>
      <c r="E5">
        <f t="shared" si="0"/>
        <v>28.23076</v>
      </c>
    </row>
    <row r="6" spans="1:7" x14ac:dyDescent="0.2">
      <c r="A6" s="1">
        <v>7.61538</v>
      </c>
      <c r="B6" s="1">
        <v>22.384599999999999</v>
      </c>
      <c r="C6" s="1">
        <v>0</v>
      </c>
      <c r="E6">
        <f t="shared" si="0"/>
        <v>29.999980000000001</v>
      </c>
      <c r="F6" s="2"/>
      <c r="G6" s="2"/>
    </row>
    <row r="7" spans="1:7" x14ac:dyDescent="0.2">
      <c r="A7" s="1">
        <v>6.61538</v>
      </c>
      <c r="B7" s="1">
        <v>20.923100000000002</v>
      </c>
      <c r="C7" s="1">
        <v>0</v>
      </c>
      <c r="E7">
        <f t="shared" si="0"/>
        <v>27.53848</v>
      </c>
      <c r="F7" s="2"/>
      <c r="G7" s="2"/>
    </row>
    <row r="8" spans="1:7" x14ac:dyDescent="0.2">
      <c r="A8" s="1">
        <v>6.61538</v>
      </c>
      <c r="B8" s="1">
        <v>20.923100000000002</v>
      </c>
      <c r="C8" s="1">
        <v>0</v>
      </c>
      <c r="E8">
        <f t="shared" si="0"/>
        <v>27.53848</v>
      </c>
    </row>
    <row r="9" spans="1:7" x14ac:dyDescent="0.2">
      <c r="A9" s="1">
        <v>6.61538</v>
      </c>
      <c r="B9" s="1">
        <v>21.076899999999998</v>
      </c>
      <c r="C9" s="1">
        <v>0</v>
      </c>
      <c r="E9">
        <f t="shared" si="0"/>
        <v>27.692279999999997</v>
      </c>
    </row>
    <row r="10" spans="1:7" x14ac:dyDescent="0.2">
      <c r="A10" s="1">
        <v>10.0769</v>
      </c>
      <c r="B10" s="1">
        <v>42.615400000000001</v>
      </c>
      <c r="C10" s="1">
        <v>1.0769200000000001</v>
      </c>
      <c r="E10">
        <f t="shared" si="0"/>
        <v>53.769220000000004</v>
      </c>
    </row>
    <row r="11" spans="1:7" x14ac:dyDescent="0.2">
      <c r="A11" s="1">
        <v>8.7692300000000003</v>
      </c>
      <c r="B11" s="1">
        <v>42</v>
      </c>
      <c r="C11" s="1">
        <v>1.0769200000000001</v>
      </c>
      <c r="E11">
        <f t="shared" si="0"/>
        <v>51.846150000000002</v>
      </c>
    </row>
    <row r="12" spans="1:7" x14ac:dyDescent="0.2">
      <c r="A12" s="1">
        <v>8.7692300000000003</v>
      </c>
      <c r="B12" s="1">
        <v>41.230800000000002</v>
      </c>
      <c r="C12" s="1">
        <v>1.0769200000000001</v>
      </c>
      <c r="E12">
        <f t="shared" si="0"/>
        <v>51.076950000000004</v>
      </c>
    </row>
    <row r="13" spans="1:7" x14ac:dyDescent="0.2">
      <c r="A13" s="1">
        <v>8.7692300000000003</v>
      </c>
      <c r="B13" s="1">
        <v>41.923099999999998</v>
      </c>
      <c r="C13" s="1">
        <v>1.0769200000000001</v>
      </c>
      <c r="E13">
        <f t="shared" si="0"/>
        <v>51.76925</v>
      </c>
    </row>
    <row r="14" spans="1:7" x14ac:dyDescent="0.2">
      <c r="A14" s="1">
        <v>8.7692300000000003</v>
      </c>
      <c r="B14" s="1">
        <v>41.846200000000003</v>
      </c>
      <c r="C14" s="1">
        <v>1.0769200000000001</v>
      </c>
      <c r="E14">
        <f t="shared" si="0"/>
        <v>51.692350000000005</v>
      </c>
    </row>
    <row r="15" spans="1:7" x14ac:dyDescent="0.2">
      <c r="A15" s="1">
        <v>8.6923100000000009</v>
      </c>
      <c r="B15" s="1">
        <v>41.461500000000001</v>
      </c>
      <c r="C15" s="1">
        <v>1.0769200000000001</v>
      </c>
      <c r="E15">
        <f t="shared" si="0"/>
        <v>51.230730000000001</v>
      </c>
    </row>
    <row r="16" spans="1:7" x14ac:dyDescent="0.2">
      <c r="A16" s="1">
        <v>8.9230800000000006</v>
      </c>
      <c r="B16" s="1">
        <v>41.846200000000003</v>
      </c>
      <c r="C16" s="1">
        <v>1.0769200000000001</v>
      </c>
      <c r="E16">
        <f t="shared" si="0"/>
        <v>51.846200000000003</v>
      </c>
    </row>
    <row r="17" spans="1:5" x14ac:dyDescent="0.2">
      <c r="A17" s="1">
        <v>8.7692300000000003</v>
      </c>
      <c r="B17" s="1">
        <v>41.692300000000003</v>
      </c>
      <c r="C17" s="1">
        <v>1.0769200000000001</v>
      </c>
      <c r="E17">
        <f t="shared" si="0"/>
        <v>51.538450000000005</v>
      </c>
    </row>
    <row r="18" spans="1:5" x14ac:dyDescent="0.2">
      <c r="A18" s="1">
        <v>8.6923100000000009</v>
      </c>
      <c r="B18" s="1">
        <v>41.846200000000003</v>
      </c>
      <c r="C18" s="1">
        <v>1.0769200000000001</v>
      </c>
      <c r="E18">
        <f t="shared" si="0"/>
        <v>51.615430000000003</v>
      </c>
    </row>
    <row r="19" spans="1:5" x14ac:dyDescent="0.2">
      <c r="A19" s="1">
        <v>8.6923100000000009</v>
      </c>
      <c r="B19" s="1">
        <v>42.461500000000001</v>
      </c>
      <c r="C19" s="1">
        <v>1.0769200000000001</v>
      </c>
      <c r="E19">
        <f t="shared" si="0"/>
        <v>52.230730000000001</v>
      </c>
    </row>
    <row r="20" spans="1:5" x14ac:dyDescent="0.2">
      <c r="A20" s="1">
        <v>8.8461499999999997</v>
      </c>
      <c r="B20" s="1">
        <v>43.153799999999997</v>
      </c>
      <c r="C20" s="1">
        <v>1.0769200000000001</v>
      </c>
      <c r="E20">
        <f t="shared" si="0"/>
        <v>53.07687</v>
      </c>
    </row>
    <row r="21" spans="1:5" x14ac:dyDescent="0.2">
      <c r="A21" s="1">
        <v>9</v>
      </c>
      <c r="B21" s="1">
        <v>42.461500000000001</v>
      </c>
      <c r="C21" s="1">
        <v>1.0769200000000001</v>
      </c>
      <c r="E21">
        <f t="shared" si="0"/>
        <v>52.538420000000002</v>
      </c>
    </row>
    <row r="22" spans="1:5" x14ac:dyDescent="0.2">
      <c r="A22" s="1">
        <v>8.9230800000000006</v>
      </c>
      <c r="B22" s="1">
        <v>44.076900000000002</v>
      </c>
      <c r="C22" s="1">
        <v>1.0769200000000001</v>
      </c>
      <c r="E22">
        <f t="shared" si="0"/>
        <v>54.076900000000002</v>
      </c>
    </row>
    <row r="23" spans="1:5" x14ac:dyDescent="0.2">
      <c r="A23" s="1">
        <v>8.8461499999999997</v>
      </c>
      <c r="B23" s="1">
        <v>43.307699999999997</v>
      </c>
      <c r="C23" s="1">
        <v>1.0769200000000001</v>
      </c>
      <c r="E23">
        <f t="shared" si="0"/>
        <v>53.23077</v>
      </c>
    </row>
    <row r="24" spans="1:5" x14ac:dyDescent="0.2">
      <c r="A24" s="1">
        <v>8.7692300000000003</v>
      </c>
      <c r="B24" s="1">
        <v>44.153799999999997</v>
      </c>
      <c r="C24" s="1">
        <v>1.0769200000000001</v>
      </c>
      <c r="E24">
        <f t="shared" si="0"/>
        <v>53.999949999999998</v>
      </c>
    </row>
    <row r="25" spans="1:5" x14ac:dyDescent="0.2">
      <c r="A25" s="1">
        <v>8.8461499999999997</v>
      </c>
      <c r="B25" s="1">
        <v>43.846200000000003</v>
      </c>
      <c r="C25" s="1">
        <v>1.0769200000000001</v>
      </c>
      <c r="E25">
        <f t="shared" si="0"/>
        <v>53.769270000000006</v>
      </c>
    </row>
    <row r="26" spans="1:5" x14ac:dyDescent="0.2">
      <c r="A26" s="1">
        <v>8.8461499999999997</v>
      </c>
      <c r="B26" s="1">
        <v>44.461500000000001</v>
      </c>
      <c r="C26" s="1">
        <v>1.0769200000000001</v>
      </c>
      <c r="E26">
        <f t="shared" si="0"/>
        <v>54.384570000000004</v>
      </c>
    </row>
    <row r="27" spans="1:5" x14ac:dyDescent="0.2">
      <c r="A27" s="1">
        <v>9.4615399999999994</v>
      </c>
      <c r="B27" s="1">
        <v>44.384599999999999</v>
      </c>
      <c r="C27" s="1">
        <v>1.0769200000000001</v>
      </c>
      <c r="E27">
        <f t="shared" si="0"/>
        <v>54.92306</v>
      </c>
    </row>
    <row r="28" spans="1:5" x14ac:dyDescent="0.2">
      <c r="A28" s="1">
        <v>9.4615399999999994</v>
      </c>
      <c r="B28" s="1">
        <v>45</v>
      </c>
      <c r="C28" s="1">
        <v>1.0769200000000001</v>
      </c>
      <c r="E28">
        <f t="shared" si="0"/>
        <v>55.538460000000001</v>
      </c>
    </row>
    <row r="29" spans="1:5" x14ac:dyDescent="0.2">
      <c r="A29" s="1">
        <v>9.5384600000000006</v>
      </c>
      <c r="B29" s="1">
        <v>44.461500000000001</v>
      </c>
      <c r="C29" s="1">
        <v>1.0769200000000001</v>
      </c>
      <c r="E29">
        <f t="shared" si="0"/>
        <v>55.076880000000003</v>
      </c>
    </row>
    <row r="30" spans="1:5" x14ac:dyDescent="0.2">
      <c r="A30" s="1">
        <v>9.4615399999999994</v>
      </c>
      <c r="B30" s="1">
        <v>44.230800000000002</v>
      </c>
      <c r="C30" s="1">
        <v>1.0769200000000001</v>
      </c>
      <c r="E30">
        <f t="shared" si="0"/>
        <v>54.769260000000003</v>
      </c>
    </row>
    <row r="31" spans="1:5" x14ac:dyDescent="0.2">
      <c r="A31" s="1">
        <v>9.4615399999999994</v>
      </c>
      <c r="B31" s="1">
        <v>44</v>
      </c>
      <c r="C31" s="1">
        <v>1.0769200000000001</v>
      </c>
      <c r="E31">
        <f t="shared" si="0"/>
        <v>54.538460000000001</v>
      </c>
    </row>
    <row r="32" spans="1:5" x14ac:dyDescent="0.2">
      <c r="A32" s="1">
        <v>9.7692300000000003</v>
      </c>
      <c r="B32" s="1">
        <v>44.461500000000001</v>
      </c>
      <c r="C32" s="1">
        <v>1.0769200000000001</v>
      </c>
      <c r="E32">
        <f t="shared" si="0"/>
        <v>55.307650000000002</v>
      </c>
    </row>
    <row r="33" spans="1:5" x14ac:dyDescent="0.2">
      <c r="A33" s="1">
        <v>16.923100000000002</v>
      </c>
      <c r="B33" s="1">
        <v>155.077</v>
      </c>
      <c r="C33" s="1">
        <v>3.4615399999999998</v>
      </c>
      <c r="E33">
        <f t="shared" si="0"/>
        <v>175.46164000000002</v>
      </c>
    </row>
    <row r="34" spans="1:5" x14ac:dyDescent="0.2">
      <c r="A34" s="1">
        <v>12</v>
      </c>
      <c r="B34" s="1">
        <v>178.923</v>
      </c>
      <c r="C34" s="1">
        <v>3.8461500000000002</v>
      </c>
      <c r="E34">
        <f t="shared" si="0"/>
        <v>194.76915</v>
      </c>
    </row>
    <row r="35" spans="1:5" x14ac:dyDescent="0.2">
      <c r="A35" s="1">
        <v>12</v>
      </c>
      <c r="B35" s="1">
        <v>177.077</v>
      </c>
      <c r="C35" s="1">
        <v>3.7692299999999999</v>
      </c>
      <c r="E35">
        <f t="shared" si="0"/>
        <v>192.84622999999999</v>
      </c>
    </row>
    <row r="36" spans="1:5" x14ac:dyDescent="0.2">
      <c r="A36" s="1">
        <v>0</v>
      </c>
      <c r="B36" s="1">
        <v>0</v>
      </c>
      <c r="C36" s="1">
        <v>0</v>
      </c>
      <c r="E36">
        <f t="shared" si="0"/>
        <v>0</v>
      </c>
    </row>
    <row r="37" spans="1:5" x14ac:dyDescent="0.2">
      <c r="A37" s="1">
        <v>0</v>
      </c>
      <c r="B37" s="1">
        <v>0</v>
      </c>
      <c r="C37" s="1">
        <v>0</v>
      </c>
      <c r="E3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Q40"/>
  <sheetViews>
    <sheetView zoomScale="108" workbookViewId="0">
      <selection activeCell="E35" sqref="C32:E35"/>
    </sheetView>
  </sheetViews>
  <sheetFormatPr baseColWidth="10" defaultRowHeight="16" x14ac:dyDescent="0.2"/>
  <sheetData>
    <row r="1" spans="1:17" x14ac:dyDescent="0.2">
      <c r="A1" s="1">
        <v>3.2307700000000001</v>
      </c>
      <c r="B1" s="1">
        <v>5.7692300000000003</v>
      </c>
      <c r="C1" s="1">
        <v>0</v>
      </c>
      <c r="E1">
        <f>SUM(A1:C1)</f>
        <v>9</v>
      </c>
      <c r="J1" s="3"/>
      <c r="N1" s="4"/>
    </row>
    <row r="2" spans="1:17" x14ac:dyDescent="0.2">
      <c r="A2" s="1">
        <v>3.30769</v>
      </c>
      <c r="B2" s="1">
        <v>1.15385</v>
      </c>
      <c r="C2" s="1">
        <v>0</v>
      </c>
      <c r="E2">
        <f t="shared" ref="E2:E37" si="0">SUM(A2:C2)</f>
        <v>4.4615400000000003</v>
      </c>
      <c r="J2" s="3"/>
      <c r="N2" s="4"/>
    </row>
    <row r="3" spans="1:17" x14ac:dyDescent="0.2">
      <c r="A3" s="1">
        <v>6.61538</v>
      </c>
      <c r="B3" s="1">
        <v>22.076899999999998</v>
      </c>
      <c r="C3" s="1">
        <v>0</v>
      </c>
      <c r="E3">
        <f t="shared" si="0"/>
        <v>28.692279999999997</v>
      </c>
      <c r="J3" s="3"/>
      <c r="N3" s="4"/>
    </row>
    <row r="4" spans="1:17" x14ac:dyDescent="0.2">
      <c r="A4" s="1">
        <v>6.61538</v>
      </c>
      <c r="B4" s="1">
        <v>21.307700000000001</v>
      </c>
      <c r="C4" s="1">
        <v>0</v>
      </c>
      <c r="E4">
        <f t="shared" si="0"/>
        <v>27.923079999999999</v>
      </c>
      <c r="J4" s="3"/>
      <c r="N4" s="4"/>
    </row>
    <row r="5" spans="1:17" x14ac:dyDescent="0.2">
      <c r="A5" s="1">
        <v>6.5384599999999997</v>
      </c>
      <c r="B5" s="1">
        <v>21.692299999999999</v>
      </c>
      <c r="C5" s="1">
        <v>0</v>
      </c>
      <c r="E5">
        <f t="shared" si="0"/>
        <v>28.23076</v>
      </c>
      <c r="G5">
        <f>SUM(E2:E18)</f>
        <v>668.46161000000006</v>
      </c>
      <c r="H5">
        <f>SUM(A2:A18)</f>
        <v>130.76918000000001</v>
      </c>
      <c r="I5">
        <f>SUM(B2:C18)</f>
        <v>537.69242999999983</v>
      </c>
      <c r="J5" s="3"/>
      <c r="K5">
        <f>SUM(E2:E14)</f>
        <v>462.23080000000004</v>
      </c>
      <c r="L5">
        <f>SUM(A2:A14)</f>
        <v>95.692250000000001</v>
      </c>
      <c r="M5">
        <f>SUM(B2:C14)</f>
        <v>366.53854999999993</v>
      </c>
      <c r="N5" s="4"/>
      <c r="O5">
        <f>SUM(E2:E13)</f>
        <v>410.53845000000001</v>
      </c>
      <c r="P5">
        <f>SUM(A2:A13)</f>
        <v>86.923020000000008</v>
      </c>
      <c r="Q5">
        <f>SUM(B2:C13)</f>
        <v>323.61542999999995</v>
      </c>
    </row>
    <row r="6" spans="1:17" x14ac:dyDescent="0.2">
      <c r="A6" s="1">
        <v>7.61538</v>
      </c>
      <c r="B6" s="1">
        <v>22.384599999999999</v>
      </c>
      <c r="C6" s="1">
        <v>0</v>
      </c>
      <c r="E6">
        <f t="shared" si="0"/>
        <v>29.999980000000001</v>
      </c>
      <c r="F6" s="2"/>
      <c r="G6" s="2">
        <f>SUM(E19:E30)</f>
        <v>647.61514</v>
      </c>
      <c r="H6">
        <f>SUM(A19:A30)</f>
        <v>108.6923</v>
      </c>
      <c r="I6">
        <f>SUM(B19:C30)</f>
        <v>538.92283999999984</v>
      </c>
      <c r="J6" s="3"/>
      <c r="K6">
        <f>SUM(E15:E23)</f>
        <v>471.3845</v>
      </c>
      <c r="L6">
        <f>SUM(A15:A23)</f>
        <v>79.384619999999998</v>
      </c>
      <c r="M6">
        <f>SUM(B15:C23)</f>
        <v>391.99987999999996</v>
      </c>
      <c r="N6" s="4"/>
      <c r="O6">
        <f>SUM(E14:E21)</f>
        <v>415.76918000000001</v>
      </c>
      <c r="P6">
        <f>SUM(A14:A21)</f>
        <v>70.384619999999998</v>
      </c>
      <c r="Q6">
        <f>SUM(B14:C21)</f>
        <v>345.38455999999996</v>
      </c>
    </row>
    <row r="7" spans="1:17" x14ac:dyDescent="0.2">
      <c r="A7" s="1">
        <v>6.61538</v>
      </c>
      <c r="B7" s="1">
        <v>20.923100000000002</v>
      </c>
      <c r="C7" s="1">
        <v>0</v>
      </c>
      <c r="E7">
        <f t="shared" si="0"/>
        <v>27.53848</v>
      </c>
      <c r="F7" s="2"/>
      <c r="G7" s="2">
        <f>SUM(E31:E36)</f>
        <v>672.92313000000001</v>
      </c>
      <c r="H7">
        <f>SUM(A31:A36)</f>
        <v>60.153869999999998</v>
      </c>
      <c r="I7">
        <f>SUM(B31:C36)</f>
        <v>612.76926000000003</v>
      </c>
      <c r="J7" s="3"/>
      <c r="K7">
        <f>SUM(E24:E32)</f>
        <v>492.30756000000002</v>
      </c>
      <c r="L7">
        <f>SUM(A24:A32)</f>
        <v>83.615380000000016</v>
      </c>
      <c r="M7">
        <f>SUM(B24:C32)</f>
        <v>408.69217999999989</v>
      </c>
      <c r="N7" s="4"/>
      <c r="O7">
        <f>SUM(E22:E27)</f>
        <v>324.38452000000001</v>
      </c>
      <c r="P7">
        <f>SUM(A22:A27)</f>
        <v>53.692300000000003</v>
      </c>
      <c r="Q7">
        <f>SUM(B22:C27)</f>
        <v>270.69221999999996</v>
      </c>
    </row>
    <row r="8" spans="1:17" x14ac:dyDescent="0.2">
      <c r="A8" s="1">
        <v>6.61538</v>
      </c>
      <c r="B8" s="1">
        <v>20.923100000000002</v>
      </c>
      <c r="C8" s="1">
        <v>0</v>
      </c>
      <c r="E8">
        <f t="shared" si="0"/>
        <v>27.53848</v>
      </c>
      <c r="J8" s="3"/>
      <c r="K8">
        <f>SUM(E33:E36)</f>
        <v>563.07701999999995</v>
      </c>
      <c r="L8">
        <f>SUM(A33:A36)</f>
        <v>40.923100000000005</v>
      </c>
      <c r="M8">
        <f>SUM(B33:C36)</f>
        <v>522.15392000000008</v>
      </c>
      <c r="N8" s="4"/>
      <c r="O8">
        <f>SUM(E28:E33)</f>
        <v>450.69235000000003</v>
      </c>
      <c r="P8">
        <f>SUM(A28:A33)</f>
        <v>64.615409999999997</v>
      </c>
      <c r="Q8">
        <f>SUM(B28:C33)</f>
        <v>386.07694000000004</v>
      </c>
    </row>
    <row r="9" spans="1:17" x14ac:dyDescent="0.2">
      <c r="A9" s="1">
        <v>6.61538</v>
      </c>
      <c r="B9" s="1">
        <v>21.076899999999998</v>
      </c>
      <c r="C9" s="1">
        <v>0</v>
      </c>
      <c r="E9">
        <f t="shared" si="0"/>
        <v>27.692279999999997</v>
      </c>
      <c r="H9">
        <f>MAX(H6:H7)</f>
        <v>108.6923</v>
      </c>
      <c r="I9">
        <f>MAX(I6:I7)</f>
        <v>612.76926000000003</v>
      </c>
      <c r="J9" s="3"/>
      <c r="N9" s="4"/>
      <c r="O9">
        <f>SUM(E34:E36)</f>
        <v>387.61537999999996</v>
      </c>
      <c r="P9">
        <f>SUM(A34:A36)</f>
        <v>24</v>
      </c>
      <c r="Q9">
        <f>SUM(B34:C36)</f>
        <v>363.61537999999996</v>
      </c>
    </row>
    <row r="10" spans="1:17" x14ac:dyDescent="0.2">
      <c r="A10" s="1">
        <v>10.0769</v>
      </c>
      <c r="B10" s="1">
        <v>42.615400000000001</v>
      </c>
      <c r="C10" s="1">
        <v>1.0769200000000001</v>
      </c>
      <c r="E10">
        <f t="shared" si="0"/>
        <v>53.769220000000004</v>
      </c>
      <c r="H10">
        <f>SUM(H9:I9)</f>
        <v>721.46156000000008</v>
      </c>
      <c r="J10" s="3"/>
      <c r="L10">
        <f>MAX(L5:L8)</f>
        <v>95.692250000000001</v>
      </c>
      <c r="M10">
        <f>MAX(M5:M8)</f>
        <v>522.15392000000008</v>
      </c>
      <c r="N10" s="4"/>
    </row>
    <row r="11" spans="1:17" x14ac:dyDescent="0.2">
      <c r="A11" s="1">
        <v>8.7692300000000003</v>
      </c>
      <c r="B11" s="1">
        <v>42</v>
      </c>
      <c r="C11" s="1">
        <v>1.0769200000000001</v>
      </c>
      <c r="E11">
        <f t="shared" si="0"/>
        <v>51.846150000000002</v>
      </c>
      <c r="J11" s="3"/>
      <c r="L11">
        <f>SUM(L10:M10)</f>
        <v>617.84617000000003</v>
      </c>
      <c r="N11" s="4"/>
      <c r="P11">
        <f>MAX(P5:P9)</f>
        <v>86.923020000000008</v>
      </c>
      <c r="Q11">
        <f>MAX(Q5:Q9)</f>
        <v>386.07694000000004</v>
      </c>
    </row>
    <row r="12" spans="1:17" x14ac:dyDescent="0.2">
      <c r="A12" s="1">
        <v>8.7692300000000003</v>
      </c>
      <c r="B12" s="1">
        <v>41.230800000000002</v>
      </c>
      <c r="C12" s="1">
        <v>1.0769200000000001</v>
      </c>
      <c r="E12">
        <f t="shared" si="0"/>
        <v>51.076950000000004</v>
      </c>
      <c r="J12" s="3"/>
      <c r="N12" s="4"/>
      <c r="P12">
        <f>SUM(P11:Q11)</f>
        <v>472.99996000000004</v>
      </c>
    </row>
    <row r="13" spans="1:17" x14ac:dyDescent="0.2">
      <c r="A13" s="1">
        <v>8.7692300000000003</v>
      </c>
      <c r="B13" s="1">
        <v>41.923099999999998</v>
      </c>
      <c r="C13" s="1">
        <v>1.0769200000000001</v>
      </c>
      <c r="E13">
        <f t="shared" si="0"/>
        <v>51.76925</v>
      </c>
      <c r="G13">
        <f>SUM(E2:E13)</f>
        <v>410.53845000000001</v>
      </c>
      <c r="H13">
        <f>SUM(A2:A13)</f>
        <v>86.923020000000008</v>
      </c>
      <c r="I13">
        <f>SUM(B2:C13)</f>
        <v>323.61542999999995</v>
      </c>
      <c r="J13" s="3"/>
      <c r="K13">
        <f>SUM(E2:E12)</f>
        <v>358.76920000000001</v>
      </c>
      <c r="L13">
        <f>SUM(A2:A12)</f>
        <v>78.153790000000015</v>
      </c>
      <c r="M13">
        <f>SUM(B2:C12)</f>
        <v>280.61541</v>
      </c>
      <c r="N13" s="4"/>
    </row>
    <row r="14" spans="1:17" x14ac:dyDescent="0.2">
      <c r="A14" s="1">
        <v>8.7692300000000003</v>
      </c>
      <c r="B14" s="1">
        <v>41.846200000000003</v>
      </c>
      <c r="C14" s="1">
        <v>1.0769200000000001</v>
      </c>
      <c r="E14">
        <f>SUM(A14:C14)</f>
        <v>51.692350000000005</v>
      </c>
      <c r="G14">
        <f>SUM(E14:E25)</f>
        <v>630.84607000000005</v>
      </c>
      <c r="H14">
        <f>SUM(A14:A25)</f>
        <v>105.76922999999999</v>
      </c>
      <c r="I14">
        <f>SUM(B14:C25)</f>
        <v>525.07683999999983</v>
      </c>
      <c r="J14" s="3"/>
      <c r="K14">
        <f>SUM(E13:E21)</f>
        <v>467.53842999999995</v>
      </c>
      <c r="L14">
        <f>SUM(A13:A21)</f>
        <v>79.153849999999991</v>
      </c>
      <c r="M14">
        <f>SUM(B13:C21)</f>
        <v>388.38457999999986</v>
      </c>
      <c r="N14" s="4"/>
      <c r="P14">
        <f>SUM(A2:A8)</f>
        <v>43.923050000000003</v>
      </c>
      <c r="Q14">
        <f>SUM(B2:C8)</f>
        <v>130.46155000000002</v>
      </c>
    </row>
    <row r="15" spans="1:17" x14ac:dyDescent="0.2">
      <c r="A15" s="1">
        <v>8.6923100000000009</v>
      </c>
      <c r="B15" s="1">
        <v>41.461500000000001</v>
      </c>
      <c r="C15" s="1">
        <v>1.0769200000000001</v>
      </c>
      <c r="E15">
        <f t="shared" si="0"/>
        <v>51.230730000000001</v>
      </c>
      <c r="G15">
        <f>SUM(E26:E36)</f>
        <v>947.61536000000001</v>
      </c>
      <c r="H15">
        <f>SUM(A26:A36)</f>
        <v>106.92310000000001</v>
      </c>
      <c r="I15">
        <f>SUM(B26:C36)</f>
        <v>840.69225999999992</v>
      </c>
      <c r="J15" s="3"/>
      <c r="K15">
        <f>SUM(E22:E30)</f>
        <v>489.76912000000004</v>
      </c>
      <c r="L15">
        <f>SUM(A22:A30)</f>
        <v>82.153840000000002</v>
      </c>
      <c r="M15">
        <f>SUM(B22:C30)</f>
        <v>407.61527999999987</v>
      </c>
      <c r="N15" s="4"/>
      <c r="P15">
        <f>SUM(A9:A15)</f>
        <v>60.461509999999997</v>
      </c>
      <c r="Q15">
        <f>SUM(B9:C15)</f>
        <v>278.61541999999997</v>
      </c>
    </row>
    <row r="16" spans="1:17" x14ac:dyDescent="0.2">
      <c r="A16" s="1">
        <v>8.9230800000000006</v>
      </c>
      <c r="B16" s="1">
        <v>41.846200000000003</v>
      </c>
      <c r="C16" s="1">
        <v>1.0769200000000001</v>
      </c>
      <c r="E16">
        <f t="shared" si="0"/>
        <v>51.846200000000003</v>
      </c>
      <c r="J16" s="3"/>
      <c r="K16">
        <f>SUM(E29:E36)</f>
        <v>782.76927000000001</v>
      </c>
      <c r="L16">
        <f>SUM(A31:A36)</f>
        <v>60.153869999999998</v>
      </c>
      <c r="M16">
        <f>SUM(B31:C36)</f>
        <v>612.76926000000003</v>
      </c>
      <c r="N16" s="4"/>
      <c r="P16">
        <f>SUM(A16:A22)</f>
        <v>61.846159999999998</v>
      </c>
      <c r="Q16">
        <f>SUM(B16:C22)</f>
        <v>305.07683999999995</v>
      </c>
    </row>
    <row r="17" spans="1:17" x14ac:dyDescent="0.2">
      <c r="A17" s="1">
        <v>8.7692300000000003</v>
      </c>
      <c r="B17" s="1">
        <v>41.692300000000003</v>
      </c>
      <c r="C17" s="1">
        <v>1.0769200000000001</v>
      </c>
      <c r="E17">
        <f t="shared" si="0"/>
        <v>51.538450000000005</v>
      </c>
      <c r="H17">
        <f>MAX(H14:H15)</f>
        <v>106.92310000000001</v>
      </c>
      <c r="I17">
        <f>MAX(I14:I15)</f>
        <v>840.69225999999992</v>
      </c>
      <c r="J17" s="3"/>
      <c r="N17" s="4"/>
      <c r="P17">
        <f>SUM(A23:A29)</f>
        <v>63.769220000000004</v>
      </c>
      <c r="Q17">
        <f>SUM(B23:C29)</f>
        <v>317.15373999999997</v>
      </c>
    </row>
    <row r="18" spans="1:17" x14ac:dyDescent="0.2">
      <c r="A18" s="1">
        <v>8.6923100000000009</v>
      </c>
      <c r="B18" s="1">
        <v>41.846200000000003</v>
      </c>
      <c r="C18" s="1">
        <v>1.0769200000000001</v>
      </c>
      <c r="E18">
        <f t="shared" si="0"/>
        <v>51.615430000000003</v>
      </c>
      <c r="H18">
        <f>SUM(H17:I17)</f>
        <v>947.6153599999999</v>
      </c>
      <c r="J18" s="3"/>
      <c r="L18">
        <f>MAX(L13:L16)</f>
        <v>82.153840000000002</v>
      </c>
      <c r="M18">
        <f>MAX(M13:M16)</f>
        <v>612.76926000000003</v>
      </c>
      <c r="N18" s="4"/>
      <c r="P18">
        <f>SUM(A30:A36)</f>
        <v>69.615409999999997</v>
      </c>
      <c r="Q18">
        <f>SUM(B30:C36)</f>
        <v>658.07697999999993</v>
      </c>
    </row>
    <row r="19" spans="1:17" x14ac:dyDescent="0.2">
      <c r="A19" s="1">
        <v>8.6923100000000009</v>
      </c>
      <c r="B19" s="1">
        <v>42.461500000000001</v>
      </c>
      <c r="C19" s="1">
        <v>1.0769200000000001</v>
      </c>
      <c r="E19">
        <f t="shared" si="0"/>
        <v>52.230730000000001</v>
      </c>
      <c r="J19" s="3"/>
      <c r="L19">
        <f>SUM(L18:M18)</f>
        <v>694.92309999999998</v>
      </c>
      <c r="N19" s="4"/>
    </row>
    <row r="20" spans="1:17" x14ac:dyDescent="0.2">
      <c r="A20" s="1">
        <v>8.8461499999999997</v>
      </c>
      <c r="B20" s="1">
        <v>43.153799999999997</v>
      </c>
      <c r="C20" s="1">
        <v>1.0769200000000001</v>
      </c>
      <c r="E20">
        <f t="shared" si="0"/>
        <v>53.07687</v>
      </c>
      <c r="J20" s="3"/>
      <c r="N20" s="4"/>
      <c r="P20">
        <f>MAX(P14:P18)</f>
        <v>69.615409999999997</v>
      </c>
      <c r="Q20">
        <f>MAX(Q14:Q18)</f>
        <v>658.07697999999993</v>
      </c>
    </row>
    <row r="21" spans="1:17" x14ac:dyDescent="0.2">
      <c r="A21" s="1">
        <v>9</v>
      </c>
      <c r="B21" s="1">
        <v>42.461500000000001</v>
      </c>
      <c r="C21" s="1">
        <v>1.0769200000000001</v>
      </c>
      <c r="E21">
        <f t="shared" si="0"/>
        <v>52.538420000000002</v>
      </c>
      <c r="J21" s="3"/>
      <c r="N21" s="4"/>
      <c r="P21">
        <f>SUM(P20:Q20)</f>
        <v>727.69238999999993</v>
      </c>
    </row>
    <row r="22" spans="1:17" x14ac:dyDescent="0.2">
      <c r="A22" s="1">
        <v>8.9230800000000006</v>
      </c>
      <c r="B22" s="1">
        <v>44.076900000000002</v>
      </c>
      <c r="C22" s="1">
        <v>1.0769200000000001</v>
      </c>
      <c r="E22">
        <f t="shared" si="0"/>
        <v>54.076900000000002</v>
      </c>
      <c r="J22" s="3"/>
      <c r="N22" s="4"/>
    </row>
    <row r="23" spans="1:17" x14ac:dyDescent="0.2">
      <c r="A23" s="1">
        <v>8.8461499999999997</v>
      </c>
      <c r="B23" s="1">
        <v>43.307699999999997</v>
      </c>
      <c r="C23" s="1">
        <v>1.0769200000000001</v>
      </c>
      <c r="E23">
        <f t="shared" si="0"/>
        <v>53.23077</v>
      </c>
      <c r="J23" s="3"/>
      <c r="N23" s="4"/>
    </row>
    <row r="24" spans="1:17" x14ac:dyDescent="0.2">
      <c r="A24" s="1">
        <v>8.7692300000000003</v>
      </c>
      <c r="B24" s="1">
        <v>44.153799999999997</v>
      </c>
      <c r="C24" s="1">
        <v>1.0769200000000001</v>
      </c>
      <c r="E24">
        <f t="shared" si="0"/>
        <v>53.999949999999998</v>
      </c>
      <c r="J24" s="3"/>
      <c r="N24" s="4"/>
    </row>
    <row r="25" spans="1:17" x14ac:dyDescent="0.2">
      <c r="A25" s="1">
        <v>8.8461499999999997</v>
      </c>
      <c r="B25" s="1">
        <v>43.846200000000003</v>
      </c>
      <c r="C25" s="1">
        <v>1.0769200000000001</v>
      </c>
      <c r="E25">
        <f t="shared" si="0"/>
        <v>53.769270000000006</v>
      </c>
      <c r="J25" s="3"/>
      <c r="N25" s="4"/>
    </row>
    <row r="26" spans="1:17" x14ac:dyDescent="0.2">
      <c r="A26" s="1">
        <v>8.8461499999999997</v>
      </c>
      <c r="B26" s="1">
        <v>44.461500000000001</v>
      </c>
      <c r="C26" s="1">
        <v>1.0769200000000001</v>
      </c>
      <c r="E26">
        <f t="shared" si="0"/>
        <v>54.384570000000004</v>
      </c>
      <c r="J26" s="3"/>
      <c r="N26" s="4"/>
    </row>
    <row r="27" spans="1:17" x14ac:dyDescent="0.2">
      <c r="A27" s="1">
        <v>9.4615399999999994</v>
      </c>
      <c r="B27" s="1">
        <v>44.384599999999999</v>
      </c>
      <c r="C27" s="1">
        <v>1.0769200000000001</v>
      </c>
      <c r="E27">
        <f t="shared" si="0"/>
        <v>54.92306</v>
      </c>
      <c r="J27" s="3"/>
      <c r="N27" s="4"/>
    </row>
    <row r="28" spans="1:17" x14ac:dyDescent="0.2">
      <c r="A28" s="1">
        <v>9.4615399999999994</v>
      </c>
      <c r="B28" s="1">
        <v>45</v>
      </c>
      <c r="C28" s="1">
        <v>1.0769200000000001</v>
      </c>
      <c r="E28">
        <f t="shared" si="0"/>
        <v>55.538460000000001</v>
      </c>
      <c r="J28" s="3"/>
      <c r="N28" s="4"/>
    </row>
    <row r="29" spans="1:17" x14ac:dyDescent="0.2">
      <c r="A29" s="1">
        <v>9.5384600000000006</v>
      </c>
      <c r="B29" s="1">
        <v>44.461500000000001</v>
      </c>
      <c r="C29" s="1">
        <v>1.0769200000000001</v>
      </c>
      <c r="E29">
        <f t="shared" si="0"/>
        <v>55.076880000000003</v>
      </c>
      <c r="J29" s="3"/>
      <c r="N29" s="4"/>
    </row>
    <row r="30" spans="1:17" x14ac:dyDescent="0.2">
      <c r="A30" s="1">
        <v>9.4615399999999994</v>
      </c>
      <c r="B30" s="1">
        <v>44.230800000000002</v>
      </c>
      <c r="C30" s="1">
        <v>1.0769200000000001</v>
      </c>
      <c r="E30">
        <f t="shared" si="0"/>
        <v>54.769260000000003</v>
      </c>
      <c r="J30" s="3"/>
      <c r="N30" s="4"/>
    </row>
    <row r="31" spans="1:17" x14ac:dyDescent="0.2">
      <c r="A31" s="1">
        <v>9.4615399999999994</v>
      </c>
      <c r="B31" s="1">
        <v>44</v>
      </c>
      <c r="C31" s="1">
        <v>1.0769200000000001</v>
      </c>
      <c r="E31">
        <f t="shared" si="0"/>
        <v>54.538460000000001</v>
      </c>
      <c r="J31" s="3"/>
      <c r="N31" s="4"/>
    </row>
    <row r="32" spans="1:17" x14ac:dyDescent="0.2">
      <c r="A32" s="1">
        <v>9.7692300000000003</v>
      </c>
      <c r="B32" s="1">
        <v>44.461500000000001</v>
      </c>
      <c r="C32" s="1">
        <v>1.0769200000000001</v>
      </c>
      <c r="E32">
        <f t="shared" si="0"/>
        <v>55.307650000000002</v>
      </c>
      <c r="J32" s="3"/>
      <c r="N32" s="4"/>
    </row>
    <row r="33" spans="1:15" x14ac:dyDescent="0.2">
      <c r="A33" s="1">
        <v>16.923100000000002</v>
      </c>
      <c r="B33" s="1">
        <v>155.077</v>
      </c>
      <c r="C33" s="1">
        <v>3.4615399999999998</v>
      </c>
      <c r="E33">
        <f t="shared" si="0"/>
        <v>175.46164000000002</v>
      </c>
      <c r="J33" s="3"/>
      <c r="N33" s="4"/>
    </row>
    <row r="34" spans="1:15" x14ac:dyDescent="0.2">
      <c r="A34" s="1">
        <v>12</v>
      </c>
      <c r="B34" s="1">
        <v>178.923</v>
      </c>
      <c r="C34" s="1">
        <v>3.8461500000000002</v>
      </c>
      <c r="E34">
        <f t="shared" si="0"/>
        <v>194.76915</v>
      </c>
      <c r="J34" s="3"/>
      <c r="N34" s="4"/>
    </row>
    <row r="35" spans="1:15" x14ac:dyDescent="0.2">
      <c r="A35" s="1">
        <v>12</v>
      </c>
      <c r="B35" s="1">
        <v>177.077</v>
      </c>
      <c r="C35" s="1">
        <v>3.7692299999999999</v>
      </c>
      <c r="E35">
        <f t="shared" si="0"/>
        <v>192.84622999999999</v>
      </c>
      <c r="J35" s="3"/>
      <c r="N35" s="4"/>
    </row>
    <row r="36" spans="1:15" x14ac:dyDescent="0.2">
      <c r="A36" s="1">
        <v>0</v>
      </c>
      <c r="B36" s="1">
        <v>0</v>
      </c>
      <c r="C36" s="1">
        <v>0</v>
      </c>
      <c r="E36">
        <f t="shared" si="0"/>
        <v>0</v>
      </c>
      <c r="J36" s="3"/>
      <c r="N36" s="4"/>
    </row>
    <row r="37" spans="1:15" x14ac:dyDescent="0.2">
      <c r="A37" s="1">
        <v>0</v>
      </c>
      <c r="B37" s="1">
        <v>0</v>
      </c>
      <c r="C37" s="1">
        <v>0</v>
      </c>
      <c r="E37">
        <f t="shared" si="0"/>
        <v>0</v>
      </c>
      <c r="J37" s="3"/>
      <c r="N37" s="4"/>
    </row>
    <row r="38" spans="1:15" x14ac:dyDescent="0.2">
      <c r="J38" s="3"/>
      <c r="N38" s="4"/>
    </row>
    <row r="39" spans="1:15" x14ac:dyDescent="0.2">
      <c r="E39">
        <f>SUM(E2:E36)</f>
        <v>1988.9998800000003</v>
      </c>
      <c r="G39">
        <f>E39/3</f>
        <v>662.9999600000001</v>
      </c>
      <c r="J39" s="3"/>
      <c r="K39">
        <f>E39/4</f>
        <v>497.24997000000008</v>
      </c>
      <c r="N39" s="4"/>
      <c r="O39">
        <f>E39/5</f>
        <v>397.79997600000007</v>
      </c>
    </row>
    <row r="40" spans="1:15" x14ac:dyDescent="0.2">
      <c r="E40">
        <f>COUNT(E2:E36)</f>
        <v>35</v>
      </c>
      <c r="G40">
        <f>E40/3</f>
        <v>11.666666666666666</v>
      </c>
      <c r="J40" s="3"/>
      <c r="K40">
        <f>E40/4</f>
        <v>8.75</v>
      </c>
      <c r="N40" s="4"/>
      <c r="O40">
        <f>E40/5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C37"/>
  <sheetViews>
    <sheetView workbookViewId="0">
      <selection activeCell="J21" sqref="J21"/>
    </sheetView>
  </sheetViews>
  <sheetFormatPr baseColWidth="10" defaultRowHeight="16" x14ac:dyDescent="0.2"/>
  <sheetData>
    <row r="1" spans="1:3" x14ac:dyDescent="0.2">
      <c r="A1">
        <v>34.153799999999997</v>
      </c>
      <c r="B1">
        <v>9.2786899999999992</v>
      </c>
      <c r="C1">
        <v>0</v>
      </c>
    </row>
    <row r="2" spans="1:3" x14ac:dyDescent="0.2">
      <c r="A2">
        <v>3.2307700000000001</v>
      </c>
      <c r="B2">
        <v>1.0163899999999999</v>
      </c>
      <c r="C2">
        <v>0</v>
      </c>
    </row>
    <row r="3" spans="1:3" x14ac:dyDescent="0.2">
      <c r="A3">
        <v>13.307700000000001</v>
      </c>
      <c r="B3">
        <v>32.901600000000002</v>
      </c>
      <c r="C3">
        <v>0</v>
      </c>
    </row>
    <row r="4" spans="1:3" x14ac:dyDescent="0.2">
      <c r="A4">
        <v>13.2308</v>
      </c>
      <c r="B4">
        <v>33.278700000000001</v>
      </c>
      <c r="C4">
        <v>0</v>
      </c>
    </row>
    <row r="5" spans="1:3" x14ac:dyDescent="0.2">
      <c r="A5">
        <v>13.461499999999999</v>
      </c>
      <c r="B5">
        <v>33.540999999999997</v>
      </c>
      <c r="C5">
        <v>0</v>
      </c>
    </row>
    <row r="6" spans="1:3" x14ac:dyDescent="0.2">
      <c r="A6">
        <v>77.230800000000002</v>
      </c>
      <c r="B6">
        <v>30.8689</v>
      </c>
      <c r="C6">
        <v>0</v>
      </c>
    </row>
    <row r="7" spans="1:3" x14ac:dyDescent="0.2">
      <c r="A7">
        <v>7.7692300000000003</v>
      </c>
      <c r="B7">
        <v>25.147500000000001</v>
      </c>
      <c r="C7">
        <v>0</v>
      </c>
    </row>
    <row r="8" spans="1:3" x14ac:dyDescent="0.2">
      <c r="A8">
        <v>7.5384599999999997</v>
      </c>
      <c r="B8">
        <v>25.0656</v>
      </c>
      <c r="C8">
        <v>0</v>
      </c>
    </row>
    <row r="9" spans="1:3" x14ac:dyDescent="0.2">
      <c r="A9">
        <v>7.9230799999999997</v>
      </c>
      <c r="B9">
        <v>25.295100000000001</v>
      </c>
      <c r="C9">
        <v>0</v>
      </c>
    </row>
    <row r="10" spans="1:3" x14ac:dyDescent="0.2">
      <c r="A10">
        <v>239.46199999999999</v>
      </c>
      <c r="B10">
        <v>46.5246</v>
      </c>
      <c r="C10">
        <v>0.34426200000000001</v>
      </c>
    </row>
    <row r="11" spans="1:3" x14ac:dyDescent="0.2">
      <c r="A11">
        <v>20.461500000000001</v>
      </c>
      <c r="B11">
        <v>44.1967</v>
      </c>
      <c r="C11">
        <v>8.1967200000000004E-2</v>
      </c>
    </row>
    <row r="12" spans="1:3" x14ac:dyDescent="0.2">
      <c r="A12">
        <v>20</v>
      </c>
      <c r="B12">
        <v>44.180300000000003</v>
      </c>
      <c r="C12">
        <v>6.5573800000000002E-2</v>
      </c>
    </row>
    <row r="13" spans="1:3" x14ac:dyDescent="0.2">
      <c r="A13">
        <v>19.8462</v>
      </c>
      <c r="B13">
        <v>43.540999999999997</v>
      </c>
      <c r="C13">
        <v>0.163934</v>
      </c>
    </row>
    <row r="14" spans="1:3" x14ac:dyDescent="0.2">
      <c r="A14">
        <v>20</v>
      </c>
      <c r="B14">
        <v>43.983600000000003</v>
      </c>
      <c r="C14">
        <v>0.13114799999999999</v>
      </c>
    </row>
    <row r="15" spans="1:3" x14ac:dyDescent="0.2">
      <c r="A15">
        <v>20.230799999999999</v>
      </c>
      <c r="B15">
        <v>43.901600000000002</v>
      </c>
      <c r="C15">
        <v>0.18032799999999999</v>
      </c>
    </row>
    <row r="16" spans="1:3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topLeftCell="A4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topLeftCell="A7" workbookViewId="0">
      <selection activeCell="B39" sqref="B39"/>
    </sheetView>
  </sheetViews>
  <sheetFormatPr baseColWidth="10" defaultRowHeight="16" x14ac:dyDescent="0.2"/>
  <sheetData>
    <row r="1" spans="1:3" x14ac:dyDescent="0.2">
      <c r="A1" s="1">
        <v>269</v>
      </c>
      <c r="B1" s="1">
        <v>124</v>
      </c>
      <c r="C1" s="1">
        <v>0</v>
      </c>
    </row>
    <row r="2" spans="1:3" x14ac:dyDescent="0.2">
      <c r="A2" s="1">
        <v>55.461500000000001</v>
      </c>
      <c r="B2" s="1">
        <v>79.615399999999994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</v>
      </c>
      <c r="B35" s="1">
        <v>15755</v>
      </c>
      <c r="C35" s="1">
        <v>182</v>
      </c>
    </row>
    <row r="36" spans="1:3" x14ac:dyDescent="0.2">
      <c r="A36" s="1">
        <v>21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018C-5EB8-4041-892E-650D89DBC4B5}">
  <dimension ref="A1:C40"/>
  <sheetViews>
    <sheetView workbookViewId="0">
      <selection activeCell="A40" sqref="A40"/>
    </sheetView>
  </sheetViews>
  <sheetFormatPr baseColWidth="10" defaultRowHeight="16" x14ac:dyDescent="0.2"/>
  <sheetData>
    <row r="1" spans="1:3" x14ac:dyDescent="0.2">
      <c r="A1" s="1">
        <v>300.61500000000001</v>
      </c>
      <c r="B1" s="1">
        <v>322.30799999999999</v>
      </c>
      <c r="C1" s="1">
        <v>0</v>
      </c>
    </row>
    <row r="2" spans="1:3" x14ac:dyDescent="0.2">
      <c r="A2" s="1">
        <v>50</v>
      </c>
      <c r="B2" s="1">
        <v>21.1538</v>
      </c>
      <c r="C2" s="1">
        <v>0</v>
      </c>
    </row>
    <row r="3" spans="1:3" x14ac:dyDescent="0.2">
      <c r="A3" s="1">
        <v>6779.77</v>
      </c>
      <c r="B3" s="1">
        <v>5173.3100000000004</v>
      </c>
      <c r="C3" s="1">
        <v>1.2307699999999999</v>
      </c>
    </row>
    <row r="4" spans="1:3" x14ac:dyDescent="0.2">
      <c r="A4" s="1">
        <v>6000.69</v>
      </c>
      <c r="B4" s="1">
        <v>5127.6899999999996</v>
      </c>
      <c r="C4" s="1">
        <v>1</v>
      </c>
    </row>
    <row r="5" spans="1:3" x14ac:dyDescent="0.2">
      <c r="A5" s="1">
        <v>6100.77</v>
      </c>
      <c r="B5" s="1">
        <v>5385.31</v>
      </c>
      <c r="C5" s="1">
        <v>5.5384599999999997</v>
      </c>
    </row>
    <row r="6" spans="1:3" x14ac:dyDescent="0.2">
      <c r="A6" s="1">
        <v>12735.1</v>
      </c>
      <c r="B6" s="1">
        <v>7098.31</v>
      </c>
      <c r="C6" s="1">
        <v>4.4615400000000003</v>
      </c>
    </row>
    <row r="7" spans="1:3" x14ac:dyDescent="0.2">
      <c r="A7" s="1">
        <v>9809.85</v>
      </c>
      <c r="B7" s="1">
        <v>5081.7700000000004</v>
      </c>
      <c r="C7" s="1">
        <v>7.30769</v>
      </c>
    </row>
    <row r="8" spans="1:3" x14ac:dyDescent="0.2">
      <c r="A8" s="1">
        <v>10197.299999999999</v>
      </c>
      <c r="B8" s="1">
        <v>5047.38</v>
      </c>
      <c r="C8" s="1">
        <v>2.5384600000000002</v>
      </c>
    </row>
    <row r="9" spans="1:3" x14ac:dyDescent="0.2">
      <c r="A9" s="1">
        <v>10852.2</v>
      </c>
      <c r="B9" s="1">
        <v>5220.38</v>
      </c>
      <c r="C9" s="1">
        <v>4.2307699999999997</v>
      </c>
    </row>
    <row r="10" spans="1:3" x14ac:dyDescent="0.2">
      <c r="A10" s="1">
        <v>278.46199999999999</v>
      </c>
      <c r="B10" s="1">
        <v>1465.46</v>
      </c>
      <c r="C10" s="1">
        <v>26</v>
      </c>
    </row>
    <row r="11" spans="1:3" x14ac:dyDescent="0.2">
      <c r="A11" s="1">
        <v>141.923</v>
      </c>
      <c r="B11" s="1">
        <v>1227.1500000000001</v>
      </c>
      <c r="C11" s="1">
        <v>21.8462</v>
      </c>
    </row>
    <row r="12" spans="1:3" x14ac:dyDescent="0.2">
      <c r="A12" s="1">
        <v>139.69200000000001</v>
      </c>
      <c r="B12" s="1">
        <v>1239.54</v>
      </c>
      <c r="C12" s="1">
        <v>22.461500000000001</v>
      </c>
    </row>
    <row r="13" spans="1:3" x14ac:dyDescent="0.2">
      <c r="A13" s="1">
        <v>145.38499999999999</v>
      </c>
      <c r="B13" s="1">
        <v>1230.77</v>
      </c>
      <c r="C13" s="1">
        <v>18.692299999999999</v>
      </c>
    </row>
    <row r="14" spans="1:3" x14ac:dyDescent="0.2">
      <c r="A14" s="1">
        <v>140.154</v>
      </c>
      <c r="B14" s="1">
        <v>1208.69</v>
      </c>
      <c r="C14" s="1">
        <v>20.8462</v>
      </c>
    </row>
    <row r="15" spans="1:3" x14ac:dyDescent="0.2">
      <c r="A15" s="1">
        <v>140.30799999999999</v>
      </c>
      <c r="B15" s="1">
        <v>1199</v>
      </c>
      <c r="C15" s="1">
        <v>18</v>
      </c>
    </row>
    <row r="16" spans="1:3" x14ac:dyDescent="0.2">
      <c r="A16" s="1">
        <v>139.923</v>
      </c>
      <c r="B16" s="1">
        <v>1230.6199999999999</v>
      </c>
      <c r="C16" s="1">
        <v>28.8462</v>
      </c>
    </row>
    <row r="17" spans="1:3" x14ac:dyDescent="0.2">
      <c r="A17" s="1">
        <v>144.61500000000001</v>
      </c>
      <c r="B17" s="1">
        <v>1275.31</v>
      </c>
      <c r="C17" s="1">
        <v>34.692300000000003</v>
      </c>
    </row>
    <row r="18" spans="1:3" x14ac:dyDescent="0.2">
      <c r="A18" s="1">
        <v>140.30799999999999</v>
      </c>
      <c r="B18" s="1">
        <v>1231.92</v>
      </c>
      <c r="C18" s="1">
        <v>25.692299999999999</v>
      </c>
    </row>
    <row r="19" spans="1:3" x14ac:dyDescent="0.2">
      <c r="A19" s="1">
        <v>148.38499999999999</v>
      </c>
      <c r="B19" s="1">
        <v>1224.46</v>
      </c>
      <c r="C19" s="1">
        <v>17.8462</v>
      </c>
    </row>
    <row r="20" spans="1:3" x14ac:dyDescent="0.2">
      <c r="A20" s="1">
        <v>142.76900000000001</v>
      </c>
      <c r="B20" s="1">
        <v>1233.6199999999999</v>
      </c>
      <c r="C20" s="1">
        <v>21.1538</v>
      </c>
    </row>
    <row r="21" spans="1:3" x14ac:dyDescent="0.2">
      <c r="A21" s="1">
        <v>147.61500000000001</v>
      </c>
      <c r="B21" s="1">
        <v>1245.69</v>
      </c>
      <c r="C21" s="1">
        <v>18.461500000000001</v>
      </c>
    </row>
    <row r="22" spans="1:3" x14ac:dyDescent="0.2">
      <c r="A22" s="1">
        <v>149.46199999999999</v>
      </c>
      <c r="B22" s="1">
        <v>1252.54</v>
      </c>
      <c r="C22" s="1">
        <v>19.384599999999999</v>
      </c>
    </row>
    <row r="23" spans="1:3" x14ac:dyDescent="0.2">
      <c r="A23" s="1">
        <v>153.30799999999999</v>
      </c>
      <c r="B23" s="1">
        <v>1234.77</v>
      </c>
      <c r="C23" s="1">
        <v>22.923100000000002</v>
      </c>
    </row>
    <row r="24" spans="1:3" x14ac:dyDescent="0.2">
      <c r="A24" s="1">
        <v>140.69200000000001</v>
      </c>
      <c r="B24" s="1">
        <v>1239.69</v>
      </c>
      <c r="C24" s="1">
        <v>23.230799999999999</v>
      </c>
    </row>
    <row r="25" spans="1:3" x14ac:dyDescent="0.2">
      <c r="A25" s="1">
        <v>145.46199999999999</v>
      </c>
      <c r="B25" s="1">
        <v>1228.3800000000001</v>
      </c>
      <c r="C25" s="1">
        <v>22.461500000000001</v>
      </c>
    </row>
    <row r="26" spans="1:3" x14ac:dyDescent="0.2">
      <c r="A26" s="1">
        <v>146.69200000000001</v>
      </c>
      <c r="B26" s="1">
        <v>1227.23</v>
      </c>
      <c r="C26" s="1">
        <v>20.1538</v>
      </c>
    </row>
    <row r="27" spans="1:3" x14ac:dyDescent="0.2">
      <c r="A27" s="1">
        <v>141.46199999999999</v>
      </c>
      <c r="B27" s="1">
        <v>1223.6199999999999</v>
      </c>
      <c r="C27" s="1">
        <v>17.461500000000001</v>
      </c>
    </row>
    <row r="28" spans="1:3" x14ac:dyDescent="0.2">
      <c r="A28" s="1">
        <v>159.154</v>
      </c>
      <c r="B28" s="1">
        <v>1224.31</v>
      </c>
      <c r="C28" s="1">
        <v>24.8462</v>
      </c>
    </row>
    <row r="29" spans="1:3" x14ac:dyDescent="0.2">
      <c r="A29" s="1">
        <v>147.76900000000001</v>
      </c>
      <c r="B29" s="1">
        <v>1235.3800000000001</v>
      </c>
      <c r="C29" s="1">
        <v>30.1538</v>
      </c>
    </row>
    <row r="30" spans="1:3" x14ac:dyDescent="0.2">
      <c r="A30" s="1">
        <v>145.923</v>
      </c>
      <c r="B30" s="1">
        <v>1218.69</v>
      </c>
      <c r="C30" s="1">
        <v>17.076899999999998</v>
      </c>
    </row>
    <row r="31" spans="1:3" x14ac:dyDescent="0.2">
      <c r="A31" s="1">
        <v>142.38499999999999</v>
      </c>
      <c r="B31" s="1">
        <v>1246</v>
      </c>
      <c r="C31" s="1">
        <v>21.538499999999999</v>
      </c>
    </row>
    <row r="32" spans="1:3" x14ac:dyDescent="0.2">
      <c r="A32" s="1">
        <v>161.077</v>
      </c>
      <c r="B32" s="1">
        <v>1261.23</v>
      </c>
      <c r="C32" s="1">
        <v>17.692299999999999</v>
      </c>
    </row>
    <row r="33" spans="1:3" x14ac:dyDescent="0.2">
      <c r="A33" s="1">
        <v>686.923</v>
      </c>
      <c r="B33" s="1">
        <v>2643.54</v>
      </c>
      <c r="C33" s="1">
        <v>68.076899999999995</v>
      </c>
    </row>
    <row r="34" spans="1:3" x14ac:dyDescent="0.2">
      <c r="A34" s="1">
        <v>722.23099999999999</v>
      </c>
      <c r="B34" s="1">
        <v>2243.85</v>
      </c>
      <c r="C34" s="1">
        <v>46.923099999999998</v>
      </c>
    </row>
    <row r="35" spans="1:3" x14ac:dyDescent="0.2">
      <c r="A35" s="1">
        <v>718.61500000000001</v>
      </c>
      <c r="B35" s="1">
        <v>2212.38</v>
      </c>
      <c r="C35" s="1">
        <v>63.769199999999998</v>
      </c>
    </row>
    <row r="36" spans="1:3" x14ac:dyDescent="0.2">
      <c r="A36" s="1">
        <v>0</v>
      </c>
      <c r="B36" s="1">
        <v>7.8461499999999997</v>
      </c>
      <c r="C36" s="1">
        <v>0</v>
      </c>
    </row>
    <row r="37" spans="1:3" x14ac:dyDescent="0.2">
      <c r="A37" s="1">
        <v>73.461500000000001</v>
      </c>
      <c r="B37" s="1">
        <v>79.769199999999998</v>
      </c>
      <c r="C37" s="1">
        <v>0</v>
      </c>
    </row>
    <row r="40" spans="1:3" x14ac:dyDescent="0.2">
      <c r="A4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1742-6964-264E-BD04-C0478125399C}">
  <dimension ref="A1:C37"/>
  <sheetViews>
    <sheetView topLeftCell="A10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6.9</v>
      </c>
      <c r="B1" s="1">
        <v>5.2</v>
      </c>
      <c r="C1" s="1">
        <v>0</v>
      </c>
    </row>
    <row r="2" spans="1:3" x14ac:dyDescent="0.2">
      <c r="A2" s="1">
        <v>6.2</v>
      </c>
      <c r="B2" s="1">
        <v>0.1</v>
      </c>
      <c r="C2" s="1">
        <v>0</v>
      </c>
    </row>
    <row r="3" spans="1:3" x14ac:dyDescent="0.2">
      <c r="A3" s="1">
        <v>1.8</v>
      </c>
      <c r="B3" s="1">
        <v>42.2</v>
      </c>
      <c r="C3" s="1">
        <v>0</v>
      </c>
    </row>
    <row r="4" spans="1:3" x14ac:dyDescent="0.2">
      <c r="A4" s="1">
        <v>1.2</v>
      </c>
      <c r="B4" s="1">
        <v>34.1</v>
      </c>
      <c r="C4" s="1">
        <v>0</v>
      </c>
    </row>
    <row r="5" spans="1:3" x14ac:dyDescent="0.2">
      <c r="A5" s="1">
        <v>30.8</v>
      </c>
      <c r="B5" s="1">
        <v>38.5</v>
      </c>
      <c r="C5" s="1">
        <v>0</v>
      </c>
    </row>
    <row r="6" spans="1:3" x14ac:dyDescent="0.2">
      <c r="A6" s="1">
        <v>8.8000000000000007</v>
      </c>
      <c r="B6" s="1">
        <v>26.5</v>
      </c>
      <c r="C6" s="1">
        <v>0</v>
      </c>
    </row>
    <row r="7" spans="1:3" x14ac:dyDescent="0.2">
      <c r="A7" s="1">
        <v>4.3</v>
      </c>
      <c r="B7" s="1">
        <v>18.8</v>
      </c>
      <c r="C7" s="1">
        <v>0</v>
      </c>
    </row>
    <row r="8" spans="1:3" x14ac:dyDescent="0.2">
      <c r="A8" s="1">
        <v>9.8000000000000007</v>
      </c>
      <c r="B8" s="1">
        <v>17.7</v>
      </c>
      <c r="C8" s="1">
        <v>0</v>
      </c>
    </row>
    <row r="9" spans="1:3" x14ac:dyDescent="0.2">
      <c r="A9" s="1">
        <v>4.4000000000000004</v>
      </c>
      <c r="B9" s="1">
        <v>18.3</v>
      </c>
      <c r="C9" s="1">
        <v>0</v>
      </c>
    </row>
    <row r="10" spans="1:3" x14ac:dyDescent="0.2">
      <c r="A10" s="1">
        <v>21.5</v>
      </c>
      <c r="B10" s="1">
        <v>17.7</v>
      </c>
      <c r="C10" s="1">
        <v>0</v>
      </c>
    </row>
    <row r="11" spans="1:3" x14ac:dyDescent="0.2">
      <c r="A11" s="1">
        <v>15.9</v>
      </c>
      <c r="B11" s="1">
        <v>17.899999999999999</v>
      </c>
      <c r="C11" s="1">
        <v>0</v>
      </c>
    </row>
    <row r="12" spans="1:3" x14ac:dyDescent="0.2">
      <c r="A12" s="1">
        <v>17.100000000000001</v>
      </c>
      <c r="B12" s="1">
        <v>17.7</v>
      </c>
      <c r="C12" s="1">
        <v>0</v>
      </c>
    </row>
    <row r="13" spans="1:3" x14ac:dyDescent="0.2">
      <c r="A13" s="1">
        <v>19</v>
      </c>
      <c r="B13" s="1">
        <v>17.100000000000001</v>
      </c>
      <c r="C13" s="1">
        <v>0</v>
      </c>
    </row>
    <row r="14" spans="1:3" x14ac:dyDescent="0.2">
      <c r="A14" s="1">
        <v>17.100000000000001</v>
      </c>
      <c r="B14" s="1">
        <v>17.399999999999999</v>
      </c>
      <c r="C14" s="1">
        <v>0</v>
      </c>
    </row>
    <row r="15" spans="1:3" x14ac:dyDescent="0.2">
      <c r="A15" s="1">
        <v>17.600000000000001</v>
      </c>
      <c r="B15" s="1">
        <v>17.100000000000001</v>
      </c>
      <c r="C15" s="1">
        <v>0</v>
      </c>
    </row>
    <row r="16" spans="1:3" x14ac:dyDescent="0.2">
      <c r="A16" s="1">
        <v>17.8</v>
      </c>
      <c r="B16" s="1">
        <v>17.2</v>
      </c>
      <c r="C16" s="1">
        <v>0</v>
      </c>
    </row>
    <row r="17" spans="1:3" x14ac:dyDescent="0.2">
      <c r="A17" s="1">
        <v>19.3</v>
      </c>
      <c r="B17" s="1">
        <v>17.100000000000001</v>
      </c>
      <c r="C17" s="1">
        <v>0</v>
      </c>
    </row>
    <row r="18" spans="1:3" x14ac:dyDescent="0.2">
      <c r="A18" s="1">
        <v>17.399999999999999</v>
      </c>
      <c r="B18" s="1">
        <v>17.399999999999999</v>
      </c>
      <c r="C18" s="1">
        <v>0</v>
      </c>
    </row>
    <row r="19" spans="1:3" x14ac:dyDescent="0.2">
      <c r="A19" s="1">
        <v>16.899999999999999</v>
      </c>
      <c r="B19" s="1">
        <v>17</v>
      </c>
      <c r="C19" s="1">
        <v>0</v>
      </c>
    </row>
    <row r="20" spans="1:3" x14ac:dyDescent="0.2">
      <c r="A20" s="1">
        <v>18</v>
      </c>
      <c r="B20" s="1">
        <v>17.100000000000001</v>
      </c>
      <c r="C20" s="1">
        <v>0</v>
      </c>
    </row>
    <row r="21" spans="1:3" x14ac:dyDescent="0.2">
      <c r="A21" s="1">
        <v>18.2</v>
      </c>
      <c r="B21" s="1">
        <v>17</v>
      </c>
      <c r="C21" s="1">
        <v>0</v>
      </c>
    </row>
    <row r="22" spans="1:3" x14ac:dyDescent="0.2">
      <c r="A22" s="1">
        <v>18.100000000000001</v>
      </c>
      <c r="B22" s="1">
        <v>17.3</v>
      </c>
      <c r="C22" s="1">
        <v>0</v>
      </c>
    </row>
    <row r="23" spans="1:3" x14ac:dyDescent="0.2">
      <c r="A23" s="1">
        <v>17.2</v>
      </c>
      <c r="B23" s="1">
        <v>17.8</v>
      </c>
      <c r="C23" s="1">
        <v>0</v>
      </c>
    </row>
    <row r="24" spans="1:3" x14ac:dyDescent="0.2">
      <c r="A24" s="1">
        <v>17.8</v>
      </c>
      <c r="B24" s="1">
        <v>17.3</v>
      </c>
      <c r="C24" s="1">
        <v>0</v>
      </c>
    </row>
    <row r="25" spans="1:3" x14ac:dyDescent="0.2">
      <c r="A25" s="1">
        <v>18.899999999999999</v>
      </c>
      <c r="B25" s="1">
        <v>17.5</v>
      </c>
      <c r="C25" s="1">
        <v>0</v>
      </c>
    </row>
    <row r="26" spans="1:3" x14ac:dyDescent="0.2">
      <c r="A26" s="1">
        <v>18.3</v>
      </c>
      <c r="B26" s="1">
        <v>17.7</v>
      </c>
      <c r="C26" s="1">
        <v>0</v>
      </c>
    </row>
    <row r="27" spans="1:3" x14ac:dyDescent="0.2">
      <c r="A27" s="1">
        <v>17.100000000000001</v>
      </c>
      <c r="B27" s="1">
        <v>17.3</v>
      </c>
      <c r="C27" s="1">
        <v>0</v>
      </c>
    </row>
    <row r="28" spans="1:3" x14ac:dyDescent="0.2">
      <c r="A28" s="1">
        <v>19.5</v>
      </c>
      <c r="B28" s="1">
        <v>24</v>
      </c>
      <c r="C28" s="1">
        <v>0</v>
      </c>
    </row>
    <row r="29" spans="1:3" x14ac:dyDescent="0.2">
      <c r="A29" s="1">
        <v>17.5</v>
      </c>
      <c r="B29" s="1">
        <v>9.3000000000000007</v>
      </c>
      <c r="C29" s="1">
        <v>0</v>
      </c>
    </row>
    <row r="30" spans="1:3" x14ac:dyDescent="0.2">
      <c r="A30" s="1">
        <v>18.3</v>
      </c>
      <c r="B30" s="1">
        <v>8</v>
      </c>
      <c r="C30" s="1">
        <v>0</v>
      </c>
    </row>
    <row r="31" spans="1:3" x14ac:dyDescent="0.2">
      <c r="A31" s="1">
        <v>19.100000000000001</v>
      </c>
      <c r="B31" s="1">
        <v>7.1</v>
      </c>
      <c r="C31" s="1">
        <v>0</v>
      </c>
    </row>
    <row r="32" spans="1:3" x14ac:dyDescent="0.2">
      <c r="A32" s="1">
        <v>18.7</v>
      </c>
      <c r="B32" s="1">
        <v>8.5</v>
      </c>
      <c r="C32" s="1">
        <v>0</v>
      </c>
    </row>
    <row r="33" spans="1:3" x14ac:dyDescent="0.2">
      <c r="A33" s="1">
        <v>46.9</v>
      </c>
      <c r="B33" s="1">
        <v>6.7</v>
      </c>
      <c r="C33" s="1">
        <v>0</v>
      </c>
    </row>
    <row r="34" spans="1:3" x14ac:dyDescent="0.2">
      <c r="A34" s="1">
        <v>27.7</v>
      </c>
      <c r="B34" s="1">
        <v>4.2</v>
      </c>
      <c r="C34" s="1">
        <v>0</v>
      </c>
    </row>
    <row r="35" spans="1:3" x14ac:dyDescent="0.2">
      <c r="A35" s="1">
        <v>31</v>
      </c>
      <c r="B35" s="1">
        <v>8.4</v>
      </c>
      <c r="C35" s="1">
        <v>0</v>
      </c>
    </row>
    <row r="36" spans="1:3" x14ac:dyDescent="0.2">
      <c r="A36" s="1">
        <v>13.8</v>
      </c>
      <c r="B36" s="1">
        <v>23.1</v>
      </c>
      <c r="C36" s="1">
        <v>0</v>
      </c>
    </row>
    <row r="37" spans="1:3" x14ac:dyDescent="0.2">
      <c r="A37" s="1">
        <v>18.5</v>
      </c>
      <c r="B37" s="1">
        <v>8.5</v>
      </c>
      <c r="C3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D39"/>
  <sheetViews>
    <sheetView tabSelected="1" topLeftCell="A2" workbookViewId="0">
      <selection activeCell="F20" sqref="F20"/>
    </sheetView>
  </sheetViews>
  <sheetFormatPr baseColWidth="10" defaultRowHeight="16" x14ac:dyDescent="0.2"/>
  <sheetData>
    <row r="1" spans="1:4" x14ac:dyDescent="0.2">
      <c r="A1" s="1">
        <v>8193.568359375</v>
      </c>
      <c r="B1" s="1">
        <v>39.435546875</v>
      </c>
      <c r="D1">
        <f t="shared" ref="D1:D36" si="0">(A1+B1)/1024</f>
        <v>8.0400428771972656</v>
      </c>
    </row>
    <row r="2" spans="1:4" x14ac:dyDescent="0.2">
      <c r="A2" s="1">
        <v>2049.568359375</v>
      </c>
      <c r="B2" s="1">
        <v>5.353515625</v>
      </c>
      <c r="D2">
        <f t="shared" si="0"/>
        <v>2.0067596435546875</v>
      </c>
    </row>
    <row r="3" spans="1:4" x14ac:dyDescent="0.2">
      <c r="A3" s="1">
        <v>2049.568359375</v>
      </c>
      <c r="B3" s="1">
        <v>298.00390625</v>
      </c>
      <c r="D3">
        <f t="shared" si="0"/>
        <v>2.2925510406494141</v>
      </c>
    </row>
    <row r="4" spans="1:4" x14ac:dyDescent="0.2">
      <c r="A4" s="1">
        <v>2049.568359375</v>
      </c>
      <c r="B4" s="1">
        <v>298.00390625</v>
      </c>
      <c r="D4">
        <f t="shared" si="0"/>
        <v>2.2925510406494141</v>
      </c>
    </row>
    <row r="5" spans="1:4" x14ac:dyDescent="0.2">
      <c r="A5" s="1">
        <v>2049.568359375</v>
      </c>
      <c r="B5" s="1">
        <v>298.00390625</v>
      </c>
      <c r="D5">
        <f t="shared" si="0"/>
        <v>2.2925510406494141</v>
      </c>
    </row>
    <row r="6" spans="1:4" x14ac:dyDescent="0.2">
      <c r="A6" s="1">
        <v>1025.568359375</v>
      </c>
      <c r="B6" s="1">
        <v>1169.599609375</v>
      </c>
      <c r="D6">
        <f t="shared" si="0"/>
        <v>2.1437187194824219</v>
      </c>
    </row>
    <row r="7" spans="1:4" x14ac:dyDescent="0.2">
      <c r="A7" s="1">
        <v>1025.568359375</v>
      </c>
      <c r="B7" s="1">
        <v>1164.00390625</v>
      </c>
      <c r="D7">
        <f t="shared" si="0"/>
        <v>2.1382541656494141</v>
      </c>
    </row>
    <row r="8" spans="1:4" x14ac:dyDescent="0.2">
      <c r="A8" s="1">
        <v>1025.568359375</v>
      </c>
      <c r="B8" s="1">
        <v>1164.00390625</v>
      </c>
      <c r="D8">
        <f t="shared" si="0"/>
        <v>2.1382541656494141</v>
      </c>
    </row>
    <row r="9" spans="1:4" x14ac:dyDescent="0.2">
      <c r="A9" s="1">
        <v>1025.568359375</v>
      </c>
      <c r="B9" s="1">
        <v>1164.00390625</v>
      </c>
      <c r="D9">
        <f t="shared" si="0"/>
        <v>2.1382541656494141</v>
      </c>
    </row>
    <row r="10" spans="1:4" x14ac:dyDescent="0.2">
      <c r="A10" s="1">
        <v>513.568359375</v>
      </c>
      <c r="B10" s="1">
        <v>4631.599609375</v>
      </c>
      <c r="D10">
        <f t="shared" si="0"/>
        <v>5.0245780944824219</v>
      </c>
    </row>
    <row r="11" spans="1:4" x14ac:dyDescent="0.2">
      <c r="A11" s="1">
        <v>513.568359375</v>
      </c>
      <c r="B11" s="1">
        <v>4624.00390625</v>
      </c>
      <c r="D11">
        <f t="shared" si="0"/>
        <v>5.0171604156494141</v>
      </c>
    </row>
    <row r="12" spans="1:4" x14ac:dyDescent="0.2">
      <c r="A12" s="1">
        <v>513.568359375</v>
      </c>
      <c r="B12" s="1">
        <v>4624.00390625</v>
      </c>
      <c r="D12">
        <f t="shared" si="0"/>
        <v>5.0171604156494141</v>
      </c>
    </row>
    <row r="13" spans="1:4" x14ac:dyDescent="0.2">
      <c r="A13" s="1">
        <v>513.568359375</v>
      </c>
      <c r="B13" s="1">
        <v>4624.00390625</v>
      </c>
      <c r="D13">
        <f t="shared" si="0"/>
        <v>5.0171604156494141</v>
      </c>
    </row>
    <row r="14" spans="1:4" x14ac:dyDescent="0.2">
      <c r="A14" s="1">
        <v>513.568359375</v>
      </c>
      <c r="B14" s="1">
        <v>4624.00390625</v>
      </c>
      <c r="D14">
        <f t="shared" si="0"/>
        <v>5.0171604156494141</v>
      </c>
    </row>
    <row r="15" spans="1:4" x14ac:dyDescent="0.2">
      <c r="A15" s="1">
        <v>513.568359375</v>
      </c>
      <c r="B15" s="1">
        <v>4624.00390625</v>
      </c>
      <c r="D15">
        <f t="shared" si="0"/>
        <v>5.0171604156494141</v>
      </c>
    </row>
    <row r="16" spans="1:4" x14ac:dyDescent="0.2">
      <c r="A16" s="1">
        <v>513.568359375</v>
      </c>
      <c r="B16" s="1">
        <v>4624.00390625</v>
      </c>
      <c r="D16">
        <f t="shared" si="0"/>
        <v>5.0171604156494141</v>
      </c>
    </row>
    <row r="17" spans="1:4" x14ac:dyDescent="0.2">
      <c r="A17" s="1">
        <v>513.568359375</v>
      </c>
      <c r="B17" s="1">
        <v>4624.00390625</v>
      </c>
      <c r="D17">
        <f t="shared" si="0"/>
        <v>5.0171604156494141</v>
      </c>
    </row>
    <row r="18" spans="1:4" x14ac:dyDescent="0.2">
      <c r="A18" s="1">
        <v>513.568359375</v>
      </c>
      <c r="B18" s="1">
        <v>4624.00390625</v>
      </c>
      <c r="D18">
        <f t="shared" si="0"/>
        <v>5.0171604156494141</v>
      </c>
    </row>
    <row r="19" spans="1:4" x14ac:dyDescent="0.2">
      <c r="A19" s="1">
        <v>513.568359375</v>
      </c>
      <c r="B19" s="1">
        <v>4624.00390625</v>
      </c>
      <c r="D19">
        <f t="shared" si="0"/>
        <v>5.0171604156494141</v>
      </c>
    </row>
    <row r="20" spans="1:4" x14ac:dyDescent="0.2">
      <c r="A20" s="1">
        <v>513.568359375</v>
      </c>
      <c r="B20" s="1">
        <v>4624.00390625</v>
      </c>
      <c r="D20">
        <f t="shared" si="0"/>
        <v>5.0171604156494141</v>
      </c>
    </row>
    <row r="21" spans="1:4" x14ac:dyDescent="0.2">
      <c r="A21" s="1">
        <v>513.568359375</v>
      </c>
      <c r="B21" s="1">
        <v>4624.00390625</v>
      </c>
      <c r="D21">
        <f t="shared" si="0"/>
        <v>5.0171604156494141</v>
      </c>
    </row>
    <row r="22" spans="1:4" x14ac:dyDescent="0.2">
      <c r="A22" s="1">
        <v>513.568359375</v>
      </c>
      <c r="B22" s="1">
        <v>4624.00390625</v>
      </c>
      <c r="D22">
        <f t="shared" si="0"/>
        <v>5.0171604156494141</v>
      </c>
    </row>
    <row r="23" spans="1:4" x14ac:dyDescent="0.2">
      <c r="A23" s="1">
        <v>513.568359375</v>
      </c>
      <c r="B23" s="1">
        <v>4624.00390625</v>
      </c>
      <c r="D23">
        <f t="shared" si="0"/>
        <v>5.0171604156494141</v>
      </c>
    </row>
    <row r="24" spans="1:4" x14ac:dyDescent="0.2">
      <c r="A24" s="1">
        <v>513.568359375</v>
      </c>
      <c r="B24" s="1">
        <v>4624.00390625</v>
      </c>
      <c r="D24">
        <f t="shared" si="0"/>
        <v>5.0171604156494141</v>
      </c>
    </row>
    <row r="25" spans="1:4" x14ac:dyDescent="0.2">
      <c r="A25" s="1">
        <v>513.568359375</v>
      </c>
      <c r="B25" s="1">
        <v>4624.00390625</v>
      </c>
      <c r="D25">
        <f t="shared" si="0"/>
        <v>5.0171604156494141</v>
      </c>
    </row>
    <row r="26" spans="1:4" x14ac:dyDescent="0.2">
      <c r="A26" s="1">
        <v>513.568359375</v>
      </c>
      <c r="B26" s="1">
        <v>4624.00390625</v>
      </c>
      <c r="D26">
        <f t="shared" si="0"/>
        <v>5.0171604156494141</v>
      </c>
    </row>
    <row r="27" spans="1:4" x14ac:dyDescent="0.2">
      <c r="A27" s="1">
        <v>513.568359375</v>
      </c>
      <c r="B27" s="1">
        <v>4624.00390625</v>
      </c>
      <c r="D27">
        <f t="shared" si="0"/>
        <v>5.0171604156494141</v>
      </c>
    </row>
    <row r="28" spans="1:4" x14ac:dyDescent="0.2">
      <c r="A28" s="1">
        <v>513.568359375</v>
      </c>
      <c r="B28" s="1">
        <v>4624.00390625</v>
      </c>
      <c r="D28">
        <f t="shared" si="0"/>
        <v>5.0171604156494141</v>
      </c>
    </row>
    <row r="29" spans="1:4" x14ac:dyDescent="0.2">
      <c r="A29" s="1">
        <v>513.568359375</v>
      </c>
      <c r="B29" s="1">
        <v>4624.00390625</v>
      </c>
      <c r="D29">
        <f t="shared" si="0"/>
        <v>5.0171604156494141</v>
      </c>
    </row>
    <row r="30" spans="1:4" x14ac:dyDescent="0.2">
      <c r="A30" s="1">
        <v>513.568359375</v>
      </c>
      <c r="B30" s="1">
        <v>4624.00390625</v>
      </c>
      <c r="D30">
        <f t="shared" si="0"/>
        <v>5.0171604156494141</v>
      </c>
    </row>
    <row r="31" spans="1:4" x14ac:dyDescent="0.2">
      <c r="A31" s="1">
        <v>513.568359375</v>
      </c>
      <c r="B31" s="1">
        <v>4624.00390625</v>
      </c>
      <c r="D31">
        <f t="shared" si="0"/>
        <v>5.0171604156494141</v>
      </c>
    </row>
    <row r="32" spans="1:4" x14ac:dyDescent="0.2">
      <c r="A32" s="1">
        <v>513.568359375</v>
      </c>
      <c r="B32" s="1">
        <v>4624.00390625</v>
      </c>
      <c r="D32">
        <f t="shared" si="0"/>
        <v>5.0171604156494141</v>
      </c>
    </row>
    <row r="33" spans="1:4" x14ac:dyDescent="0.2">
      <c r="A33" s="1">
        <v>257.568359375</v>
      </c>
      <c r="B33" s="1">
        <v>18467.599609375</v>
      </c>
      <c r="D33">
        <f t="shared" si="0"/>
        <v>18.286296844482422</v>
      </c>
    </row>
    <row r="34" spans="1:4" x14ac:dyDescent="0.2">
      <c r="A34" s="1">
        <v>257.568359375</v>
      </c>
      <c r="B34" s="1">
        <v>18456.00390625</v>
      </c>
      <c r="D34">
        <f t="shared" si="0"/>
        <v>18.274972915649414</v>
      </c>
    </row>
    <row r="35" spans="1:4" x14ac:dyDescent="0.2">
      <c r="A35" s="1">
        <v>257.568359375</v>
      </c>
      <c r="B35" s="1">
        <v>18456.00390625</v>
      </c>
      <c r="D35">
        <f t="shared" si="0"/>
        <v>18.274972915649414</v>
      </c>
    </row>
    <row r="36" spans="1:4" x14ac:dyDescent="0.2">
      <c r="A36" s="1">
        <v>257.568359375</v>
      </c>
      <c r="B36" s="1">
        <v>1.880859375</v>
      </c>
      <c r="D36">
        <f t="shared" si="0"/>
        <v>0.25336837768554688</v>
      </c>
    </row>
    <row r="37" spans="1:4" x14ac:dyDescent="0.2">
      <c r="A37" s="1">
        <v>6.505859375</v>
      </c>
      <c r="B37" s="1">
        <v>22.435546875</v>
      </c>
      <c r="D37">
        <f>(A37+B37)/1024</f>
        <v>2.8263092041015625E-2</v>
      </c>
    </row>
    <row r="38" spans="1:4" x14ac:dyDescent="0.2">
      <c r="A38" s="1"/>
      <c r="B38" s="1"/>
    </row>
    <row r="39" spans="1:4" x14ac:dyDescent="0.2">
      <c r="D39">
        <f>SUM(D1:D37)</f>
        <v>196.0029182434082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VM</vt:lpstr>
      <vt:lpstr>VM__</vt:lpstr>
      <vt:lpstr>laptop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2023-09-04T08:50:50Z</dcterms:modified>
</cp:coreProperties>
</file>