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0" yWindow="0" windowWidth="15360" windowHeight="5130"/>
  </bookViews>
  <sheets>
    <sheet name="WEB函數" sheetId="1" r:id="rId1"/>
    <sheet name="工作表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1" l="1"/>
  <c r="C13" i="1" l="1" a="1"/>
  <c r="B13" i="1" a="1"/>
  <c r="A11" i="1"/>
  <c r="B11" i="1"/>
  <c r="A13" i="1" a="1"/>
  <c r="A13" i="1"/>
  <c r="A14" i="1"/>
  <c r="A15" i="1"/>
  <c r="A16" i="1"/>
  <c r="A17" i="1"/>
  <c r="A22" i="1"/>
  <c r="B13" i="1" l="1"/>
  <c r="B14" i="1"/>
  <c r="B15" i="1"/>
  <c r="B16" i="1"/>
  <c r="B17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<sst xmlns="http://schemas.openxmlformats.org/spreadsheetml/2006/main" count="15" uniqueCount="15">
  <si>
    <t>利用WEBSERVICE所取得的www.drmaster.com.tw/之WEB資料</t>
    <phoneticPr fontId="1" type="noConversion"/>
  </si>
  <si>
    <t>最後利用FILTERXML函數來從取得的XML傳回特定的資料</t>
    <phoneticPr fontId="1" type="noConversion"/>
  </si>
  <si>
    <t>日期</t>
    <phoneticPr fontId="1" type="noConversion"/>
  </si>
  <si>
    <t>地區</t>
    <phoneticPr fontId="1" type="noConversion"/>
  </si>
  <si>
    <t>城市</t>
    <phoneticPr fontId="1" type="noConversion"/>
  </si>
  <si>
    <t/>
  </si>
  <si>
    <t>再利用WEBSERVICE取得WEB資料</t>
    <phoneticPr fontId="1" type="noConversion"/>
  </si>
  <si>
    <t>先利用ENCODEURL來將B2的變成URL編碼字串以取得完整的URL文字</t>
    <phoneticPr fontId="1" type="noConversion"/>
  </si>
  <si>
    <t>=WEBSERVICE("http://xml.weather.yahoo.com/forecastrss/"&amp;ENCODEURL(A2)&amp;"_f.xml")→輸入在A4裡的公式</t>
    <phoneticPr fontId="1" type="noConversion"/>
  </si>
  <si>
    <t>WEB傳回的資料</t>
    <phoneticPr fontId="1" type="noConversion"/>
  </si>
  <si>
    <t>查詢郵遞區號</t>
    <phoneticPr fontId="1" type="noConversion"/>
  </si>
  <si>
    <t>最高溫度(F゜)</t>
    <phoneticPr fontId="1" type="noConversion"/>
  </si>
  <si>
    <t>最低溫度(F゜)</t>
    <phoneticPr fontId="1" type="noConversion"/>
  </si>
  <si>
    <t>&lt;rc type="edit" ns="0" title="DrMaster"/&gt;</t>
    <phoneticPr fontId="1" type="noConversion"/>
  </si>
  <si>
    <t>=FILTERXML(A2,"//rc/@title")→輸入在A3裡的公式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</si>
</sst>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2" fillId="2" borderId="0" xfId="0" quotePrefix="1" applyFont="1" applyFill="1">
      <alignment vertical="center"/>
    </xf>
    <xf numFmtId="0" fontId="0" fillId="5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/>
    </xf>
    <xf numFmtId="0" fontId="8" fillId="0" borderId="0" xfId="1" applyFont="1" applyAlignment="1">
      <alignment horizontal="center" vertical="center"/>
    </xf>
    <xf numFmtId="0" fontId="9" fillId="0" borderId="0" xfId="0" quotePrefix="1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0" sqref="B20"/>
    </sheetView>
  </sheetViews>
  <sheetFormatPr defaultRowHeight="16.5" x14ac:dyDescent="0.25"/>
  <cols>
    <col min="1" max="1" width="34.375" customWidth="1"/>
    <col min="2" max="2" width="15.75" customWidth="1"/>
    <col min="3" max="3" width="14.625" customWidth="1"/>
  </cols>
  <sheetData>
    <row r="1" spans="1:5" x14ac:dyDescent="0.25">
      <c r="A1" s="5" t="s">
        <v>10</v>
      </c>
    </row>
    <row r="2" spans="1:5" x14ac:dyDescent="0.25">
      <c r="A2" s="12">
        <v>95660</v>
      </c>
    </row>
    <row r="3" spans="1:5" x14ac:dyDescent="0.25">
      <c r="A3" s="5" t="s">
        <v>9</v>
      </c>
    </row>
    <row r="4" spans="1:5" x14ac:dyDescent="0.25">
      <c r="A4" t="str">
        <f>_xlfn.WEBSERVICE("http://xml.weather.yahoo.com/forecastrss/"&amp;_xlfn.ENCODEURL(A2)&amp;"_f.xml")</f>
        <v xml:space="preserve">&lt;?xml version="1.0" encoding="UTF-8" standalone="yes" ?&gt;
		&lt;rss version="2.0" xmlns:yweather="http://xml.weather.yahoo.com/ns/rss/1.0" xmlns:geo="http://www.w3.org/2003/01/geo/wgs84_pos#"&gt;
			&lt;channel&gt;
&lt;title&gt;Yahoo! Weather - North Highlands, CA&lt;/title&gt;
&lt;link&gt;http://us.rd.yahoo.com/dailynews/rss/weather/North_Highlands__CA/*http://weather.yahoo.com/forecast/USCA0775_f.html&lt;/link&gt;
&lt;description&gt;Yahoo! Weather for North Highlands, CA&lt;/description&gt;
&lt;language&gt;en-us&lt;/language&gt;
&lt;lastBuildDate&gt;Mon, 12 Aug 2013 11:52 pm PDT&lt;/lastBuildDate&gt;
&lt;ttl&gt;60&lt;/ttl&gt;
&lt;yweather:location city="North Highlands" region="CA"   country="US"/&gt;
&lt;yweather:units temperature="F" distance="mi" pressure="in" speed="mph"/&gt;
&lt;yweather:wind chill="65"   direction="140"   speed="9" /&gt;
&lt;yweather:atmosphere humidity="63"  visibility="10"  pressure="29.91"  rising="1" /&gt;
&lt;yweather:astronomy sunrise="6:16 am"   sunset="8:04 pm"/&gt;
&lt;image&gt;
&lt;title&gt;Yahoo! Weather&lt;/title&gt;
&lt;width&gt;142&lt;/width&gt;
&lt;height&gt;18&lt;/height&gt;
&lt;link&gt;http://weather.yahoo.com&lt;/link&gt;
&lt;url&gt;http://l.yimg.com/a/i/brand/purplelogo//uh/us/news-wea.gif&lt;/url&gt;
&lt;/image&gt;
&lt;item&gt;
&lt;title&gt;Conditions for North Highlands, CA at 11:52 pm PDT&lt;/title&gt;
&lt;geo:lat&gt;38.67&lt;/geo:lat&gt;
&lt;geo:long&gt;-121.38&lt;/geo:long&gt;
&lt;link&gt;http://us.rd.yahoo.com/dailynews/rss/weather/North_Highlands__CA/*http://weather.yahoo.com/forecast/USCA0775_f.html&lt;/link&gt;
&lt;pubDate&gt;Mon, 12 Aug 2013 11:52 pm PDT&lt;/pubDate&gt;
&lt;yweather:condition  text="Fair"  code="33"  temp="65"  date="Mon, 12 Aug 2013 11:52 pm PDT" /&gt;
&lt;description&gt;&lt;![CDATA[
&lt;img src="http://l.yimg.com/a/i/us/we/52/33.gif"/&gt;&lt;br /&gt;
&lt;b&gt;Current Conditions:&lt;/b&gt;&lt;br /&gt;
Fair, 65 F&lt;BR /&gt;
&lt;BR /&gt;&lt;b&gt;Forecast:&lt;/b&gt;&lt;BR /&gt;
Mon - Clear. High: 89 Low: 57&lt;br /&gt;
Tue - Sunny. High: 94 Low: 60&lt;br /&gt;
Wed - Sunny. High: 96 Low: 61&lt;br /&gt;
Thu - Sunny. High: 94 Low: 62&lt;br /&gt;
Fri - Sunny. High: 92 Low: 60&lt;br /&gt;
&lt;br /&gt;
&lt;a href="http://us.rd.yahoo.com/dailynews/rss/weather/North_Highlands__CA/*http://weather.yahoo.com/forecast/USCA0775_f.html"&gt;Full Forecast at Yahoo! Weather&lt;/a&gt;&lt;BR/&gt;&lt;BR/&gt;
(provided by &lt;a href="http://www.weather.com" &gt;The Weather Channel&lt;/a&gt;)&lt;br/&gt;
]]&gt;&lt;/description&gt;
&lt;yweather:forecast day="Mon" date="12 Aug 2013" low="57" high="89" text="Clear" code="31" /&gt;
&lt;yweather:forecast day="Tue" date="13 Aug 2013" low="60" high="94" text="Sunny" code="32" /&gt;
&lt;yweather:forecast day="Wed" date="14 Aug 2013" low="61" high="96" text="Sunny" code="32" /&gt;
&lt;yweather:forecast day="Thu" date="15 Aug 2013" low="62" high="94" text="Sunny" code="32" /&gt;
&lt;yweather:forecast day="Fri" date="16 Aug 2013" low="60" high="92" text="Sunny" code="32" /&gt;
&lt;guid isPermaLink="false"&gt;USCA0775_2013_08_16_7_00_PDT&lt;/guid&gt;
&lt;/item&gt;
&lt;/channel&gt;
&lt;/rss&gt;
&lt;!-- api7.weather.sg3.yahoo.com Tue Aug 13 07:34:45 PST 2013 --&gt;
</v>
      </c>
    </row>
    <row r="6" spans="1:5" x14ac:dyDescent="0.25">
      <c r="A6" s="4" t="s">
        <v>8</v>
      </c>
      <c r="B6" s="3"/>
      <c r="C6" s="3"/>
      <c r="D6" s="3"/>
      <c r="E6" s="3"/>
    </row>
    <row r="7" spans="1:5" x14ac:dyDescent="0.25">
      <c r="A7" s="1" t="s">
        <v>7</v>
      </c>
      <c r="B7" s="1"/>
      <c r="C7" s="3"/>
      <c r="D7" s="3"/>
      <c r="E7" s="3"/>
    </row>
    <row r="8" spans="1:5" x14ac:dyDescent="0.25">
      <c r="A8" s="1" t="s">
        <v>6</v>
      </c>
      <c r="B8" s="1"/>
      <c r="C8" s="3"/>
      <c r="D8" s="3"/>
      <c r="E8" s="3"/>
    </row>
    <row r="9" spans="1:5" x14ac:dyDescent="0.25">
      <c r="A9" s="2" t="s">
        <v>5</v>
      </c>
    </row>
    <row r="10" spans="1:5" x14ac:dyDescent="0.25">
      <c r="A10" s="6" t="s">
        <v>4</v>
      </c>
      <c r="B10" s="14" t="s">
        <v>3</v>
      </c>
      <c r="C10" s="15"/>
    </row>
    <row r="11" spans="1:5" x14ac:dyDescent="0.25">
      <c r="A11" s="11" t="str">
        <f>_xlfn.FILTERXML(A4,"//yweather:location/@city")</f>
        <v>North Highlands</v>
      </c>
      <c r="B11" s="16" t="str">
        <f>_xlfn.FILTERXML(A4,"//yweather:location/@region")</f>
        <v>CA</v>
      </c>
      <c r="C11" s="17"/>
    </row>
    <row r="12" spans="1:5" x14ac:dyDescent="0.25">
      <c r="A12" s="7" t="s">
        <v>2</v>
      </c>
      <c r="B12" s="7" t="s">
        <v>12</v>
      </c>
      <c r="C12" s="7" t="s">
        <v>11</v>
      </c>
    </row>
    <row r="13" spans="1:5" x14ac:dyDescent="0.25">
      <c r="A13" s="8">
        <f t="array" ref="A13:A17">_xlfn.FILTERXML(A4,"//yweather:forecast/@date")</f>
        <v>41498</v>
      </c>
      <c r="B13" s="9">
        <f t="array" ref="B13:B17">_xlfn.FILTERXML(A4,"//yweather:forecast/@low")</f>
        <v>57</v>
      </c>
      <c r="C13" s="9">
        <f t="array" ref="C13:C17">_xlfn.FILTERXML(A4,"//yweather:forecast/@high")</f>
        <v>89</v>
      </c>
    </row>
    <row r="14" spans="1:5" ht="20.100000000000001" customHeight="1" x14ac:dyDescent="0.25">
      <c r="A14" s="8">
        <v>41499</v>
      </c>
      <c r="B14" s="9">
        <v>60</v>
      </c>
      <c r="C14" s="9">
        <v>94</v>
      </c>
    </row>
    <row r="15" spans="1:5" ht="20.100000000000001" customHeight="1" x14ac:dyDescent="0.25">
      <c r="A15" s="8">
        <v>41500</v>
      </c>
      <c r="B15" s="9">
        <v>61</v>
      </c>
      <c r="C15" s="9">
        <v>96</v>
      </c>
    </row>
    <row r="16" spans="1:5" ht="15" customHeight="1" x14ac:dyDescent="0.25">
      <c r="A16" s="8">
        <v>41501</v>
      </c>
      <c r="B16" s="9">
        <v>62</v>
      </c>
      <c r="C16" s="9">
        <v>94</v>
      </c>
    </row>
    <row r="17" spans="1:3" ht="20.100000000000001" customHeight="1" x14ac:dyDescent="0.25">
      <c r="A17" s="8">
        <v>41502</v>
      </c>
      <c r="B17" s="10">
        <v>60</v>
      </c>
      <c r="C17" s="10">
        <v>92</v>
      </c>
    </row>
    <row r="18" spans="1:3" ht="20.100000000000001" customHeight="1" x14ac:dyDescent="0.25"/>
    <row r="19" spans="1:3" x14ac:dyDescent="0.25">
      <c r="A19" s="1" t="s">
        <v>1</v>
      </c>
      <c r="B19" s="1"/>
      <c r="C19" s="3"/>
    </row>
    <row r="22" spans="1:3" x14ac:dyDescent="0.25">
      <c r="A22" t="str">
        <f>_xlfn.WEBSERVICE("http://www.drmaster.com.tw/")</f>
        <v xml:space="preserve">&lt;!DOCTYPE html PUBLIC "-//W3C//DTD XHTML 1.0 Transitional//EN" "http://www.w3.org/TR/xhtml1/DTD/xhtml1-transitional.dtd"&gt;_x000D_
&lt;html xmlns="http://www.w3.org/1999/xhtml"&gt;_x000D_
&lt;head&gt;_x000D_
&lt;meta http-equiv="Content-Type" content="text/html; charset=utf-8" /&gt;_x000D_
&lt;title&gt;博碩文化股份有限公司&lt;/title&gt;_x000D_
&lt;script src="Scripts/AC_RunActiveContent.js" type="text/javascript"&gt;&lt;/script&gt;_x000D_
&lt;style type="text/css"&gt;_x000D_
&lt;!--_x000D_
.style1 {_x000D_
	font-size: 12px;_x000D_
}_x000D_
--&gt;_x000D_
&lt;/style&gt;_x000D_
&lt;/head&gt;_x000D_
_x000D_
&lt;body&gt;_x000D_
&lt;div align="center"&gt;_x000D_
  &lt;script type="text/javascript"&gt;_x000D_
AC_FL_RunContent( 'codebase','http://download.macromedia.com/pub/shockwave/cabs/flash/swflash.cab#version=9,0,28,0','width','1000','height','560','src','index','quality','high','pluginspage','http://www.adobe.com/shockwave/download/download.cgi?P1_Prod_Version=ShockwaveFlash','scale','noborder','movie','index' ); //end AC code_x000D_
&lt;/script&gt;_x000D_
  &lt;noscript&gt;_x000D_
  &lt;object classid="clsid:D27CDB6E-AE6D-11cf-96B8-444553540000" codebase="http://download.macromedia.com/pub/shockwave/cabs/flash/swflash.cab#version=9,0,28,0" width="1000" height="560"&gt;_x000D_
    &lt;param name="movie" value="index.swf" /&gt;_x000D_
    &lt;param name="quality" value="high" /&gt;_x000D_
    &lt;param name="SCALE" value="noborder" /&gt;_x000D_
    &lt;embed src="index.swf" width="1000" height="560" quality="high" pluginspage="http://www.adobe.com/shockwave/download/download.cgi?P1_Prod_Version=ShockwaveFlash" type="application/x-shockwave-flash" scale="noborder"&gt;&lt;/embed&gt;_x000D_
  &lt;/object&gt;_x000D_
  &lt;/noscript&gt;_x000D_
&lt;/div&gt;_x000D_
&lt;div align="center" class="style1"&gt;&lt;a href="index.asp"&gt;&lt;font color="#666666"&gt;略過Flash動畫&lt;/font&gt;&lt;/a&gt;&lt;/div&gt;_x000D_
&lt;/body&gt;_x000D_
&lt;/html&gt;_x000D_
</v>
      </c>
    </row>
    <row r="23" spans="1:3" x14ac:dyDescent="0.25">
      <c r="A23" s="1" t="s">
        <v>0</v>
      </c>
      <c r="B23" s="1"/>
      <c r="C23" s="3"/>
    </row>
  </sheetData>
  <mergeCells count="2">
    <mergeCell ref="B10:C10"/>
    <mergeCell ref="B11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3" sqref="A3"/>
    </sheetView>
  </sheetViews>
  <sheetFormatPr defaultRowHeight="16.5" x14ac:dyDescent="0.25"/>
  <cols>
    <col min="1" max="1" width="12.25" customWidth="1"/>
  </cols>
  <sheetData>
    <row r="2" spans="1:2" x14ac:dyDescent="0.25">
      <c r="A2" t="s">
        <v>13</v>
      </c>
    </row>
    <row r="3" spans="1:2" x14ac:dyDescent="0.25">
      <c r="A3" s="1" t="str">
        <f>_xlfn.FILTERXML(A2,"//rc/@title")</f>
        <v>DrMaster</v>
      </c>
      <c r="B3" s="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WEB函數</vt:lpstr>
      <vt:lpstr>工作表8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2013-07-30T16:49:54Z</dcterms:created>
  <dcterms:modified xsi:type="dcterms:W3CDTF">2013-08-13T07:35:22Z</dcterms:modified>
</cp:coreProperties>
</file>