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0" yWindow="120" windowWidth="9495" windowHeight="4710" activeTab="2"/>
  </bookViews>
  <sheets>
    <sheet name="資料清單" sheetId="2" r:id="rId1"/>
    <sheet name="樞紐分析" sheetId="4" r:id="rId2"/>
    <sheet name="資料庫範例" sheetId="1" r:id="rId3"/>
  </sheets>
  <definedNames>
    <definedName name="_xlnm.Criteria" localSheetId="0">資料清單!#REF!</definedName>
    <definedName name="_xlnm.Extract" localSheetId="0">資料清單!#REF!</definedName>
    <definedName name="成績資料">資料庫範例!$A$2:$G$14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G3" i="1" l="1"/>
  <c r="G4" i="1"/>
  <c r="G7" i="1"/>
  <c r="G8" i="1"/>
  <c r="G9" i="1"/>
  <c r="G11" i="1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3" i="1"/>
  <c r="G14" i="1"/>
  <c r="G12" i="1"/>
  <c r="G5" i="1"/>
  <c r="G6" i="1"/>
  <c r="G10" i="1"/>
</calcChain>
</file>

<file path=xl/sharedStrings.xml><?xml version="1.0" encoding="utf-8"?>
<sst xmlns="http://schemas.openxmlformats.org/spreadsheetml/2006/main" count="499" uniqueCount="176">
  <si>
    <t>國文</t>
    <phoneticPr fontId="2" type="noConversion"/>
  </si>
  <si>
    <t>英文</t>
    <phoneticPr fontId="2" type="noConversion"/>
  </si>
  <si>
    <t>專業科目</t>
    <phoneticPr fontId="2" type="noConversion"/>
  </si>
  <si>
    <t>加權總分</t>
    <phoneticPr fontId="2" type="noConversion"/>
  </si>
  <si>
    <t>姓名</t>
    <phoneticPr fontId="2" type="noConversion"/>
  </si>
  <si>
    <t>性別</t>
    <phoneticPr fontId="2" type="noConversion"/>
  </si>
  <si>
    <t>比較值</t>
    <phoneticPr fontId="2" type="noConversion"/>
  </si>
  <si>
    <t>日期</t>
  </si>
  <si>
    <t>銷售員</t>
  </si>
  <si>
    <t>產品</t>
  </si>
  <si>
    <t>區域</t>
  </si>
  <si>
    <t>單價</t>
  </si>
  <si>
    <t>銷售量</t>
  </si>
  <si>
    <t>小計</t>
  </si>
  <si>
    <t>台北</t>
  </si>
  <si>
    <t>台中</t>
  </si>
  <si>
    <t>Sp0003</t>
  </si>
  <si>
    <t>高雄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</si>
  <si>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</si>
  <si>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</si>
  <si>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</si>
  <si>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</si>
  <si>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</si>
  <si>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</si>
  <si>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</si>
  <si>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</si>
  <si>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</si>
  <si>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</si>
  <si>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</si>
  <si>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</si>
  <si>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</si>
  <si>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</si>
  <si>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</si>
  <si>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</si>
  <si>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</si>
  <si>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</si>
  <si>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</si>
  <si>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</si>
  <si>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</si>
  <si>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</si>
  <si>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</si>
  <si>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</si>
  <si>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</si>
  <si>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</si>
  <si>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</si>
  <si>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</si>
  <si>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</si>
  <si>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</si>
  <si>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</si>
  <si>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</si>
  <si>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</si>
  <si>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</si>
  <si>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</si>
  <si>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</si>
  <si>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</si>
  <si>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</si>
  <si>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</si>
  <si>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</si>
  <si>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</si>
  <si>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</si>
  <si>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</si>
  <si>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</si>
  <si>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</si>
  <si>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</si>
  <si>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</si>
  <si>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</si>
  <si>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</si>
  <si>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</si>
  <si>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</si>
  <si>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</si>
  <si>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</si>
  <si>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</si>
  <si>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</si>
  <si>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</si>
  <si>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</si>
  <si>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</si>
  <si>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</si>
  <si>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</si>
  <si>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</si>
  <si>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</si>
  <si>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</si>
  <si>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</si>
  <si>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</si>
  <si>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</si>
  <si>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銷售對象</t>
  </si>
  <si>
    <t>美國微軟公司</t>
  </si>
  <si>
    <t>台灣積體電路</t>
  </si>
  <si>
    <t>聯華電子</t>
  </si>
  <si>
    <t>總計</t>
  </si>
  <si>
    <t>EXCEL 2003</t>
  </si>
  <si>
    <t>Word 2003</t>
  </si>
  <si>
    <t>PPT 2003</t>
  </si>
  <si>
    <t>加總 的小計</t>
  </si>
  <si>
    <t>PROJECT 2003</t>
  </si>
  <si>
    <t>威碩科技產品銷售清單</t>
    <phoneticPr fontId="2" type="noConversion"/>
  </si>
  <si>
    <t>銷售編號</t>
    <phoneticPr fontId="2" type="noConversion"/>
  </si>
  <si>
    <t>銷售對象</t>
    <phoneticPr fontId="2" type="noConversion"/>
  </si>
  <si>
    <t>Sp0001</t>
    <phoneticPr fontId="2" type="noConversion"/>
  </si>
  <si>
    <t>林宸佑</t>
  </si>
  <si>
    <t>台灣飛利浦</t>
  </si>
  <si>
    <t>Sp0002</t>
    <phoneticPr fontId="2" type="noConversion"/>
  </si>
  <si>
    <t>林毓修</t>
  </si>
  <si>
    <t>美國微軟公司</t>
    <phoneticPr fontId="2" type="noConversion"/>
  </si>
  <si>
    <t>林宸旭</t>
  </si>
  <si>
    <t>長榮海運</t>
    <phoneticPr fontId="2" type="noConversion"/>
  </si>
  <si>
    <t>林毓倫</t>
  </si>
  <si>
    <t>台灣積體電路</t>
    <phoneticPr fontId="2" type="noConversion"/>
  </si>
  <si>
    <t>宏碁科技</t>
  </si>
  <si>
    <t>聯華電子</t>
    <phoneticPr fontId="2" type="noConversion"/>
  </si>
  <si>
    <t>長榮海運</t>
  </si>
  <si>
    <t>林宸佑 合計</t>
  </si>
  <si>
    <t>林毓修 合計</t>
  </si>
  <si>
    <t>林宸旭 合計</t>
  </si>
  <si>
    <t>林毓倫 合計</t>
  </si>
  <si>
    <t>博碩管理學院檢定考試</t>
    <phoneticPr fontId="2" type="noConversion"/>
  </si>
  <si>
    <t>姓名</t>
    <phoneticPr fontId="2" type="noConversion"/>
  </si>
  <si>
    <t>性別</t>
    <phoneticPr fontId="2" type="noConversion"/>
  </si>
  <si>
    <t>國文</t>
    <phoneticPr fontId="2" type="noConversion"/>
  </si>
  <si>
    <t>英文</t>
    <phoneticPr fontId="2" type="noConversion"/>
  </si>
  <si>
    <t>專業科目</t>
    <phoneticPr fontId="2" type="noConversion"/>
  </si>
  <si>
    <t>加權總分</t>
    <phoneticPr fontId="2" type="noConversion"/>
  </si>
  <si>
    <r>
      <t>1.</t>
    </r>
    <r>
      <rPr>
        <sz val="12"/>
        <rFont val="新細明體"/>
        <family val="1"/>
        <charset val="136"/>
      </rPr>
      <t>國文</t>
    </r>
    <phoneticPr fontId="2" type="noConversion"/>
  </si>
  <si>
    <t>加總</t>
    <phoneticPr fontId="2" type="noConversion"/>
  </si>
  <si>
    <t>學號</t>
    <phoneticPr fontId="2" type="noConversion"/>
  </si>
  <si>
    <r>
      <t>2.</t>
    </r>
    <r>
      <rPr>
        <sz val="12"/>
        <rFont val="新細明體"/>
        <family val="1"/>
        <charset val="136"/>
      </rPr>
      <t>英文</t>
    </r>
    <phoneticPr fontId="2" type="noConversion"/>
  </si>
  <si>
    <t>平均</t>
    <phoneticPr fontId="2" type="noConversion"/>
  </si>
  <si>
    <t>女</t>
    <phoneticPr fontId="2" type="noConversion"/>
  </si>
  <si>
    <r>
      <t>3.</t>
    </r>
    <r>
      <rPr>
        <sz val="12"/>
        <rFont val="新細明體"/>
        <family val="1"/>
        <charset val="136"/>
      </rPr>
      <t>專業科目</t>
    </r>
    <phoneticPr fontId="2" type="noConversion"/>
  </si>
  <si>
    <t>最大</t>
    <phoneticPr fontId="2" type="noConversion"/>
  </si>
  <si>
    <r>
      <t>4.</t>
    </r>
    <r>
      <rPr>
        <sz val="12"/>
        <rFont val="新細明體"/>
        <family val="1"/>
        <charset val="136"/>
      </rPr>
      <t>加權總分</t>
    </r>
    <phoneticPr fontId="2" type="noConversion"/>
  </si>
  <si>
    <t>最小</t>
    <phoneticPr fontId="2" type="noConversion"/>
  </si>
  <si>
    <t>男</t>
    <phoneticPr fontId="2" type="noConversion"/>
  </si>
  <si>
    <t>處理科目</t>
    <phoneticPr fontId="2" type="noConversion"/>
  </si>
  <si>
    <t>林毓修</t>
    <phoneticPr fontId="2" type="noConversion"/>
  </si>
  <si>
    <t>比較元</t>
    <phoneticPr fontId="2" type="noConversion"/>
  </si>
  <si>
    <t>陳玉玲</t>
    <phoneticPr fontId="2" type="noConversion"/>
  </si>
  <si>
    <t>萬衛華</t>
    <phoneticPr fontId="2" type="noConversion"/>
  </si>
  <si>
    <t>林宸旭</t>
    <phoneticPr fontId="2" type="noConversion"/>
  </si>
  <si>
    <t>林慧敏</t>
    <phoneticPr fontId="2" type="noConversion"/>
  </si>
  <si>
    <t>王秀惠</t>
    <phoneticPr fontId="2" type="noConversion"/>
  </si>
  <si>
    <t>黃金印</t>
    <phoneticPr fontId="2" type="noConversion"/>
  </si>
  <si>
    <t>李信義</t>
    <phoneticPr fontId="2" type="noConversion"/>
  </si>
  <si>
    <t>林毓倫</t>
    <phoneticPr fontId="2" type="noConversion"/>
  </si>
  <si>
    <t>姚瞻海</t>
    <phoneticPr fontId="2" type="noConversion"/>
  </si>
  <si>
    <t>錢克昌</t>
    <phoneticPr fontId="2" type="noConversion"/>
  </si>
  <si>
    <t>劉齊光</t>
    <phoneticPr fontId="2" type="noConversion"/>
  </si>
  <si>
    <r>
      <t>國文平均</t>
    </r>
    <r>
      <rPr>
        <sz val="10"/>
        <rFont val="Times New Roman"/>
        <family val="1"/>
      </rPr>
      <t/>
    </r>
    <phoneticPr fontId="2" type="noConversion"/>
  </si>
  <si>
    <r>
      <t>英文平均</t>
    </r>
    <r>
      <rPr>
        <sz val="10"/>
        <rFont val="Times New Roman"/>
        <family val="1"/>
      </rPr>
      <t/>
    </r>
    <phoneticPr fontId="2" type="noConversion"/>
  </si>
  <si>
    <r>
      <t>專業科目平均</t>
    </r>
    <r>
      <rPr>
        <sz val="10"/>
        <rFont val="Times New Roman"/>
        <family val="1"/>
      </rPr>
      <t/>
    </r>
    <phoneticPr fontId="2" type="noConversion"/>
  </si>
  <si>
    <t>計算女生加權總分的標準差</t>
    <phoneticPr fontId="2" type="noConversion"/>
  </si>
  <si>
    <t>計算女生加權總分最高分與最低分的分數</t>
    <phoneticPr fontId="2" type="noConversion"/>
  </si>
  <si>
    <r>
      <t>最高分</t>
    </r>
    <r>
      <rPr>
        <sz val="10"/>
        <rFont val="Times New Roman"/>
        <family val="1"/>
      </rPr>
      <t/>
    </r>
    <phoneticPr fontId="2" type="noConversion"/>
  </si>
  <si>
    <r>
      <t>最低分</t>
    </r>
    <r>
      <rPr>
        <sz val="10"/>
        <rFont val="Times New Roman"/>
        <family val="1"/>
      </rPr>
      <t/>
    </r>
    <phoneticPr fontId="2" type="noConversion"/>
  </si>
  <si>
    <t>計算女生人數</t>
    <phoneticPr fontId="2" type="noConversion"/>
  </si>
  <si>
    <r>
      <t>國文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r>
      <rPr>
        <sz val="10"/>
        <rFont val="Times New Roman"/>
        <family val="1"/>
      </rPr>
      <t/>
    </r>
    <phoneticPr fontId="2" type="noConversion"/>
  </si>
  <si>
    <r>
      <t>英文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phoneticPr fontId="2" type="noConversion"/>
  </si>
  <si>
    <r>
      <t>專業科目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分人數</t>
    </r>
    <phoneticPr fontId="2" type="noConversion"/>
  </si>
  <si>
    <r>
      <t>國文最高分者</t>
    </r>
    <r>
      <rPr>
        <sz val="10"/>
        <rFont val="Times New Roman"/>
        <family val="1"/>
      </rPr>
      <t/>
    </r>
    <phoneticPr fontId="2" type="noConversion"/>
  </si>
  <si>
    <r>
      <t>英文最高分者</t>
    </r>
    <r>
      <rPr>
        <sz val="10"/>
        <rFont val="Times New Roman"/>
        <family val="1"/>
      </rPr>
      <t/>
    </r>
    <phoneticPr fontId="2" type="noConversion"/>
  </si>
  <si>
    <r>
      <t>專業科目最高分者</t>
    </r>
    <r>
      <rPr>
        <sz val="10"/>
        <rFont val="Times New Roman"/>
        <family val="1"/>
      </rPr>
      <t/>
    </r>
    <phoneticPr fontId="2" type="noConversion"/>
  </si>
  <si>
    <t>專業科目最高分的人數</t>
    <phoneticPr fontId="2" type="noConversion"/>
  </si>
  <si>
    <t>國文最高分者</t>
    <phoneticPr fontId="2" type="noConversion"/>
  </si>
  <si>
    <t>英文最高分者</t>
    <phoneticPr fontId="2" type="noConversion"/>
  </si>
  <si>
    <t>專業科目最高分者</t>
    <phoneticPr fontId="2" type="noConversion"/>
  </si>
  <si>
    <t>國文最低分者</t>
    <phoneticPr fontId="2" type="noConversion"/>
  </si>
  <si>
    <t>英文最低分者</t>
    <phoneticPr fontId="2" type="noConversion"/>
  </si>
  <si>
    <t>專業科目最低分者</t>
    <phoneticPr fontId="2" type="noConversion"/>
  </si>
  <si>
    <t>國文超過該科平均分數個數</t>
    <phoneticPr fontId="2" type="noConversion"/>
  </si>
  <si>
    <t>英文超過該科平均分數個數</t>
    <phoneticPr fontId="2" type="noConversion"/>
  </si>
  <si>
    <t>專業科目超過該科平均分數個數</t>
    <phoneticPr fontId="2" type="noConversion"/>
  </si>
  <si>
    <t>計算各科目成績大於該科目平均的個數</t>
    <phoneticPr fontId="2" type="noConversion"/>
  </si>
  <si>
    <r>
      <t>計算女生加權總分介於</t>
    </r>
    <r>
      <rPr>
        <sz val="12"/>
        <rFont val="Times New Roman"/>
        <family val="1"/>
      </rPr>
      <t>290-310</t>
    </r>
    <r>
      <rPr>
        <sz val="12"/>
        <rFont val="華康細明體"/>
        <family val="3"/>
        <charset val="136"/>
      </rPr>
      <t>個數</t>
    </r>
    <phoneticPr fontId="2" type="noConversion"/>
  </si>
  <si>
    <t>陳</t>
    <phoneticPr fontId="2" type="noConversion"/>
  </si>
  <si>
    <r>
      <t>【1.</t>
    </r>
    <r>
      <rPr>
        <sz val="12"/>
        <rFont val="新細明體"/>
        <family val="1"/>
        <charset val="136"/>
      </rPr>
      <t>男生,其他為女生】</t>
    </r>
    <phoneticPr fontId="2" type="noConversion"/>
  </si>
  <si>
    <r>
      <t>【1.</t>
    </r>
    <r>
      <rPr>
        <sz val="12"/>
        <rFont val="新細明體"/>
        <family val="1"/>
        <charset val="136"/>
      </rPr>
      <t>大於 2.等於 3.小於】</t>
    </r>
    <phoneticPr fontId="2" type="noConversion"/>
  </si>
  <si>
    <r>
      <t>計算男生國文成績小於</t>
    </r>
    <r>
      <rPr>
        <sz val="12"/>
        <rFont val="Times New Roman"/>
        <family val="1"/>
      </rPr>
      <t>80</t>
    </r>
    <r>
      <rPr>
        <sz val="12"/>
        <rFont val="華康細明體"/>
        <family val="3"/>
        <charset val="136"/>
      </rPr>
      <t>，或英文成績大於平均英文成績的人數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</si>
</sst>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7" formatCode="[&lt;60]&quot;不及格&quot;;&quot;及格&quot;"/>
    <numFmt numFmtId="182" formatCode="_-* #,##0_-;\-* #,##0_-;_-* &quot;-&quot;??_-;_-@_-"/>
    <numFmt numFmtId="185" formatCode="0&quot;套&quot;"/>
    <numFmt numFmtId="186" formatCode="&quot;$&quot;#,##0.0_);\(&quot;$&quot;#,##0.0\)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8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5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3"/>
      <name val="新細明體"/>
      <family val="1"/>
      <charset val="136"/>
    </font>
    <font>
      <sz val="12"/>
      <name val="新細明體"/>
      <family val="1"/>
      <charset val="136"/>
    </font>
    <font>
      <sz val="10"/>
      <name val="華康儷宋"/>
      <family val="3"/>
      <charset val="136"/>
    </font>
    <font>
      <sz val="10"/>
      <name val="華康細明體"/>
      <family val="3"/>
      <charset val="136"/>
    </font>
    <font>
      <sz val="12"/>
      <name val="華康細明體"/>
      <family val="3"/>
      <charset val="136"/>
    </font>
    <font>
      <sz val="12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3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5" xfId="0" applyNumberFormat="1" applyBorder="1"/>
    <xf numFmtId="0" fontId="0" fillId="0" borderId="12" xfId="0" applyNumberForma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9" fillId="3" borderId="0" xfId="0" applyNumberFormat="1" applyFont="1" applyFill="1" applyBorder="1" applyAlignment="1">
      <alignment horizontal="left"/>
    </xf>
    <xf numFmtId="2" fontId="9" fillId="3" borderId="0" xfId="0" applyNumberFormat="1" applyFont="1" applyFill="1" applyBorder="1" applyAlignment="1">
      <alignment horizontal="center"/>
    </xf>
    <xf numFmtId="58" fontId="10" fillId="4" borderId="0" xfId="0" applyNumberFormat="1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/>
    <xf numFmtId="185" fontId="10" fillId="4" borderId="0" xfId="0" applyNumberFormat="1" applyFont="1" applyFill="1" applyBorder="1" applyAlignment="1"/>
    <xf numFmtId="186" fontId="10" fillId="4" borderId="0" xfId="0" applyNumberFormat="1" applyFont="1" applyFill="1" applyBorder="1" applyAlignment="1"/>
    <xf numFmtId="58" fontId="10" fillId="5" borderId="0" xfId="0" applyNumberFormat="1" applyFont="1" applyFill="1" applyBorder="1" applyAlignment="1">
      <alignment horizontal="left"/>
    </xf>
    <xf numFmtId="1" fontId="10" fillId="5" borderId="0" xfId="0" applyNumberFormat="1" applyFont="1" applyFill="1" applyBorder="1" applyAlignment="1">
      <alignment horizontal="left"/>
    </xf>
    <xf numFmtId="2" fontId="10" fillId="5" borderId="0" xfId="0" applyNumberFormat="1" applyFont="1" applyFill="1" applyBorder="1" applyAlignment="1">
      <alignment horizontal="left"/>
    </xf>
    <xf numFmtId="2" fontId="10" fillId="5" borderId="0" xfId="0" applyNumberFormat="1" applyFont="1" applyFill="1" applyBorder="1" applyAlignment="1"/>
    <xf numFmtId="185" fontId="10" fillId="5" borderId="0" xfId="0" applyNumberFormat="1" applyFont="1" applyFill="1" applyBorder="1" applyAlignment="1"/>
    <xf numFmtId="186" fontId="10" fillId="5" borderId="0" xfId="0" applyNumberFormat="1" applyFont="1" applyFill="1" applyBorder="1" applyAlignment="1"/>
    <xf numFmtId="58" fontId="10" fillId="4" borderId="13" xfId="0" applyNumberFormat="1" applyFont="1" applyFill="1" applyBorder="1" applyAlignment="1">
      <alignment horizontal="left"/>
    </xf>
    <xf numFmtId="1" fontId="10" fillId="4" borderId="13" xfId="0" applyNumberFormat="1" applyFont="1" applyFill="1" applyBorder="1" applyAlignment="1">
      <alignment horizontal="left"/>
    </xf>
    <xf numFmtId="2" fontId="10" fillId="4" borderId="13" xfId="0" applyNumberFormat="1" applyFont="1" applyFill="1" applyBorder="1" applyAlignment="1">
      <alignment horizontal="left"/>
    </xf>
    <xf numFmtId="2" fontId="10" fillId="4" borderId="13" xfId="0" applyNumberFormat="1" applyFont="1" applyFill="1" applyBorder="1" applyAlignment="1"/>
    <xf numFmtId="185" fontId="10" fillId="4" borderId="13" xfId="0" applyNumberFormat="1" applyFont="1" applyFill="1" applyBorder="1" applyAlignment="1"/>
    <xf numFmtId="186" fontId="10" fillId="4" borderId="13" xfId="0" applyNumberFormat="1" applyFont="1" applyFill="1" applyBorder="1" applyAlignment="1"/>
    <xf numFmtId="43" fontId="11" fillId="4" borderId="0" xfId="1" applyNumberFormat="1" applyFont="1" applyFill="1" applyBorder="1" applyAlignment="1"/>
    <xf numFmtId="0" fontId="12" fillId="0" borderId="0" xfId="0" applyFont="1"/>
    <xf numFmtId="0" fontId="12" fillId="6" borderId="0" xfId="0" applyFont="1" applyFill="1" applyAlignment="1">
      <alignment horizontal="left"/>
    </xf>
    <xf numFmtId="0" fontId="12" fillId="6" borderId="0" xfId="0" applyFont="1" applyFill="1" applyAlignment="1">
      <alignment horizontal="center"/>
    </xf>
    <xf numFmtId="0" fontId="13" fillId="4" borderId="14" xfId="1" applyNumberFormat="1" applyFont="1" applyFill="1" applyBorder="1" applyAlignment="1">
      <alignment horizontal="center"/>
    </xf>
    <xf numFmtId="43" fontId="13" fillId="4" borderId="0" xfId="1" applyNumberFormat="1" applyFont="1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/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center"/>
    </xf>
    <xf numFmtId="0" fontId="14" fillId="0" borderId="0" xfId="0" applyFont="1"/>
    <xf numFmtId="182" fontId="11" fillId="4" borderId="0" xfId="1" applyNumberFormat="1" applyFont="1" applyFill="1" applyBorder="1" applyAlignment="1"/>
    <xf numFmtId="177" fontId="4" fillId="8" borderId="0" xfId="0" applyNumberFormat="1" applyFont="1" applyFill="1" applyAlignment="1">
      <alignment horizontal="centerContinuous"/>
    </xf>
    <xf numFmtId="177" fontId="17" fillId="8" borderId="0" xfId="0" applyNumberFormat="1" applyFont="1" applyFill="1" applyAlignment="1">
      <alignment horizontal="centerContinuous"/>
    </xf>
    <xf numFmtId="0" fontId="17" fillId="8" borderId="0" xfId="0" applyFont="1" applyFill="1" applyAlignment="1">
      <alignment horizontal="centerContinuous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left"/>
    </xf>
    <xf numFmtId="0" fontId="4" fillId="9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9" fillId="0" borderId="0" xfId="0" applyFont="1" applyAlignment="1">
      <alignment horizontal="justify"/>
    </xf>
    <xf numFmtId="43" fontId="13" fillId="4" borderId="0" xfId="1" quotePrefix="1" applyNumberFormat="1" applyFont="1" applyFill="1" applyBorder="1" applyAlignment="1">
      <alignment horizontal="left"/>
    </xf>
    <xf numFmtId="0" fontId="1" fillId="0" borderId="0" xfId="0" applyFont="1" applyAlignment="1">
      <alignment horizontal="justify"/>
    </xf>
    <xf numFmtId="0" fontId="1" fillId="0" borderId="0" xfId="0" applyFont="1"/>
    <xf numFmtId="0" fontId="14" fillId="0" borderId="0" xfId="0" applyFont="1" applyAlignment="1">
      <alignment horizontal="justify"/>
    </xf>
    <xf numFmtId="0" fontId="14" fillId="10" borderId="0" xfId="0" applyFont="1" applyFill="1"/>
    <xf numFmtId="0" fontId="16" fillId="10" borderId="0" xfId="0" applyFont="1" applyFill="1"/>
    <xf numFmtId="0" fontId="1" fillId="0" borderId="0" xfId="0" applyFont="1" applyAlignment="1">
      <alignment horizontal="left"/>
    </xf>
    <xf numFmtId="0" fontId="20" fillId="0" borderId="0" xfId="0" applyFont="1"/>
    <xf numFmtId="0" fontId="1" fillId="0" borderId="0" xfId="0" applyFont="1" applyAlignment="1"/>
    <xf numFmtId="0" fontId="16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43" fontId="1" fillId="7" borderId="0" xfId="0" applyNumberFormat="1" applyFont="1" applyFill="1"/>
    <xf numFmtId="0" fontId="1" fillId="7" borderId="0" xfId="0" applyFont="1" applyFill="1"/>
    <xf numFmtId="182" fontId="3" fillId="7" borderId="0" xfId="0" applyNumberFormat="1" applyFont="1" applyFill="1" applyAlignment="1">
      <alignment horizontal="justify"/>
    </xf>
    <xf numFmtId="0" fontId="9" fillId="3" borderId="0" xfId="0" applyFont="1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2">
    <cellStyle name="一般" xfId="0" builtinId="0"/>
    <cellStyle name="一般_範例一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9525</xdr:rowOff>
    </xdr:from>
    <xdr:to>
      <xdr:col>10</xdr:col>
      <xdr:colOff>0</xdr:colOff>
      <xdr:row>71</xdr:row>
      <xdr:rowOff>171450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7591425" y="8391525"/>
          <a:ext cx="0" cy="666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小計</a:t>
          </a:r>
        </a:p>
      </xdr:txBody>
    </xdr:sp>
    <xdr:clientData/>
  </xdr:twoCellAnchor>
  <xdr:twoCellAnchor>
    <xdr:from>
      <xdr:col>10</xdr:col>
      <xdr:colOff>0</xdr:colOff>
      <xdr:row>76</xdr:row>
      <xdr:rowOff>152400</xdr:rowOff>
    </xdr:from>
    <xdr:to>
      <xdr:col>10</xdr:col>
      <xdr:colOff>0</xdr:colOff>
      <xdr:row>81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7591425" y="16097250"/>
          <a:ext cx="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自動篩選</a:t>
          </a:r>
        </a:p>
      </xdr:txBody>
    </xdr:sp>
    <xdr:clientData/>
  </xdr:twoCellAnchor>
  <xdr:twoCellAnchor>
    <xdr:from>
      <xdr:col>10</xdr:col>
      <xdr:colOff>0</xdr:colOff>
      <xdr:row>87</xdr:row>
      <xdr:rowOff>57150</xdr:rowOff>
    </xdr:from>
    <xdr:to>
      <xdr:col>10</xdr:col>
      <xdr:colOff>0</xdr:colOff>
      <xdr:row>89</xdr:row>
      <xdr:rowOff>123825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7591425" y="1830705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清單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8569.825963657408" createdVersion="1" refreshedVersion="2" recordCount="69" upgradeOnRefresh="1">
  <cacheSource type="worksheet">
    <worksheetSource ref="A2:I71" sheet="資料清單"/>
  </cacheSource>
  <cacheFields count="9">
    <cacheField name="銷售編號" numFmtId="0">
      <sharedItems/>
    </cacheField>
    <cacheField name="日期" numFmtId="0">
      <sharedItems containsSemiMixedTypes="0" containsNonDate="0" containsDate="1" containsString="0" minDate="2006-01-01T00:00:00" maxDate="2006-03-31T16:39:39"/>
    </cacheField>
    <cacheField name="銷售員" numFmtId="0">
      <sharedItems count="8">
        <s v="林宸佑"/>
        <s v="林毓修"/>
        <s v="林宸旭"/>
        <s v="林毓倫"/>
        <s v="李琬茹" u="1"/>
        <s v="張絮菁" u="1"/>
        <s v="陳玉玲" u="1"/>
        <s v="楊雅雯" u="1"/>
      </sharedItems>
    </cacheField>
    <cacheField name="產品" numFmtId="0">
      <sharedItems count="4">
        <s v="EXCEL 2003"/>
        <s v="Word 2003"/>
        <s v="PPT 2003"/>
        <s v="PROJECT 2003"/>
      </sharedItems>
    </cacheField>
    <cacheField name="區域" numFmtId="0">
      <sharedItems count="3">
        <s v="台北"/>
        <s v="台中"/>
        <s v="高雄"/>
      </sharedItems>
    </cacheField>
    <cacheField name="單價" numFmtId="0">
      <sharedItems containsSemiMixedTypes="0" containsString="0" containsNumber="1" containsInteger="1" minValue="10" maxValue="25" count="6">
        <n v="20"/>
        <n v="16"/>
        <n v="25"/>
        <n v="10"/>
        <n v="14"/>
        <n v="12"/>
      </sharedItems>
    </cacheField>
    <cacheField name="銷售對象" numFmtId="0">
      <sharedItems count="9">
        <s v="台灣飛利浦"/>
        <s v="美國微軟公司"/>
        <s v="長榮海運"/>
        <s v="台灣積體電路"/>
        <s v="宏碁科技"/>
        <s v="聯華電子"/>
        <s v="大陸工程" u="1"/>
        <s v="台灣大學" u="1"/>
        <s v="博碩文化" u="1"/>
      </sharedItems>
    </cacheField>
    <cacheField name="銷售量" numFmtId="0">
      <sharedItems containsSemiMixedTypes="0" containsString="0" containsNumber="1" containsInteger="1" minValue="10" maxValue="42" count="17">
        <n v="16"/>
        <n v="20"/>
        <n v="24"/>
        <n v="25"/>
        <n v="21"/>
        <n v="15"/>
        <n v="18"/>
        <n v="22"/>
        <n v="29"/>
        <n v="42"/>
        <n v="23"/>
        <n v="17"/>
        <n v="19"/>
        <n v="12"/>
        <n v="14"/>
        <n v="13"/>
        <n v="10"/>
      </sharedItems>
    </cacheField>
    <cacheField name="小計" numFmtId="0">
      <sharedItems containsSemiMixedTypes="0" containsString="0" containsNumber="1" containsInteger="1" minValue="144" maxValue="840" count="25">
        <n v="320"/>
        <n v="384"/>
        <n v="400"/>
        <n v="525"/>
        <n v="300"/>
        <n v="450"/>
        <n v="240"/>
        <n v="352"/>
        <n v="480"/>
        <n v="580"/>
        <n v="840"/>
        <n v="368"/>
        <n v="425"/>
        <n v="600"/>
        <n v="160"/>
        <n v="266"/>
        <n v="288"/>
        <n v="144"/>
        <n v="256"/>
        <n v="224"/>
        <n v="192"/>
        <n v="325"/>
        <n v="475"/>
        <n v="625"/>
        <n v="5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s v="Sp0001"/>
    <d v="2006-01-01T00:00:00"/>
    <x v="0"/>
    <x v="0"/>
    <x v="0"/>
    <x v="0"/>
    <x v="0"/>
    <x v="0"/>
    <x v="0"/>
  </r>
  <r>
    <s v="Sp0002"/>
    <d v="2006-01-03T11:17:08"/>
    <x v="1"/>
    <x v="1"/>
    <x v="1"/>
    <x v="1"/>
    <x v="1"/>
    <x v="1"/>
    <x v="0"/>
  </r>
  <r>
    <s v="Sp0003"/>
    <d v="2006-01-04T02:24:00"/>
    <x v="2"/>
    <x v="1"/>
    <x v="2"/>
    <x v="1"/>
    <x v="2"/>
    <x v="2"/>
    <x v="1"/>
  </r>
  <r>
    <s v="Sp0004"/>
    <d v="2006-01-04T13:50:37"/>
    <x v="3"/>
    <x v="2"/>
    <x v="0"/>
    <x v="1"/>
    <x v="3"/>
    <x v="3"/>
    <x v="2"/>
  </r>
  <r>
    <s v="Sp0005"/>
    <d v="2006-01-05T11:01:03"/>
    <x v="3"/>
    <x v="0"/>
    <x v="2"/>
    <x v="2"/>
    <x v="4"/>
    <x v="4"/>
    <x v="3"/>
  </r>
  <r>
    <s v="Sp0006"/>
    <d v="2006-01-05T12:23:04"/>
    <x v="0"/>
    <x v="2"/>
    <x v="0"/>
    <x v="2"/>
    <x v="5"/>
    <x v="0"/>
    <x v="2"/>
  </r>
  <r>
    <s v="Sp0007"/>
    <d v="2006-01-07T21:00:17"/>
    <x v="1"/>
    <x v="0"/>
    <x v="1"/>
    <x v="0"/>
    <x v="1"/>
    <x v="5"/>
    <x v="4"/>
  </r>
  <r>
    <s v="Sp0008"/>
    <d v="2006-01-07T22:17:25"/>
    <x v="2"/>
    <x v="3"/>
    <x v="2"/>
    <x v="2"/>
    <x v="2"/>
    <x v="6"/>
    <x v="5"/>
  </r>
  <r>
    <s v="Sp0009"/>
    <d v="2006-01-09T12:03:43"/>
    <x v="3"/>
    <x v="1"/>
    <x v="0"/>
    <x v="1"/>
    <x v="3"/>
    <x v="5"/>
    <x v="6"/>
  </r>
  <r>
    <s v="Sp0010"/>
    <d v="2006-01-11T12:29:53"/>
    <x v="0"/>
    <x v="1"/>
    <x v="1"/>
    <x v="1"/>
    <x v="4"/>
    <x v="7"/>
    <x v="7"/>
  </r>
  <r>
    <s v="Sp0011"/>
    <d v="2006-01-12T11:41:39"/>
    <x v="2"/>
    <x v="0"/>
    <x v="2"/>
    <x v="0"/>
    <x v="4"/>
    <x v="2"/>
    <x v="8"/>
  </r>
  <r>
    <s v="Sp0012"/>
    <d v="2006-01-12T13:16:31"/>
    <x v="1"/>
    <x v="2"/>
    <x v="0"/>
    <x v="0"/>
    <x v="5"/>
    <x v="8"/>
    <x v="9"/>
  </r>
  <r>
    <s v="Sp0013"/>
    <d v="2006-01-12T14:03:06"/>
    <x v="3"/>
    <x v="0"/>
    <x v="2"/>
    <x v="0"/>
    <x v="1"/>
    <x v="9"/>
    <x v="10"/>
  </r>
  <r>
    <s v="Sp0014"/>
    <d v="2006-01-13T08:59:05"/>
    <x v="0"/>
    <x v="1"/>
    <x v="0"/>
    <x v="1"/>
    <x v="0"/>
    <x v="10"/>
    <x v="11"/>
  </r>
  <r>
    <s v="Sp0015"/>
    <d v="2006-01-14T00:22:16"/>
    <x v="2"/>
    <x v="1"/>
    <x v="1"/>
    <x v="1"/>
    <x v="1"/>
    <x v="2"/>
    <x v="1"/>
  </r>
  <r>
    <s v="Sp0016"/>
    <d v="2006-01-15T17:46:57"/>
    <x v="1"/>
    <x v="2"/>
    <x v="2"/>
    <x v="1"/>
    <x v="2"/>
    <x v="7"/>
    <x v="7"/>
  </r>
  <r>
    <s v="Sp0017"/>
    <d v="2006-01-17T02:20:06"/>
    <x v="1"/>
    <x v="3"/>
    <x v="0"/>
    <x v="2"/>
    <x v="3"/>
    <x v="11"/>
    <x v="12"/>
  </r>
  <r>
    <s v="Sp0018"/>
    <d v="2006-01-18T10:59:19"/>
    <x v="2"/>
    <x v="0"/>
    <x v="1"/>
    <x v="2"/>
    <x v="4"/>
    <x v="2"/>
    <x v="13"/>
  </r>
  <r>
    <s v="Sp0019"/>
    <d v="2006-01-18T13:18:03"/>
    <x v="0"/>
    <x v="0"/>
    <x v="2"/>
    <x v="3"/>
    <x v="5"/>
    <x v="0"/>
    <x v="14"/>
  </r>
  <r>
    <s v="Sp0020"/>
    <d v="2006-01-20T07:24:34"/>
    <x v="1"/>
    <x v="2"/>
    <x v="0"/>
    <x v="4"/>
    <x v="1"/>
    <x v="12"/>
    <x v="15"/>
  </r>
  <r>
    <s v="Sp0021"/>
    <d v="2006-01-22T00:30:58"/>
    <x v="2"/>
    <x v="0"/>
    <x v="2"/>
    <x v="5"/>
    <x v="2"/>
    <x v="2"/>
    <x v="16"/>
  </r>
  <r>
    <s v="Sp0022"/>
    <d v="2006-01-23T18:56:39"/>
    <x v="0"/>
    <x v="2"/>
    <x v="0"/>
    <x v="5"/>
    <x v="3"/>
    <x v="13"/>
    <x v="17"/>
  </r>
  <r>
    <s v="Sp0023"/>
    <d v="2006-01-26T04:57:09"/>
    <x v="0"/>
    <x v="1"/>
    <x v="1"/>
    <x v="1"/>
    <x v="4"/>
    <x v="0"/>
    <x v="18"/>
  </r>
  <r>
    <s v="Sp0024"/>
    <d v="2006-01-26T17:37:19"/>
    <x v="1"/>
    <x v="2"/>
    <x v="2"/>
    <x v="1"/>
    <x v="4"/>
    <x v="7"/>
    <x v="7"/>
  </r>
  <r>
    <s v="Sp0025"/>
    <d v="2006-01-29T04:04:24"/>
    <x v="2"/>
    <x v="1"/>
    <x v="0"/>
    <x v="1"/>
    <x v="5"/>
    <x v="14"/>
    <x v="19"/>
  </r>
  <r>
    <s v="Sp0026"/>
    <d v="2006-01-31T00:26:44"/>
    <x v="2"/>
    <x v="1"/>
    <x v="1"/>
    <x v="1"/>
    <x v="1"/>
    <x v="7"/>
    <x v="7"/>
  </r>
  <r>
    <s v="Sp0027"/>
    <d v="2006-01-31T11:42:33"/>
    <x v="1"/>
    <x v="2"/>
    <x v="2"/>
    <x v="1"/>
    <x v="0"/>
    <x v="7"/>
    <x v="7"/>
  </r>
  <r>
    <s v="Sp0028"/>
    <d v="2006-02-02T17:32:34"/>
    <x v="1"/>
    <x v="1"/>
    <x v="0"/>
    <x v="1"/>
    <x v="1"/>
    <x v="13"/>
    <x v="20"/>
  </r>
  <r>
    <s v="Sp0029"/>
    <d v="2006-02-04T21:02:41"/>
    <x v="0"/>
    <x v="3"/>
    <x v="2"/>
    <x v="2"/>
    <x v="2"/>
    <x v="0"/>
    <x v="2"/>
  </r>
  <r>
    <s v="Sp0030"/>
    <d v="2006-02-05T09:15:40"/>
    <x v="3"/>
    <x v="0"/>
    <x v="0"/>
    <x v="2"/>
    <x v="3"/>
    <x v="15"/>
    <x v="21"/>
  </r>
  <r>
    <s v="Sp0031"/>
    <d v="2006-02-07T11:43:26"/>
    <x v="2"/>
    <x v="0"/>
    <x v="1"/>
    <x v="2"/>
    <x v="4"/>
    <x v="0"/>
    <x v="2"/>
  </r>
  <r>
    <s v="Sp0032"/>
    <d v="2006-02-07T20:50:18"/>
    <x v="0"/>
    <x v="1"/>
    <x v="2"/>
    <x v="2"/>
    <x v="5"/>
    <x v="2"/>
    <x v="13"/>
  </r>
  <r>
    <s v="Sp0033"/>
    <d v="2006-02-08T01:15:01"/>
    <x v="2"/>
    <x v="2"/>
    <x v="0"/>
    <x v="2"/>
    <x v="1"/>
    <x v="12"/>
    <x v="22"/>
  </r>
  <r>
    <s v="Sp0034"/>
    <d v="2006-02-09T00:20:31"/>
    <x v="0"/>
    <x v="2"/>
    <x v="1"/>
    <x v="2"/>
    <x v="2"/>
    <x v="3"/>
    <x v="23"/>
  </r>
  <r>
    <s v="Sp0035"/>
    <d v="2006-02-11T08:43:32"/>
    <x v="3"/>
    <x v="3"/>
    <x v="2"/>
    <x v="2"/>
    <x v="3"/>
    <x v="7"/>
    <x v="24"/>
  </r>
  <r>
    <s v="Sp0036"/>
    <d v="2006-02-12T00:56:10"/>
    <x v="2"/>
    <x v="3"/>
    <x v="0"/>
    <x v="2"/>
    <x v="4"/>
    <x v="0"/>
    <x v="2"/>
  </r>
  <r>
    <s v="Sp0037"/>
    <d v="2006-02-13T12:27:46"/>
    <x v="0"/>
    <x v="0"/>
    <x v="2"/>
    <x v="2"/>
    <x v="4"/>
    <x v="2"/>
    <x v="13"/>
  </r>
  <r>
    <s v="Sp0038"/>
    <d v="2006-02-14T08:49:18"/>
    <x v="2"/>
    <x v="0"/>
    <x v="0"/>
    <x v="2"/>
    <x v="5"/>
    <x v="7"/>
    <x v="24"/>
  </r>
  <r>
    <s v="Sp0039"/>
    <d v="2006-02-15T22:06:46"/>
    <x v="0"/>
    <x v="1"/>
    <x v="1"/>
    <x v="2"/>
    <x v="1"/>
    <x v="7"/>
    <x v="24"/>
  </r>
  <r>
    <s v="Sp0040"/>
    <d v="2006-02-16T07:42:26"/>
    <x v="0"/>
    <x v="2"/>
    <x v="2"/>
    <x v="2"/>
    <x v="0"/>
    <x v="0"/>
    <x v="2"/>
  </r>
  <r>
    <s v="Sp0041"/>
    <d v="2006-02-17T22:44:24"/>
    <x v="2"/>
    <x v="2"/>
    <x v="0"/>
    <x v="2"/>
    <x v="1"/>
    <x v="2"/>
    <x v="13"/>
  </r>
  <r>
    <s v="Sp0042"/>
    <d v="2006-02-18T12:13:29"/>
    <x v="0"/>
    <x v="0"/>
    <x v="1"/>
    <x v="2"/>
    <x v="2"/>
    <x v="7"/>
    <x v="24"/>
  </r>
  <r>
    <s v="Sp0043"/>
    <d v="2006-02-19T12:52:34"/>
    <x v="2"/>
    <x v="0"/>
    <x v="2"/>
    <x v="2"/>
    <x v="3"/>
    <x v="0"/>
    <x v="2"/>
  </r>
  <r>
    <s v="Sp0044"/>
    <d v="2006-02-20T04:50:43"/>
    <x v="0"/>
    <x v="0"/>
    <x v="0"/>
    <x v="2"/>
    <x v="0"/>
    <x v="2"/>
    <x v="13"/>
  </r>
  <r>
    <s v="Sp0045"/>
    <d v="2006-02-20T11:00:29"/>
    <x v="0"/>
    <x v="2"/>
    <x v="2"/>
    <x v="2"/>
    <x v="1"/>
    <x v="7"/>
    <x v="24"/>
  </r>
  <r>
    <s v="Sp0046"/>
    <d v="2006-02-22T18:55:22"/>
    <x v="2"/>
    <x v="0"/>
    <x v="0"/>
    <x v="2"/>
    <x v="2"/>
    <x v="3"/>
    <x v="23"/>
  </r>
  <r>
    <s v="Sp0047"/>
    <d v="2006-02-24T02:45:47"/>
    <x v="0"/>
    <x v="1"/>
    <x v="1"/>
    <x v="2"/>
    <x v="3"/>
    <x v="7"/>
    <x v="24"/>
  </r>
  <r>
    <s v="Sp0048"/>
    <d v="2006-02-26T10:19:53"/>
    <x v="2"/>
    <x v="2"/>
    <x v="2"/>
    <x v="2"/>
    <x v="4"/>
    <x v="0"/>
    <x v="2"/>
  </r>
  <r>
    <s v="Sp0049"/>
    <d v="2006-02-28T11:19:23"/>
    <x v="0"/>
    <x v="0"/>
    <x v="0"/>
    <x v="2"/>
    <x v="5"/>
    <x v="2"/>
    <x v="13"/>
  </r>
  <r>
    <s v="Sp0050"/>
    <d v="2006-03-01T07:57:30"/>
    <x v="0"/>
    <x v="0"/>
    <x v="1"/>
    <x v="2"/>
    <x v="1"/>
    <x v="7"/>
    <x v="24"/>
  </r>
  <r>
    <s v="Sp0051"/>
    <d v="2006-03-03T11:49:45"/>
    <x v="2"/>
    <x v="3"/>
    <x v="2"/>
    <x v="2"/>
    <x v="2"/>
    <x v="7"/>
    <x v="24"/>
  </r>
  <r>
    <s v="Sp0052"/>
    <d v="2006-03-05T00:18:02"/>
    <x v="0"/>
    <x v="3"/>
    <x v="0"/>
    <x v="0"/>
    <x v="3"/>
    <x v="0"/>
    <x v="0"/>
  </r>
  <r>
    <s v="Sp0053"/>
    <d v="2006-03-07T09:31:02"/>
    <x v="2"/>
    <x v="0"/>
    <x v="2"/>
    <x v="1"/>
    <x v="4"/>
    <x v="2"/>
    <x v="1"/>
  </r>
  <r>
    <s v="Sp0054"/>
    <d v="2006-03-08T21:54:24"/>
    <x v="1"/>
    <x v="2"/>
    <x v="0"/>
    <x v="1"/>
    <x v="4"/>
    <x v="7"/>
    <x v="7"/>
  </r>
  <r>
    <s v="Sp0055"/>
    <d v="2006-03-10T08:23:55"/>
    <x v="0"/>
    <x v="1"/>
    <x v="1"/>
    <x v="1"/>
    <x v="5"/>
    <x v="3"/>
    <x v="2"/>
  </r>
  <r>
    <s v="Sp0056"/>
    <d v="2006-03-12T19:25:31"/>
    <x v="3"/>
    <x v="1"/>
    <x v="2"/>
    <x v="2"/>
    <x v="1"/>
    <x v="7"/>
    <x v="24"/>
  </r>
  <r>
    <s v="Sp0057"/>
    <d v="2006-03-15T00:56:32"/>
    <x v="2"/>
    <x v="2"/>
    <x v="0"/>
    <x v="2"/>
    <x v="2"/>
    <x v="0"/>
    <x v="2"/>
  </r>
  <r>
    <s v="Sp0058"/>
    <d v="2006-03-15T02:43:16"/>
    <x v="1"/>
    <x v="0"/>
    <x v="1"/>
    <x v="0"/>
    <x v="3"/>
    <x v="2"/>
    <x v="8"/>
  </r>
  <r>
    <s v="Sp0059"/>
    <d v="2006-03-16T02:34:00"/>
    <x v="0"/>
    <x v="0"/>
    <x v="2"/>
    <x v="2"/>
    <x v="4"/>
    <x v="7"/>
    <x v="24"/>
  </r>
  <r>
    <s v="Sp0060"/>
    <d v="2006-03-16T21:55:27"/>
    <x v="3"/>
    <x v="1"/>
    <x v="0"/>
    <x v="1"/>
    <x v="5"/>
    <x v="16"/>
    <x v="14"/>
  </r>
  <r>
    <s v="Sp0061"/>
    <d v="2006-03-18T16:04:34"/>
    <x v="2"/>
    <x v="1"/>
    <x v="1"/>
    <x v="1"/>
    <x v="1"/>
    <x v="0"/>
    <x v="18"/>
  </r>
  <r>
    <s v="Sp0062"/>
    <d v="2006-03-20T14:38:24"/>
    <x v="0"/>
    <x v="0"/>
    <x v="0"/>
    <x v="0"/>
    <x v="2"/>
    <x v="0"/>
    <x v="0"/>
  </r>
  <r>
    <s v="Sp0063"/>
    <d v="2006-03-23T00:58:28"/>
    <x v="1"/>
    <x v="1"/>
    <x v="1"/>
    <x v="1"/>
    <x v="3"/>
    <x v="1"/>
    <x v="0"/>
  </r>
  <r>
    <s v="Sp0064"/>
    <d v="2006-03-24T11:55:24"/>
    <x v="2"/>
    <x v="1"/>
    <x v="2"/>
    <x v="1"/>
    <x v="4"/>
    <x v="2"/>
    <x v="1"/>
  </r>
  <r>
    <s v="Sp0065"/>
    <d v="2006-03-26T08:09:28"/>
    <x v="3"/>
    <x v="2"/>
    <x v="0"/>
    <x v="1"/>
    <x v="4"/>
    <x v="3"/>
    <x v="2"/>
  </r>
  <r>
    <s v="Sp0066"/>
    <d v="2006-03-28T00:29:01"/>
    <x v="3"/>
    <x v="0"/>
    <x v="2"/>
    <x v="2"/>
    <x v="5"/>
    <x v="4"/>
    <x v="3"/>
  </r>
  <r>
    <s v="Sp0067"/>
    <d v="2006-03-30T05:59:19"/>
    <x v="0"/>
    <x v="2"/>
    <x v="0"/>
    <x v="2"/>
    <x v="1"/>
    <x v="0"/>
    <x v="2"/>
  </r>
  <r>
    <s v="Sp0068"/>
    <d v="2006-03-30T11:26:46"/>
    <x v="1"/>
    <x v="0"/>
    <x v="1"/>
    <x v="0"/>
    <x v="0"/>
    <x v="5"/>
    <x v="4"/>
  </r>
  <r>
    <s v="Sp0069"/>
    <d v="2006-03-31T16:39:39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" dataOnRows="1" applyNumberFormats="0" applyBorderFormats="0" applyFontFormats="0" applyPatternFormats="0" applyAlignmentFormats="0" applyWidthHeightFormats="1" dataCaption="資料" updatedVersion="2" showMemberPropertyTips="0" useAutoFormatting="1" itemPrintTitles="1" createdVersion="1" indent="0" compact="0" compactData="0" gridDropZones="1">
  <location ref="A3:G30" firstHeaderRow="1" firstDataRow="2" firstDataCol="2"/>
  <pivotFields count="9">
    <pivotField compact="0" outline="0" subtotalTop="0" showAll="0" includeNewItemsInFilter="1"/>
    <pivotField compact="0" numFmtId="57" outline="0" subtotalTop="0" showAll="0" includeNewItemsInFilter="1"/>
    <pivotField axis="axisRow" compact="0" outline="0" subtotalTop="0" showAll="0" includeNewItemsInFilter="1">
      <items count="9">
        <item m="1" x="4"/>
        <item h="1" m="1" x="5"/>
        <item h="1" m="1" x="6"/>
        <item m="1" x="7"/>
        <item x="0"/>
        <item x="1"/>
        <item x="2"/>
        <item x="3"/>
        <item t="default"/>
      </items>
    </pivotField>
    <pivotField axis="axisCol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m="1" x="6"/>
        <item m="1" x="7"/>
        <item x="3"/>
        <item x="1"/>
        <item m="1" x="8"/>
        <item x="5"/>
        <item x="0"/>
        <item x="2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2"/>
    <field x="6"/>
  </rowFields>
  <rowItems count="26">
    <i>
      <x v="4"/>
      <x v="2"/>
    </i>
    <i r="1">
      <x v="3"/>
    </i>
    <i r="1">
      <x v="5"/>
    </i>
    <i r="1">
      <x v="6"/>
    </i>
    <i r="1">
      <x v="7"/>
    </i>
    <i r="1">
      <x v="8"/>
    </i>
    <i t="default">
      <x v="4"/>
    </i>
    <i>
      <x v="5"/>
      <x v="2"/>
    </i>
    <i r="1">
      <x v="3"/>
    </i>
    <i r="1">
      <x v="5"/>
    </i>
    <i r="1">
      <x v="6"/>
    </i>
    <i r="1">
      <x v="7"/>
    </i>
    <i r="1">
      <x v="8"/>
    </i>
    <i t="default">
      <x v="5"/>
    </i>
    <i>
      <x v="6"/>
      <x v="2"/>
    </i>
    <i r="1">
      <x v="3"/>
    </i>
    <i r="1">
      <x v="5"/>
    </i>
    <i r="1">
      <x v="7"/>
    </i>
    <i r="1">
      <x v="8"/>
    </i>
    <i t="default">
      <x v="6"/>
    </i>
    <i>
      <x v="7"/>
      <x v="2"/>
    </i>
    <i r="1">
      <x v="3"/>
    </i>
    <i r="1">
      <x v="5"/>
    </i>
    <i r="1">
      <x v="8"/>
    </i>
    <i t="default"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加總 的小計" fld="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showGridLines="0" workbookViewId="0">
      <selection activeCell="E10" sqref="E10"/>
    </sheetView>
  </sheetViews>
  <sheetFormatPr defaultColWidth="8.875" defaultRowHeight="16.5"/>
  <cols>
    <col min="1" max="1" width="10.5" style="23" bestFit="1" customWidth="1"/>
    <col min="2" max="2" width="13.5" style="23" bestFit="1" customWidth="1"/>
    <col min="3" max="3" width="8.5" style="23" customWidth="1"/>
    <col min="4" max="4" width="13.875" style="23" bestFit="1" customWidth="1"/>
    <col min="5" max="6" width="6.375" style="23" customWidth="1"/>
    <col min="7" max="7" width="15.375" style="23" customWidth="1"/>
    <col min="8" max="8" width="8.5" style="23" customWidth="1"/>
    <col min="9" max="9" width="7.75" style="23" bestFit="1" customWidth="1"/>
    <col min="10" max="16384" width="8.875" style="23"/>
  </cols>
  <sheetData>
    <row r="1" spans="1:9" s="24" customFormat="1">
      <c r="A1" s="81" t="s">
        <v>94</v>
      </c>
      <c r="B1" s="81"/>
      <c r="C1" s="81"/>
      <c r="D1" s="81"/>
      <c r="E1" s="81"/>
      <c r="F1" s="81"/>
      <c r="G1" s="81"/>
      <c r="H1" s="81"/>
      <c r="I1" s="81"/>
    </row>
    <row r="2" spans="1:9">
      <c r="A2" s="25" t="s">
        <v>95</v>
      </c>
      <c r="B2" s="25" t="s">
        <v>7</v>
      </c>
      <c r="C2" s="25" t="s">
        <v>8</v>
      </c>
      <c r="D2" s="25" t="s">
        <v>9</v>
      </c>
      <c r="E2" s="25" t="s">
        <v>10</v>
      </c>
      <c r="F2" s="26" t="s">
        <v>11</v>
      </c>
      <c r="G2" s="26" t="s">
        <v>96</v>
      </c>
      <c r="H2" s="26" t="s">
        <v>12</v>
      </c>
      <c r="I2" s="26" t="s">
        <v>13</v>
      </c>
    </row>
    <row r="3" spans="1:9">
      <c r="A3" s="27" t="s">
        <v>97</v>
      </c>
      <c r="B3" s="27">
        <v>38718</v>
      </c>
      <c r="C3" s="28" t="s">
        <v>98</v>
      </c>
      <c r="D3" s="29" t="s">
        <v>89</v>
      </c>
      <c r="E3" s="29" t="s">
        <v>14</v>
      </c>
      <c r="F3" s="30">
        <v>20</v>
      </c>
      <c r="G3" s="30" t="s">
        <v>99</v>
      </c>
      <c r="H3" s="31">
        <v>16</v>
      </c>
      <c r="I3" s="32">
        <f t="shared" ref="I3:I66" si="0">H3*F3</f>
        <v>320</v>
      </c>
    </row>
    <row r="4" spans="1:9">
      <c r="A4" s="27" t="s">
        <v>100</v>
      </c>
      <c r="B4" s="27">
        <v>38720.470231481479</v>
      </c>
      <c r="C4" s="28" t="s">
        <v>101</v>
      </c>
      <c r="D4" s="29" t="s">
        <v>90</v>
      </c>
      <c r="E4" s="29" t="s">
        <v>15</v>
      </c>
      <c r="F4" s="30">
        <v>16</v>
      </c>
      <c r="G4" s="30" t="s">
        <v>102</v>
      </c>
      <c r="H4" s="31">
        <v>20</v>
      </c>
      <c r="I4" s="32">
        <f t="shared" si="0"/>
        <v>320</v>
      </c>
    </row>
    <row r="5" spans="1:9">
      <c r="A5" s="33" t="s">
        <v>16</v>
      </c>
      <c r="B5" s="33">
        <v>38721.1</v>
      </c>
      <c r="C5" s="34" t="s">
        <v>103</v>
      </c>
      <c r="D5" s="35" t="s">
        <v>90</v>
      </c>
      <c r="E5" s="35" t="s">
        <v>17</v>
      </c>
      <c r="F5" s="36">
        <v>16</v>
      </c>
      <c r="G5" s="36" t="s">
        <v>104</v>
      </c>
      <c r="H5" s="37">
        <v>24</v>
      </c>
      <c r="I5" s="38">
        <f t="shared" si="0"/>
        <v>384</v>
      </c>
    </row>
    <row r="6" spans="1:9">
      <c r="A6" s="33" t="s">
        <v>18</v>
      </c>
      <c r="B6" s="33">
        <v>38721.576817129629</v>
      </c>
      <c r="C6" s="34" t="s">
        <v>105</v>
      </c>
      <c r="D6" s="35" t="s">
        <v>91</v>
      </c>
      <c r="E6" s="35" t="s">
        <v>14</v>
      </c>
      <c r="F6" s="36">
        <v>16</v>
      </c>
      <c r="G6" s="36" t="s">
        <v>106</v>
      </c>
      <c r="H6" s="37">
        <v>25</v>
      </c>
      <c r="I6" s="38">
        <f t="shared" si="0"/>
        <v>400</v>
      </c>
    </row>
    <row r="7" spans="1:9">
      <c r="A7" s="27" t="s">
        <v>19</v>
      </c>
      <c r="B7" s="27">
        <v>38722.459062499998</v>
      </c>
      <c r="C7" s="28" t="s">
        <v>105</v>
      </c>
      <c r="D7" s="29" t="s">
        <v>89</v>
      </c>
      <c r="E7" s="29" t="s">
        <v>17</v>
      </c>
      <c r="F7" s="30">
        <v>25</v>
      </c>
      <c r="G7" s="30" t="s">
        <v>107</v>
      </c>
      <c r="H7" s="31">
        <v>21</v>
      </c>
      <c r="I7" s="32">
        <f t="shared" si="0"/>
        <v>525</v>
      </c>
    </row>
    <row r="8" spans="1:9">
      <c r="A8" s="27" t="s">
        <v>20</v>
      </c>
      <c r="B8" s="27">
        <v>38722.516018518516</v>
      </c>
      <c r="C8" s="28" t="s">
        <v>98</v>
      </c>
      <c r="D8" s="29" t="s">
        <v>91</v>
      </c>
      <c r="E8" s="29" t="s">
        <v>14</v>
      </c>
      <c r="F8" s="30">
        <v>25</v>
      </c>
      <c r="G8" s="30" t="s">
        <v>108</v>
      </c>
      <c r="H8" s="31">
        <v>16</v>
      </c>
      <c r="I8" s="32">
        <f t="shared" si="0"/>
        <v>400</v>
      </c>
    </row>
    <row r="9" spans="1:9">
      <c r="A9" s="33" t="s">
        <v>21</v>
      </c>
      <c r="B9" s="33">
        <v>38724.875196759262</v>
      </c>
      <c r="C9" s="34" t="s">
        <v>101</v>
      </c>
      <c r="D9" s="35" t="s">
        <v>89</v>
      </c>
      <c r="E9" s="35" t="s">
        <v>15</v>
      </c>
      <c r="F9" s="36">
        <v>20</v>
      </c>
      <c r="G9" s="36" t="s">
        <v>102</v>
      </c>
      <c r="H9" s="37">
        <v>15</v>
      </c>
      <c r="I9" s="38">
        <f t="shared" si="0"/>
        <v>300</v>
      </c>
    </row>
    <row r="10" spans="1:9">
      <c r="A10" s="33" t="s">
        <v>22</v>
      </c>
      <c r="B10" s="33">
        <v>38724.928761574076</v>
      </c>
      <c r="C10" s="34" t="s">
        <v>103</v>
      </c>
      <c r="D10" s="35" t="s">
        <v>93</v>
      </c>
      <c r="E10" s="35" t="s">
        <v>17</v>
      </c>
      <c r="F10" s="36">
        <v>25</v>
      </c>
      <c r="G10" s="36" t="s">
        <v>109</v>
      </c>
      <c r="H10" s="37">
        <v>18</v>
      </c>
      <c r="I10" s="38">
        <f t="shared" si="0"/>
        <v>450</v>
      </c>
    </row>
    <row r="11" spans="1:9">
      <c r="A11" s="27" t="s">
        <v>23</v>
      </c>
      <c r="B11" s="27">
        <v>38726.502581018518</v>
      </c>
      <c r="C11" s="28" t="s">
        <v>105</v>
      </c>
      <c r="D11" s="29" t="s">
        <v>90</v>
      </c>
      <c r="E11" s="29" t="s">
        <v>14</v>
      </c>
      <c r="F11" s="30">
        <v>16</v>
      </c>
      <c r="G11" s="30" t="s">
        <v>106</v>
      </c>
      <c r="H11" s="31">
        <v>15</v>
      </c>
      <c r="I11" s="32">
        <f t="shared" si="0"/>
        <v>240</v>
      </c>
    </row>
    <row r="12" spans="1:9">
      <c r="A12" s="27" t="s">
        <v>24</v>
      </c>
      <c r="B12" s="27">
        <v>38728.520752314813</v>
      </c>
      <c r="C12" s="28" t="s">
        <v>98</v>
      </c>
      <c r="D12" s="29" t="s">
        <v>90</v>
      </c>
      <c r="E12" s="29" t="s">
        <v>15</v>
      </c>
      <c r="F12" s="30">
        <v>16</v>
      </c>
      <c r="G12" s="30" t="s">
        <v>107</v>
      </c>
      <c r="H12" s="31">
        <v>22</v>
      </c>
      <c r="I12" s="32">
        <f t="shared" si="0"/>
        <v>352</v>
      </c>
    </row>
    <row r="13" spans="1:9">
      <c r="A13" s="33" t="s">
        <v>25</v>
      </c>
      <c r="B13" s="33">
        <v>38729.487256944441</v>
      </c>
      <c r="C13" s="34" t="s">
        <v>103</v>
      </c>
      <c r="D13" s="35" t="s">
        <v>89</v>
      </c>
      <c r="E13" s="35" t="s">
        <v>17</v>
      </c>
      <c r="F13" s="36">
        <v>20</v>
      </c>
      <c r="G13" s="36" t="s">
        <v>107</v>
      </c>
      <c r="H13" s="37">
        <v>24</v>
      </c>
      <c r="I13" s="38">
        <f t="shared" si="0"/>
        <v>480</v>
      </c>
    </row>
    <row r="14" spans="1:9">
      <c r="A14" s="33" t="s">
        <v>26</v>
      </c>
      <c r="B14" s="33">
        <v>38729.553136574075</v>
      </c>
      <c r="C14" s="34" t="s">
        <v>101</v>
      </c>
      <c r="D14" s="35" t="s">
        <v>91</v>
      </c>
      <c r="E14" s="35" t="s">
        <v>14</v>
      </c>
      <c r="F14" s="36">
        <v>20</v>
      </c>
      <c r="G14" s="36" t="s">
        <v>108</v>
      </c>
      <c r="H14" s="37">
        <v>29</v>
      </c>
      <c r="I14" s="38">
        <f t="shared" si="0"/>
        <v>580</v>
      </c>
    </row>
    <row r="15" spans="1:9">
      <c r="A15" s="27" t="s">
        <v>27</v>
      </c>
      <c r="B15" s="27">
        <v>38729.585486111115</v>
      </c>
      <c r="C15" s="28" t="s">
        <v>105</v>
      </c>
      <c r="D15" s="29" t="s">
        <v>89</v>
      </c>
      <c r="E15" s="29" t="s">
        <v>17</v>
      </c>
      <c r="F15" s="30">
        <v>20</v>
      </c>
      <c r="G15" s="30" t="s">
        <v>102</v>
      </c>
      <c r="H15" s="31">
        <v>42</v>
      </c>
      <c r="I15" s="32">
        <f t="shared" si="0"/>
        <v>840</v>
      </c>
    </row>
    <row r="16" spans="1:9">
      <c r="A16" s="27" t="s">
        <v>28</v>
      </c>
      <c r="B16" s="27">
        <v>38730.374363425923</v>
      </c>
      <c r="C16" s="28" t="s">
        <v>98</v>
      </c>
      <c r="D16" s="29" t="s">
        <v>90</v>
      </c>
      <c r="E16" s="29" t="s">
        <v>14</v>
      </c>
      <c r="F16" s="30">
        <v>16</v>
      </c>
      <c r="G16" s="30" t="s">
        <v>99</v>
      </c>
      <c r="H16" s="31">
        <v>23</v>
      </c>
      <c r="I16" s="32">
        <f t="shared" si="0"/>
        <v>368</v>
      </c>
    </row>
    <row r="17" spans="1:9">
      <c r="A17" s="33" t="s">
        <v>29</v>
      </c>
      <c r="B17" s="33">
        <v>38731.015462962961</v>
      </c>
      <c r="C17" s="34" t="s">
        <v>103</v>
      </c>
      <c r="D17" s="35" t="s">
        <v>90</v>
      </c>
      <c r="E17" s="35" t="s">
        <v>15</v>
      </c>
      <c r="F17" s="36">
        <v>16</v>
      </c>
      <c r="G17" s="36" t="s">
        <v>102</v>
      </c>
      <c r="H17" s="37">
        <v>24</v>
      </c>
      <c r="I17" s="38">
        <f t="shared" si="0"/>
        <v>384</v>
      </c>
    </row>
    <row r="18" spans="1:9">
      <c r="A18" s="33" t="s">
        <v>30</v>
      </c>
      <c r="B18" s="33">
        <v>38732.740937499999</v>
      </c>
      <c r="C18" s="34" t="s">
        <v>101</v>
      </c>
      <c r="D18" s="35" t="s">
        <v>91</v>
      </c>
      <c r="E18" s="35" t="s">
        <v>17</v>
      </c>
      <c r="F18" s="36">
        <v>16</v>
      </c>
      <c r="G18" s="36" t="s">
        <v>109</v>
      </c>
      <c r="H18" s="37">
        <v>22</v>
      </c>
      <c r="I18" s="38">
        <f t="shared" si="0"/>
        <v>352</v>
      </c>
    </row>
    <row r="19" spans="1:9">
      <c r="A19" s="27" t="s">
        <v>31</v>
      </c>
      <c r="B19" s="27">
        <v>38734.097291666665</v>
      </c>
      <c r="C19" s="28" t="s">
        <v>101</v>
      </c>
      <c r="D19" s="29" t="s">
        <v>93</v>
      </c>
      <c r="E19" s="29" t="s">
        <v>14</v>
      </c>
      <c r="F19" s="30">
        <v>25</v>
      </c>
      <c r="G19" s="30" t="s">
        <v>106</v>
      </c>
      <c r="H19" s="31">
        <v>17</v>
      </c>
      <c r="I19" s="32">
        <f t="shared" si="0"/>
        <v>425</v>
      </c>
    </row>
    <row r="20" spans="1:9">
      <c r="A20" s="27" t="s">
        <v>32</v>
      </c>
      <c r="B20" s="27">
        <v>38735.457858796297</v>
      </c>
      <c r="C20" s="28" t="s">
        <v>103</v>
      </c>
      <c r="D20" s="29" t="s">
        <v>89</v>
      </c>
      <c r="E20" s="29" t="s">
        <v>15</v>
      </c>
      <c r="F20" s="30">
        <v>25</v>
      </c>
      <c r="G20" s="30" t="s">
        <v>107</v>
      </c>
      <c r="H20" s="31">
        <v>24</v>
      </c>
      <c r="I20" s="32">
        <f t="shared" si="0"/>
        <v>600</v>
      </c>
    </row>
    <row r="21" spans="1:9">
      <c r="A21" s="33" t="s">
        <v>33</v>
      </c>
      <c r="B21" s="33">
        <v>38735.554201388892</v>
      </c>
      <c r="C21" s="34" t="s">
        <v>98</v>
      </c>
      <c r="D21" s="35" t="s">
        <v>89</v>
      </c>
      <c r="E21" s="35" t="s">
        <v>17</v>
      </c>
      <c r="F21" s="36">
        <v>10</v>
      </c>
      <c r="G21" s="36" t="s">
        <v>108</v>
      </c>
      <c r="H21" s="37">
        <v>16</v>
      </c>
      <c r="I21" s="38">
        <f t="shared" si="0"/>
        <v>160</v>
      </c>
    </row>
    <row r="22" spans="1:9">
      <c r="A22" s="33" t="s">
        <v>34</v>
      </c>
      <c r="B22" s="33">
        <v>38737.30872685185</v>
      </c>
      <c r="C22" s="34" t="s">
        <v>101</v>
      </c>
      <c r="D22" s="35" t="s">
        <v>91</v>
      </c>
      <c r="E22" s="35" t="s">
        <v>14</v>
      </c>
      <c r="F22" s="36">
        <v>14</v>
      </c>
      <c r="G22" s="36" t="s">
        <v>102</v>
      </c>
      <c r="H22" s="37">
        <v>19</v>
      </c>
      <c r="I22" s="38">
        <f t="shared" si="0"/>
        <v>266</v>
      </c>
    </row>
    <row r="23" spans="1:9">
      <c r="A23" s="27" t="s">
        <v>35</v>
      </c>
      <c r="B23" s="27">
        <v>38739.021504629629</v>
      </c>
      <c r="C23" s="28" t="s">
        <v>103</v>
      </c>
      <c r="D23" s="29" t="s">
        <v>89</v>
      </c>
      <c r="E23" s="29" t="s">
        <v>17</v>
      </c>
      <c r="F23" s="30">
        <v>12</v>
      </c>
      <c r="G23" s="30" t="s">
        <v>109</v>
      </c>
      <c r="H23" s="31">
        <v>24</v>
      </c>
      <c r="I23" s="32">
        <f t="shared" si="0"/>
        <v>288</v>
      </c>
    </row>
    <row r="24" spans="1:9">
      <c r="A24" s="27" t="s">
        <v>36</v>
      </c>
      <c r="B24" s="27">
        <v>38740.789340277777</v>
      </c>
      <c r="C24" s="28" t="s">
        <v>98</v>
      </c>
      <c r="D24" s="29" t="s">
        <v>91</v>
      </c>
      <c r="E24" s="29" t="s">
        <v>14</v>
      </c>
      <c r="F24" s="30">
        <v>12</v>
      </c>
      <c r="G24" s="30" t="s">
        <v>106</v>
      </c>
      <c r="H24" s="31">
        <v>12</v>
      </c>
      <c r="I24" s="32">
        <f t="shared" si="0"/>
        <v>144</v>
      </c>
    </row>
    <row r="25" spans="1:9">
      <c r="A25" s="33" t="s">
        <v>37</v>
      </c>
      <c r="B25" s="33">
        <v>38743.206354166665</v>
      </c>
      <c r="C25" s="34" t="s">
        <v>98</v>
      </c>
      <c r="D25" s="35" t="s">
        <v>90</v>
      </c>
      <c r="E25" s="35" t="s">
        <v>15</v>
      </c>
      <c r="F25" s="36">
        <v>16</v>
      </c>
      <c r="G25" s="36" t="s">
        <v>107</v>
      </c>
      <c r="H25" s="37">
        <v>16</v>
      </c>
      <c r="I25" s="38">
        <f t="shared" si="0"/>
        <v>256</v>
      </c>
    </row>
    <row r="26" spans="1:9">
      <c r="A26" s="33" t="s">
        <v>38</v>
      </c>
      <c r="B26" s="33">
        <v>38743.734247685185</v>
      </c>
      <c r="C26" s="34" t="s">
        <v>101</v>
      </c>
      <c r="D26" s="35" t="s">
        <v>91</v>
      </c>
      <c r="E26" s="35" t="s">
        <v>17</v>
      </c>
      <c r="F26" s="36">
        <v>16</v>
      </c>
      <c r="G26" s="36" t="s">
        <v>107</v>
      </c>
      <c r="H26" s="37">
        <v>22</v>
      </c>
      <c r="I26" s="38">
        <f t="shared" si="0"/>
        <v>352</v>
      </c>
    </row>
    <row r="27" spans="1:9">
      <c r="A27" s="27" t="s">
        <v>39</v>
      </c>
      <c r="B27" s="27">
        <v>38746.169722222221</v>
      </c>
      <c r="C27" s="28" t="s">
        <v>103</v>
      </c>
      <c r="D27" s="29" t="s">
        <v>90</v>
      </c>
      <c r="E27" s="29" t="s">
        <v>14</v>
      </c>
      <c r="F27" s="30">
        <v>16</v>
      </c>
      <c r="G27" s="30" t="s">
        <v>108</v>
      </c>
      <c r="H27" s="31">
        <v>14</v>
      </c>
      <c r="I27" s="32">
        <f t="shared" si="0"/>
        <v>224</v>
      </c>
    </row>
    <row r="28" spans="1:9">
      <c r="A28" s="27" t="s">
        <v>40</v>
      </c>
      <c r="B28" s="27">
        <v>38748.018564814818</v>
      </c>
      <c r="C28" s="28" t="s">
        <v>103</v>
      </c>
      <c r="D28" s="29" t="s">
        <v>90</v>
      </c>
      <c r="E28" s="29" t="s">
        <v>15</v>
      </c>
      <c r="F28" s="30">
        <v>16</v>
      </c>
      <c r="G28" s="30" t="s">
        <v>102</v>
      </c>
      <c r="H28" s="31">
        <v>22</v>
      </c>
      <c r="I28" s="32">
        <f t="shared" si="0"/>
        <v>352</v>
      </c>
    </row>
    <row r="29" spans="1:9">
      <c r="A29" s="33" t="s">
        <v>41</v>
      </c>
      <c r="B29" s="33">
        <v>38748.487881944442</v>
      </c>
      <c r="C29" s="34" t="s">
        <v>101</v>
      </c>
      <c r="D29" s="35" t="s">
        <v>91</v>
      </c>
      <c r="E29" s="35" t="s">
        <v>17</v>
      </c>
      <c r="F29" s="36">
        <v>16</v>
      </c>
      <c r="G29" s="36" t="s">
        <v>99</v>
      </c>
      <c r="H29" s="37">
        <v>22</v>
      </c>
      <c r="I29" s="38">
        <f t="shared" si="0"/>
        <v>352</v>
      </c>
    </row>
    <row r="30" spans="1:9">
      <c r="A30" s="33" t="s">
        <v>42</v>
      </c>
      <c r="B30" s="33">
        <v>38750.730949074074</v>
      </c>
      <c r="C30" s="34" t="s">
        <v>101</v>
      </c>
      <c r="D30" s="35" t="s">
        <v>90</v>
      </c>
      <c r="E30" s="35" t="s">
        <v>14</v>
      </c>
      <c r="F30" s="36">
        <v>16</v>
      </c>
      <c r="G30" s="36" t="s">
        <v>102</v>
      </c>
      <c r="H30" s="37">
        <v>12</v>
      </c>
      <c r="I30" s="38">
        <f t="shared" si="0"/>
        <v>192</v>
      </c>
    </row>
    <row r="31" spans="1:9">
      <c r="A31" s="27" t="s">
        <v>43</v>
      </c>
      <c r="B31" s="27">
        <v>38752.876863425925</v>
      </c>
      <c r="C31" s="28" t="s">
        <v>98</v>
      </c>
      <c r="D31" s="29" t="s">
        <v>93</v>
      </c>
      <c r="E31" s="29" t="s">
        <v>17</v>
      </c>
      <c r="F31" s="30">
        <v>25</v>
      </c>
      <c r="G31" s="30" t="s">
        <v>109</v>
      </c>
      <c r="H31" s="31">
        <v>16</v>
      </c>
      <c r="I31" s="32">
        <f t="shared" si="0"/>
        <v>400</v>
      </c>
    </row>
    <row r="32" spans="1:9">
      <c r="A32" s="27" t="s">
        <v>44</v>
      </c>
      <c r="B32" s="27">
        <v>38753.385879629626</v>
      </c>
      <c r="C32" s="28" t="s">
        <v>105</v>
      </c>
      <c r="D32" s="29" t="s">
        <v>89</v>
      </c>
      <c r="E32" s="29" t="s">
        <v>14</v>
      </c>
      <c r="F32" s="30">
        <v>25</v>
      </c>
      <c r="G32" s="30" t="s">
        <v>106</v>
      </c>
      <c r="H32" s="31">
        <v>13</v>
      </c>
      <c r="I32" s="32">
        <f t="shared" si="0"/>
        <v>325</v>
      </c>
    </row>
    <row r="33" spans="1:9">
      <c r="A33" s="33" t="s">
        <v>45</v>
      </c>
      <c r="B33" s="33">
        <v>38755.488495370373</v>
      </c>
      <c r="C33" s="34" t="s">
        <v>103</v>
      </c>
      <c r="D33" s="35" t="s">
        <v>89</v>
      </c>
      <c r="E33" s="35" t="s">
        <v>15</v>
      </c>
      <c r="F33" s="36">
        <v>25</v>
      </c>
      <c r="G33" s="36" t="s">
        <v>107</v>
      </c>
      <c r="H33" s="37">
        <v>16</v>
      </c>
      <c r="I33" s="38">
        <f t="shared" si="0"/>
        <v>400</v>
      </c>
    </row>
    <row r="34" spans="1:9">
      <c r="A34" s="33" t="s">
        <v>46</v>
      </c>
      <c r="B34" s="33">
        <v>38755.868263888886</v>
      </c>
      <c r="C34" s="34" t="s">
        <v>98</v>
      </c>
      <c r="D34" s="35" t="s">
        <v>90</v>
      </c>
      <c r="E34" s="35" t="s">
        <v>17</v>
      </c>
      <c r="F34" s="36">
        <v>25</v>
      </c>
      <c r="G34" s="36" t="s">
        <v>108</v>
      </c>
      <c r="H34" s="37">
        <v>24</v>
      </c>
      <c r="I34" s="38">
        <f t="shared" si="0"/>
        <v>600</v>
      </c>
    </row>
    <row r="35" spans="1:9">
      <c r="A35" s="27" t="s">
        <v>47</v>
      </c>
      <c r="B35" s="27">
        <v>38756.052094907405</v>
      </c>
      <c r="C35" s="28" t="s">
        <v>103</v>
      </c>
      <c r="D35" s="29" t="s">
        <v>91</v>
      </c>
      <c r="E35" s="29" t="s">
        <v>14</v>
      </c>
      <c r="F35" s="30">
        <v>25</v>
      </c>
      <c r="G35" s="30" t="s">
        <v>102</v>
      </c>
      <c r="H35" s="31">
        <v>19</v>
      </c>
      <c r="I35" s="32">
        <f t="shared" si="0"/>
        <v>475</v>
      </c>
    </row>
    <row r="36" spans="1:9">
      <c r="A36" s="27" t="s">
        <v>48</v>
      </c>
      <c r="B36" s="27">
        <v>38757.014247685183</v>
      </c>
      <c r="C36" s="28" t="s">
        <v>98</v>
      </c>
      <c r="D36" s="29" t="s">
        <v>91</v>
      </c>
      <c r="E36" s="29" t="s">
        <v>15</v>
      </c>
      <c r="F36" s="30">
        <v>25</v>
      </c>
      <c r="G36" s="30" t="s">
        <v>109</v>
      </c>
      <c r="H36" s="31">
        <v>25</v>
      </c>
      <c r="I36" s="32">
        <f t="shared" si="0"/>
        <v>625</v>
      </c>
    </row>
    <row r="37" spans="1:9">
      <c r="A37" s="33" t="s">
        <v>49</v>
      </c>
      <c r="B37" s="33">
        <v>38759.363564814812</v>
      </c>
      <c r="C37" s="34" t="s">
        <v>105</v>
      </c>
      <c r="D37" s="35" t="s">
        <v>93</v>
      </c>
      <c r="E37" s="35" t="s">
        <v>17</v>
      </c>
      <c r="F37" s="36">
        <v>25</v>
      </c>
      <c r="G37" s="36" t="s">
        <v>106</v>
      </c>
      <c r="H37" s="37">
        <v>22</v>
      </c>
      <c r="I37" s="38">
        <f t="shared" si="0"/>
        <v>550</v>
      </c>
    </row>
    <row r="38" spans="1:9">
      <c r="A38" s="33" t="s">
        <v>50</v>
      </c>
      <c r="B38" s="33">
        <v>38760.039004629631</v>
      </c>
      <c r="C38" s="34" t="s">
        <v>103</v>
      </c>
      <c r="D38" s="35" t="s">
        <v>93</v>
      </c>
      <c r="E38" s="35" t="s">
        <v>14</v>
      </c>
      <c r="F38" s="36">
        <v>25</v>
      </c>
      <c r="G38" s="36" t="s">
        <v>107</v>
      </c>
      <c r="H38" s="37">
        <v>16</v>
      </c>
      <c r="I38" s="38">
        <f t="shared" si="0"/>
        <v>400</v>
      </c>
    </row>
    <row r="39" spans="1:9">
      <c r="A39" s="27" t="s">
        <v>51</v>
      </c>
      <c r="B39" s="27">
        <v>38761.519282407404</v>
      </c>
      <c r="C39" s="28" t="s">
        <v>98</v>
      </c>
      <c r="D39" s="29" t="s">
        <v>89</v>
      </c>
      <c r="E39" s="29" t="s">
        <v>17</v>
      </c>
      <c r="F39" s="30">
        <v>25</v>
      </c>
      <c r="G39" s="30" t="s">
        <v>107</v>
      </c>
      <c r="H39" s="31">
        <v>24</v>
      </c>
      <c r="I39" s="32">
        <f t="shared" si="0"/>
        <v>600</v>
      </c>
    </row>
    <row r="40" spans="1:9">
      <c r="A40" s="27" t="s">
        <v>52</v>
      </c>
      <c r="B40" s="27">
        <v>38762.367569444446</v>
      </c>
      <c r="C40" s="28" t="s">
        <v>103</v>
      </c>
      <c r="D40" s="29" t="s">
        <v>89</v>
      </c>
      <c r="E40" s="29" t="s">
        <v>14</v>
      </c>
      <c r="F40" s="30">
        <v>25</v>
      </c>
      <c r="G40" s="30" t="s">
        <v>108</v>
      </c>
      <c r="H40" s="31">
        <v>22</v>
      </c>
      <c r="I40" s="32">
        <f t="shared" si="0"/>
        <v>550</v>
      </c>
    </row>
    <row r="41" spans="1:9">
      <c r="A41" s="33" t="s">
        <v>53</v>
      </c>
      <c r="B41" s="33">
        <v>38763.921365740738</v>
      </c>
      <c r="C41" s="34" t="s">
        <v>98</v>
      </c>
      <c r="D41" s="35" t="s">
        <v>90</v>
      </c>
      <c r="E41" s="35" t="s">
        <v>15</v>
      </c>
      <c r="F41" s="36">
        <v>25</v>
      </c>
      <c r="G41" s="36" t="s">
        <v>102</v>
      </c>
      <c r="H41" s="37">
        <v>22</v>
      </c>
      <c r="I41" s="38">
        <f t="shared" si="0"/>
        <v>550</v>
      </c>
    </row>
    <row r="42" spans="1:9">
      <c r="A42" s="33" t="s">
        <v>54</v>
      </c>
      <c r="B42" s="33">
        <v>38764.321134259262</v>
      </c>
      <c r="C42" s="34" t="s">
        <v>98</v>
      </c>
      <c r="D42" s="35" t="s">
        <v>91</v>
      </c>
      <c r="E42" s="35" t="s">
        <v>17</v>
      </c>
      <c r="F42" s="36">
        <v>25</v>
      </c>
      <c r="G42" s="36" t="s">
        <v>99</v>
      </c>
      <c r="H42" s="37">
        <v>16</v>
      </c>
      <c r="I42" s="38">
        <f t="shared" si="0"/>
        <v>400</v>
      </c>
    </row>
    <row r="43" spans="1:9">
      <c r="A43" s="27" t="s">
        <v>55</v>
      </c>
      <c r="B43" s="27">
        <v>38765.947500000002</v>
      </c>
      <c r="C43" s="28" t="s">
        <v>103</v>
      </c>
      <c r="D43" s="29" t="s">
        <v>91</v>
      </c>
      <c r="E43" s="29" t="s">
        <v>14</v>
      </c>
      <c r="F43" s="30">
        <v>25</v>
      </c>
      <c r="G43" s="30" t="s">
        <v>102</v>
      </c>
      <c r="H43" s="31">
        <v>24</v>
      </c>
      <c r="I43" s="32">
        <f t="shared" si="0"/>
        <v>600</v>
      </c>
    </row>
    <row r="44" spans="1:9">
      <c r="A44" s="27" t="s">
        <v>56</v>
      </c>
      <c r="B44" s="27">
        <v>38766.509363425925</v>
      </c>
      <c r="C44" s="28" t="s">
        <v>98</v>
      </c>
      <c r="D44" s="29" t="s">
        <v>89</v>
      </c>
      <c r="E44" s="29" t="s">
        <v>15</v>
      </c>
      <c r="F44" s="30">
        <v>25</v>
      </c>
      <c r="G44" s="30" t="s">
        <v>109</v>
      </c>
      <c r="H44" s="31">
        <v>22</v>
      </c>
      <c r="I44" s="32">
        <f t="shared" si="0"/>
        <v>550</v>
      </c>
    </row>
    <row r="45" spans="1:9">
      <c r="A45" s="33" t="s">
        <v>57</v>
      </c>
      <c r="B45" s="33">
        <v>38767.536504629628</v>
      </c>
      <c r="C45" s="34" t="s">
        <v>103</v>
      </c>
      <c r="D45" s="35" t="s">
        <v>89</v>
      </c>
      <c r="E45" s="35" t="s">
        <v>17</v>
      </c>
      <c r="F45" s="36">
        <v>25</v>
      </c>
      <c r="G45" s="36" t="s">
        <v>106</v>
      </c>
      <c r="H45" s="37">
        <v>16</v>
      </c>
      <c r="I45" s="38">
        <f t="shared" si="0"/>
        <v>400</v>
      </c>
    </row>
    <row r="46" spans="1:9">
      <c r="A46" s="33" t="s">
        <v>58</v>
      </c>
      <c r="B46" s="33">
        <v>38768.201886574076</v>
      </c>
      <c r="C46" s="34" t="s">
        <v>98</v>
      </c>
      <c r="D46" s="35" t="s">
        <v>89</v>
      </c>
      <c r="E46" s="35" t="s">
        <v>14</v>
      </c>
      <c r="F46" s="36">
        <v>25</v>
      </c>
      <c r="G46" s="36" t="s">
        <v>99</v>
      </c>
      <c r="H46" s="37">
        <v>24</v>
      </c>
      <c r="I46" s="38">
        <f t="shared" si="0"/>
        <v>600</v>
      </c>
    </row>
    <row r="47" spans="1:9">
      <c r="A47" s="27" t="s">
        <v>59</v>
      </c>
      <c r="B47" s="27">
        <v>38768.458668981482</v>
      </c>
      <c r="C47" s="28" t="s">
        <v>98</v>
      </c>
      <c r="D47" s="29" t="s">
        <v>91</v>
      </c>
      <c r="E47" s="29" t="s">
        <v>17</v>
      </c>
      <c r="F47" s="30">
        <v>25</v>
      </c>
      <c r="G47" s="30" t="s">
        <v>102</v>
      </c>
      <c r="H47" s="31">
        <v>22</v>
      </c>
      <c r="I47" s="32">
        <f t="shared" si="0"/>
        <v>550</v>
      </c>
    </row>
    <row r="48" spans="1:9">
      <c r="A48" s="27" t="s">
        <v>60</v>
      </c>
      <c r="B48" s="27">
        <v>38770.788449074076</v>
      </c>
      <c r="C48" s="28" t="s">
        <v>103</v>
      </c>
      <c r="D48" s="29" t="s">
        <v>89</v>
      </c>
      <c r="E48" s="29" t="s">
        <v>14</v>
      </c>
      <c r="F48" s="30">
        <v>25</v>
      </c>
      <c r="G48" s="30" t="s">
        <v>109</v>
      </c>
      <c r="H48" s="31">
        <v>25</v>
      </c>
      <c r="I48" s="32">
        <f t="shared" si="0"/>
        <v>625</v>
      </c>
    </row>
    <row r="49" spans="1:9">
      <c r="A49" s="33" t="s">
        <v>61</v>
      </c>
      <c r="B49" s="33">
        <v>38772.115127314813</v>
      </c>
      <c r="C49" s="34" t="s">
        <v>98</v>
      </c>
      <c r="D49" s="35" t="s">
        <v>90</v>
      </c>
      <c r="E49" s="35" t="s">
        <v>15</v>
      </c>
      <c r="F49" s="36">
        <v>25</v>
      </c>
      <c r="G49" s="36" t="s">
        <v>106</v>
      </c>
      <c r="H49" s="37">
        <v>22</v>
      </c>
      <c r="I49" s="38">
        <f t="shared" si="0"/>
        <v>550</v>
      </c>
    </row>
    <row r="50" spans="1:9">
      <c r="A50" s="33" t="s">
        <v>62</v>
      </c>
      <c r="B50" s="33">
        <v>38774.430474537039</v>
      </c>
      <c r="C50" s="34" t="s">
        <v>103</v>
      </c>
      <c r="D50" s="35" t="s">
        <v>91</v>
      </c>
      <c r="E50" s="35" t="s">
        <v>17</v>
      </c>
      <c r="F50" s="36">
        <v>25</v>
      </c>
      <c r="G50" s="36" t="s">
        <v>107</v>
      </c>
      <c r="H50" s="37">
        <v>16</v>
      </c>
      <c r="I50" s="38">
        <f t="shared" si="0"/>
        <v>400</v>
      </c>
    </row>
    <row r="51" spans="1:9">
      <c r="A51" s="27" t="s">
        <v>63</v>
      </c>
      <c r="B51" s="27">
        <v>38776.47179398148</v>
      </c>
      <c r="C51" s="28" t="s">
        <v>98</v>
      </c>
      <c r="D51" s="29" t="s">
        <v>89</v>
      </c>
      <c r="E51" s="29" t="s">
        <v>14</v>
      </c>
      <c r="F51" s="30">
        <v>25</v>
      </c>
      <c r="G51" s="30" t="s">
        <v>108</v>
      </c>
      <c r="H51" s="31">
        <v>24</v>
      </c>
      <c r="I51" s="32">
        <f t="shared" si="0"/>
        <v>600</v>
      </c>
    </row>
    <row r="52" spans="1:9">
      <c r="A52" s="27" t="s">
        <v>64</v>
      </c>
      <c r="B52" s="27">
        <v>38777.331597222219</v>
      </c>
      <c r="C52" s="28" t="s">
        <v>98</v>
      </c>
      <c r="D52" s="29" t="s">
        <v>89</v>
      </c>
      <c r="E52" s="29" t="s">
        <v>15</v>
      </c>
      <c r="F52" s="30">
        <v>25</v>
      </c>
      <c r="G52" s="30" t="s">
        <v>102</v>
      </c>
      <c r="H52" s="31">
        <v>22</v>
      </c>
      <c r="I52" s="32">
        <f t="shared" si="0"/>
        <v>550</v>
      </c>
    </row>
    <row r="53" spans="1:9">
      <c r="A53" s="33" t="s">
        <v>65</v>
      </c>
      <c r="B53" s="33">
        <v>38779.492881944447</v>
      </c>
      <c r="C53" s="34" t="s">
        <v>103</v>
      </c>
      <c r="D53" s="35" t="s">
        <v>93</v>
      </c>
      <c r="E53" s="35" t="s">
        <v>17</v>
      </c>
      <c r="F53" s="36">
        <v>25</v>
      </c>
      <c r="G53" s="36" t="s">
        <v>109</v>
      </c>
      <c r="H53" s="37">
        <v>22</v>
      </c>
      <c r="I53" s="38">
        <f t="shared" si="0"/>
        <v>550</v>
      </c>
    </row>
    <row r="54" spans="1:9">
      <c r="A54" s="33" t="s">
        <v>66</v>
      </c>
      <c r="B54" s="33">
        <v>38781.012523148151</v>
      </c>
      <c r="C54" s="34" t="s">
        <v>98</v>
      </c>
      <c r="D54" s="35" t="s">
        <v>93</v>
      </c>
      <c r="E54" s="35" t="s">
        <v>14</v>
      </c>
      <c r="F54" s="36">
        <v>20</v>
      </c>
      <c r="G54" s="36" t="s">
        <v>106</v>
      </c>
      <c r="H54" s="37">
        <v>16</v>
      </c>
      <c r="I54" s="38">
        <f t="shared" si="0"/>
        <v>320</v>
      </c>
    </row>
    <row r="55" spans="1:9">
      <c r="A55" s="27" t="s">
        <v>67</v>
      </c>
      <c r="B55" s="27">
        <v>38783.396550925929</v>
      </c>
      <c r="C55" s="28" t="s">
        <v>103</v>
      </c>
      <c r="D55" s="29" t="s">
        <v>89</v>
      </c>
      <c r="E55" s="29" t="s">
        <v>17</v>
      </c>
      <c r="F55" s="30">
        <v>16</v>
      </c>
      <c r="G55" s="30" t="s">
        <v>107</v>
      </c>
      <c r="H55" s="31">
        <v>24</v>
      </c>
      <c r="I55" s="32">
        <f t="shared" si="0"/>
        <v>384</v>
      </c>
    </row>
    <row r="56" spans="1:9">
      <c r="A56" s="27" t="s">
        <v>68</v>
      </c>
      <c r="B56" s="27">
        <v>38784.912777777776</v>
      </c>
      <c r="C56" s="28" t="s">
        <v>101</v>
      </c>
      <c r="D56" s="29" t="s">
        <v>91</v>
      </c>
      <c r="E56" s="29" t="s">
        <v>14</v>
      </c>
      <c r="F56" s="30">
        <v>16</v>
      </c>
      <c r="G56" s="30" t="s">
        <v>107</v>
      </c>
      <c r="H56" s="31">
        <v>22</v>
      </c>
      <c r="I56" s="32">
        <f t="shared" si="0"/>
        <v>352</v>
      </c>
    </row>
    <row r="57" spans="1:9">
      <c r="A57" s="33" t="s">
        <v>69</v>
      </c>
      <c r="B57" s="33">
        <v>38786.349942129629</v>
      </c>
      <c r="C57" s="34" t="s">
        <v>98</v>
      </c>
      <c r="D57" s="35" t="s">
        <v>90</v>
      </c>
      <c r="E57" s="35" t="s">
        <v>15</v>
      </c>
      <c r="F57" s="36">
        <v>16</v>
      </c>
      <c r="G57" s="36" t="s">
        <v>108</v>
      </c>
      <c r="H57" s="37">
        <v>25</v>
      </c>
      <c r="I57" s="38">
        <f t="shared" si="0"/>
        <v>400</v>
      </c>
    </row>
    <row r="58" spans="1:9">
      <c r="A58" s="33" t="s">
        <v>70</v>
      </c>
      <c r="B58" s="33">
        <v>38788.809386574074</v>
      </c>
      <c r="C58" s="34" t="s">
        <v>105</v>
      </c>
      <c r="D58" s="35" t="s">
        <v>90</v>
      </c>
      <c r="E58" s="35" t="s">
        <v>17</v>
      </c>
      <c r="F58" s="36">
        <v>25</v>
      </c>
      <c r="G58" s="36" t="s">
        <v>102</v>
      </c>
      <c r="H58" s="37">
        <v>22</v>
      </c>
      <c r="I58" s="38">
        <f t="shared" si="0"/>
        <v>550</v>
      </c>
    </row>
    <row r="59" spans="1:9">
      <c r="A59" s="27" t="s">
        <v>71</v>
      </c>
      <c r="B59" s="27">
        <v>38791.039259259262</v>
      </c>
      <c r="C59" s="28" t="s">
        <v>103</v>
      </c>
      <c r="D59" s="29" t="s">
        <v>91</v>
      </c>
      <c r="E59" s="29" t="s">
        <v>14</v>
      </c>
      <c r="F59" s="30">
        <v>25</v>
      </c>
      <c r="G59" s="30" t="s">
        <v>109</v>
      </c>
      <c r="H59" s="31">
        <v>16</v>
      </c>
      <c r="I59" s="32">
        <f t="shared" si="0"/>
        <v>400</v>
      </c>
    </row>
    <row r="60" spans="1:9">
      <c r="A60" s="27" t="s">
        <v>72</v>
      </c>
      <c r="B60" s="27">
        <v>38791.113379629627</v>
      </c>
      <c r="C60" s="28" t="s">
        <v>101</v>
      </c>
      <c r="D60" s="29" t="s">
        <v>89</v>
      </c>
      <c r="E60" s="29" t="s">
        <v>15</v>
      </c>
      <c r="F60" s="30">
        <v>20</v>
      </c>
      <c r="G60" s="30" t="s">
        <v>106</v>
      </c>
      <c r="H60" s="31">
        <v>24</v>
      </c>
      <c r="I60" s="32">
        <f t="shared" si="0"/>
        <v>480</v>
      </c>
    </row>
    <row r="61" spans="1:9">
      <c r="A61" s="33" t="s">
        <v>73</v>
      </c>
      <c r="B61" s="33">
        <v>38792.106944444444</v>
      </c>
      <c r="C61" s="34" t="s">
        <v>98</v>
      </c>
      <c r="D61" s="35" t="s">
        <v>89</v>
      </c>
      <c r="E61" s="35" t="s">
        <v>17</v>
      </c>
      <c r="F61" s="36">
        <v>25</v>
      </c>
      <c r="G61" s="36" t="s">
        <v>107</v>
      </c>
      <c r="H61" s="37">
        <v>22</v>
      </c>
      <c r="I61" s="38">
        <f t="shared" si="0"/>
        <v>550</v>
      </c>
    </row>
    <row r="62" spans="1:9">
      <c r="A62" s="33" t="s">
        <v>74</v>
      </c>
      <c r="B62" s="33">
        <v>38792.913506944446</v>
      </c>
      <c r="C62" s="34" t="s">
        <v>105</v>
      </c>
      <c r="D62" s="35" t="s">
        <v>90</v>
      </c>
      <c r="E62" s="35" t="s">
        <v>14</v>
      </c>
      <c r="F62" s="36">
        <v>16</v>
      </c>
      <c r="G62" s="36" t="s">
        <v>108</v>
      </c>
      <c r="H62" s="37">
        <v>10</v>
      </c>
      <c r="I62" s="38">
        <f t="shared" si="0"/>
        <v>160</v>
      </c>
    </row>
    <row r="63" spans="1:9">
      <c r="A63" s="27" t="s">
        <v>75</v>
      </c>
      <c r="B63" s="27">
        <v>38794.66983796296</v>
      </c>
      <c r="C63" s="28" t="s">
        <v>103</v>
      </c>
      <c r="D63" s="29" t="s">
        <v>90</v>
      </c>
      <c r="E63" s="29" t="s">
        <v>15</v>
      </c>
      <c r="F63" s="30">
        <v>16</v>
      </c>
      <c r="G63" s="30" t="s">
        <v>102</v>
      </c>
      <c r="H63" s="31">
        <v>16</v>
      </c>
      <c r="I63" s="32">
        <f t="shared" si="0"/>
        <v>256</v>
      </c>
    </row>
    <row r="64" spans="1:9">
      <c r="A64" s="27" t="s">
        <v>76</v>
      </c>
      <c r="B64" s="27">
        <v>38796.61</v>
      </c>
      <c r="C64" s="28" t="s">
        <v>98</v>
      </c>
      <c r="D64" s="29" t="s">
        <v>89</v>
      </c>
      <c r="E64" s="29" t="s">
        <v>14</v>
      </c>
      <c r="F64" s="30">
        <v>20</v>
      </c>
      <c r="G64" s="30" t="s">
        <v>109</v>
      </c>
      <c r="H64" s="31">
        <v>16</v>
      </c>
      <c r="I64" s="32">
        <f t="shared" si="0"/>
        <v>320</v>
      </c>
    </row>
    <row r="65" spans="1:9">
      <c r="A65" s="33" t="s">
        <v>77</v>
      </c>
      <c r="B65" s="33">
        <v>38799.040601851855</v>
      </c>
      <c r="C65" s="34" t="s">
        <v>101</v>
      </c>
      <c r="D65" s="35" t="s">
        <v>90</v>
      </c>
      <c r="E65" s="35" t="s">
        <v>15</v>
      </c>
      <c r="F65" s="36">
        <v>16</v>
      </c>
      <c r="G65" s="36" t="s">
        <v>106</v>
      </c>
      <c r="H65" s="37">
        <v>20</v>
      </c>
      <c r="I65" s="38">
        <f t="shared" si="0"/>
        <v>320</v>
      </c>
    </row>
    <row r="66" spans="1:9">
      <c r="A66" s="33" t="s">
        <v>78</v>
      </c>
      <c r="B66" s="33">
        <v>38800.496805555558</v>
      </c>
      <c r="C66" s="34" t="s">
        <v>103</v>
      </c>
      <c r="D66" s="35" t="s">
        <v>90</v>
      </c>
      <c r="E66" s="35" t="s">
        <v>17</v>
      </c>
      <c r="F66" s="36">
        <v>16</v>
      </c>
      <c r="G66" s="36" t="s">
        <v>107</v>
      </c>
      <c r="H66" s="37">
        <v>24</v>
      </c>
      <c r="I66" s="38">
        <f t="shared" si="0"/>
        <v>384</v>
      </c>
    </row>
    <row r="67" spans="1:9">
      <c r="A67" s="27" t="s">
        <v>79</v>
      </c>
      <c r="B67" s="27">
        <v>38802.339907407404</v>
      </c>
      <c r="C67" s="28" t="s">
        <v>105</v>
      </c>
      <c r="D67" s="29" t="s">
        <v>91</v>
      </c>
      <c r="E67" s="29" t="s">
        <v>14</v>
      </c>
      <c r="F67" s="30">
        <v>16</v>
      </c>
      <c r="G67" s="30" t="s">
        <v>107</v>
      </c>
      <c r="H67" s="31">
        <v>25</v>
      </c>
      <c r="I67" s="32">
        <f>H67*F67</f>
        <v>400</v>
      </c>
    </row>
    <row r="68" spans="1:9">
      <c r="A68" s="27" t="s">
        <v>80</v>
      </c>
      <c r="B68" s="27">
        <v>38804.020150462966</v>
      </c>
      <c r="C68" s="28" t="s">
        <v>105</v>
      </c>
      <c r="D68" s="29" t="s">
        <v>89</v>
      </c>
      <c r="E68" s="29" t="s">
        <v>17</v>
      </c>
      <c r="F68" s="30">
        <v>25</v>
      </c>
      <c r="G68" s="30" t="s">
        <v>108</v>
      </c>
      <c r="H68" s="31">
        <v>21</v>
      </c>
      <c r="I68" s="32">
        <f>H68*F68</f>
        <v>525</v>
      </c>
    </row>
    <row r="69" spans="1:9">
      <c r="A69" s="33" t="s">
        <v>81</v>
      </c>
      <c r="B69" s="33">
        <v>38806.249525462961</v>
      </c>
      <c r="C69" s="34" t="s">
        <v>98</v>
      </c>
      <c r="D69" s="35" t="s">
        <v>91</v>
      </c>
      <c r="E69" s="35" t="s">
        <v>14</v>
      </c>
      <c r="F69" s="36">
        <v>25</v>
      </c>
      <c r="G69" s="36" t="s">
        <v>102</v>
      </c>
      <c r="H69" s="37">
        <v>16</v>
      </c>
      <c r="I69" s="38">
        <f>H69*F69</f>
        <v>400</v>
      </c>
    </row>
    <row r="70" spans="1:9">
      <c r="A70" s="33" t="s">
        <v>82</v>
      </c>
      <c r="B70" s="33">
        <v>38806.476921296293</v>
      </c>
      <c r="C70" s="34" t="s">
        <v>101</v>
      </c>
      <c r="D70" s="35" t="s">
        <v>89</v>
      </c>
      <c r="E70" s="35" t="s">
        <v>15</v>
      </c>
      <c r="F70" s="36">
        <v>20</v>
      </c>
      <c r="G70" s="36" t="s">
        <v>99</v>
      </c>
      <c r="H70" s="37">
        <v>15</v>
      </c>
      <c r="I70" s="38">
        <f>H70*F70</f>
        <v>300</v>
      </c>
    </row>
    <row r="71" spans="1:9" ht="17.25" thickBot="1">
      <c r="A71" s="39" t="s">
        <v>83</v>
      </c>
      <c r="B71" s="39">
        <v>38807.694201388891</v>
      </c>
      <c r="C71" s="40" t="s">
        <v>98</v>
      </c>
      <c r="D71" s="41" t="s">
        <v>89</v>
      </c>
      <c r="E71" s="41" t="s">
        <v>14</v>
      </c>
      <c r="F71" s="42">
        <v>20</v>
      </c>
      <c r="G71" s="42" t="s">
        <v>102</v>
      </c>
      <c r="H71" s="43">
        <v>16</v>
      </c>
      <c r="I71" s="44">
        <f>H71*F71</f>
        <v>320</v>
      </c>
    </row>
    <row r="72" spans="1:9" ht="17.25" thickTop="1"/>
  </sheetData>
  <mergeCells count="1">
    <mergeCell ref="A1:I1"/>
  </mergeCells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C13" sqref="C13"/>
    </sheetView>
  </sheetViews>
  <sheetFormatPr defaultRowHeight="16.5"/>
  <cols>
    <col min="2" max="6" width="15.375" bestFit="1" customWidth="1"/>
    <col min="7" max="7" width="6.5" bestFit="1" customWidth="1"/>
  </cols>
  <sheetData>
    <row r="3" spans="1:7">
      <c r="A3" s="5" t="s">
        <v>92</v>
      </c>
      <c r="B3" s="9"/>
      <c r="C3" s="5" t="s">
        <v>9</v>
      </c>
      <c r="D3" s="9"/>
      <c r="E3" s="9"/>
      <c r="F3" s="9"/>
      <c r="G3" s="10"/>
    </row>
    <row r="4" spans="1:7">
      <c r="A4" s="5" t="s">
        <v>8</v>
      </c>
      <c r="B4" s="5" t="s">
        <v>84</v>
      </c>
      <c r="C4" s="2" t="s">
        <v>89</v>
      </c>
      <c r="D4" s="3" t="s">
        <v>91</v>
      </c>
      <c r="E4" s="3" t="s">
        <v>93</v>
      </c>
      <c r="F4" s="3" t="s">
        <v>90</v>
      </c>
      <c r="G4" s="6" t="s">
        <v>88</v>
      </c>
    </row>
    <row r="5" spans="1:7">
      <c r="A5" s="2" t="s">
        <v>98</v>
      </c>
      <c r="B5" s="2" t="s">
        <v>86</v>
      </c>
      <c r="C5" s="12"/>
      <c r="D5" s="13">
        <v>144</v>
      </c>
      <c r="E5" s="13">
        <v>320</v>
      </c>
      <c r="F5" s="13">
        <v>550</v>
      </c>
      <c r="G5" s="14">
        <v>1014</v>
      </c>
    </row>
    <row r="6" spans="1:7">
      <c r="A6" s="11"/>
      <c r="B6" s="4" t="s">
        <v>85</v>
      </c>
      <c r="C6" s="15">
        <v>870</v>
      </c>
      <c r="D6" s="16">
        <v>950</v>
      </c>
      <c r="E6" s="16"/>
      <c r="F6" s="16">
        <v>550</v>
      </c>
      <c r="G6" s="17">
        <v>2370</v>
      </c>
    </row>
    <row r="7" spans="1:7">
      <c r="A7" s="11"/>
      <c r="B7" s="4" t="s">
        <v>87</v>
      </c>
      <c r="C7" s="15">
        <v>760</v>
      </c>
      <c r="D7" s="16">
        <v>400</v>
      </c>
      <c r="E7" s="16"/>
      <c r="F7" s="16">
        <v>1000</v>
      </c>
      <c r="G7" s="17">
        <v>2160</v>
      </c>
    </row>
    <row r="8" spans="1:7">
      <c r="A8" s="11"/>
      <c r="B8" s="4" t="s">
        <v>99</v>
      </c>
      <c r="C8" s="15">
        <v>920</v>
      </c>
      <c r="D8" s="16">
        <v>400</v>
      </c>
      <c r="E8" s="16"/>
      <c r="F8" s="16">
        <v>368</v>
      </c>
      <c r="G8" s="17">
        <v>1688</v>
      </c>
    </row>
    <row r="9" spans="1:7">
      <c r="A9" s="11"/>
      <c r="B9" s="4" t="s">
        <v>109</v>
      </c>
      <c r="C9" s="15">
        <v>870</v>
      </c>
      <c r="D9" s="16">
        <v>625</v>
      </c>
      <c r="E9" s="16">
        <v>400</v>
      </c>
      <c r="F9" s="16"/>
      <c r="G9" s="17">
        <v>1895</v>
      </c>
    </row>
    <row r="10" spans="1:7">
      <c r="A10" s="11"/>
      <c r="B10" s="4" t="s">
        <v>107</v>
      </c>
      <c r="C10" s="15">
        <v>1150</v>
      </c>
      <c r="D10" s="16"/>
      <c r="E10" s="16"/>
      <c r="F10" s="16">
        <v>608</v>
      </c>
      <c r="G10" s="17">
        <v>1758</v>
      </c>
    </row>
    <row r="11" spans="1:7">
      <c r="A11" s="2" t="s">
        <v>110</v>
      </c>
      <c r="B11" s="9"/>
      <c r="C11" s="12">
        <v>4570</v>
      </c>
      <c r="D11" s="13">
        <v>2519</v>
      </c>
      <c r="E11" s="13">
        <v>720</v>
      </c>
      <c r="F11" s="13">
        <v>3076</v>
      </c>
      <c r="G11" s="14">
        <v>10885</v>
      </c>
    </row>
    <row r="12" spans="1:7">
      <c r="A12" s="2" t="s">
        <v>101</v>
      </c>
      <c r="B12" s="2" t="s">
        <v>86</v>
      </c>
      <c r="C12" s="12">
        <v>480</v>
      </c>
      <c r="D12" s="13"/>
      <c r="E12" s="13">
        <v>425</v>
      </c>
      <c r="F12" s="13">
        <v>320</v>
      </c>
      <c r="G12" s="14">
        <v>1225</v>
      </c>
    </row>
    <row r="13" spans="1:7">
      <c r="A13" s="11"/>
      <c r="B13" s="4" t="s">
        <v>85</v>
      </c>
      <c r="C13" s="15">
        <v>300</v>
      </c>
      <c r="D13" s="16">
        <v>266</v>
      </c>
      <c r="E13" s="16"/>
      <c r="F13" s="16">
        <v>512</v>
      </c>
      <c r="G13" s="17">
        <v>1078</v>
      </c>
    </row>
    <row r="14" spans="1:7">
      <c r="A14" s="11"/>
      <c r="B14" s="4" t="s">
        <v>87</v>
      </c>
      <c r="C14" s="15"/>
      <c r="D14" s="16">
        <v>580</v>
      </c>
      <c r="E14" s="16"/>
      <c r="F14" s="16"/>
      <c r="G14" s="17">
        <v>580</v>
      </c>
    </row>
    <row r="15" spans="1:7">
      <c r="A15" s="11"/>
      <c r="B15" s="4" t="s">
        <v>99</v>
      </c>
      <c r="C15" s="15">
        <v>300</v>
      </c>
      <c r="D15" s="16">
        <v>352</v>
      </c>
      <c r="E15" s="16"/>
      <c r="F15" s="16"/>
      <c r="G15" s="17">
        <v>652</v>
      </c>
    </row>
    <row r="16" spans="1:7">
      <c r="A16" s="11"/>
      <c r="B16" s="4" t="s">
        <v>109</v>
      </c>
      <c r="C16" s="15"/>
      <c r="D16" s="16">
        <v>352</v>
      </c>
      <c r="E16" s="16"/>
      <c r="F16" s="16"/>
      <c r="G16" s="17">
        <v>352</v>
      </c>
    </row>
    <row r="17" spans="1:7">
      <c r="A17" s="11"/>
      <c r="B17" s="4" t="s">
        <v>107</v>
      </c>
      <c r="C17" s="15"/>
      <c r="D17" s="16">
        <v>704</v>
      </c>
      <c r="E17" s="16"/>
      <c r="F17" s="16"/>
      <c r="G17" s="17">
        <v>704</v>
      </c>
    </row>
    <row r="18" spans="1:7">
      <c r="A18" s="2" t="s">
        <v>111</v>
      </c>
      <c r="B18" s="9"/>
      <c r="C18" s="12">
        <v>1080</v>
      </c>
      <c r="D18" s="13">
        <v>2254</v>
      </c>
      <c r="E18" s="13">
        <v>425</v>
      </c>
      <c r="F18" s="13">
        <v>832</v>
      </c>
      <c r="G18" s="14">
        <v>4591</v>
      </c>
    </row>
    <row r="19" spans="1:7">
      <c r="A19" s="2" t="s">
        <v>103</v>
      </c>
      <c r="B19" s="2" t="s">
        <v>86</v>
      </c>
      <c r="C19" s="12">
        <v>400</v>
      </c>
      <c r="D19" s="13"/>
      <c r="E19" s="13"/>
      <c r="F19" s="13"/>
      <c r="G19" s="14">
        <v>400</v>
      </c>
    </row>
    <row r="20" spans="1:7">
      <c r="A20" s="11"/>
      <c r="B20" s="4" t="s">
        <v>85</v>
      </c>
      <c r="C20" s="15"/>
      <c r="D20" s="16">
        <v>1075</v>
      </c>
      <c r="E20" s="16"/>
      <c r="F20" s="16">
        <v>992</v>
      </c>
      <c r="G20" s="17">
        <v>2067</v>
      </c>
    </row>
    <row r="21" spans="1:7">
      <c r="A21" s="11"/>
      <c r="B21" s="4" t="s">
        <v>87</v>
      </c>
      <c r="C21" s="15">
        <v>550</v>
      </c>
      <c r="D21" s="16"/>
      <c r="E21" s="16"/>
      <c r="F21" s="16">
        <v>224</v>
      </c>
      <c r="G21" s="17">
        <v>774</v>
      </c>
    </row>
    <row r="22" spans="1:7">
      <c r="A22" s="11"/>
      <c r="B22" s="4" t="s">
        <v>109</v>
      </c>
      <c r="C22" s="15">
        <v>913</v>
      </c>
      <c r="D22" s="16">
        <v>400</v>
      </c>
      <c r="E22" s="16">
        <v>1000</v>
      </c>
      <c r="F22" s="16">
        <v>384</v>
      </c>
      <c r="G22" s="17">
        <v>2697</v>
      </c>
    </row>
    <row r="23" spans="1:7">
      <c r="A23" s="11"/>
      <c r="B23" s="4" t="s">
        <v>107</v>
      </c>
      <c r="C23" s="15">
        <v>1864</v>
      </c>
      <c r="D23" s="16">
        <v>400</v>
      </c>
      <c r="E23" s="16">
        <v>400</v>
      </c>
      <c r="F23" s="16">
        <v>384</v>
      </c>
      <c r="G23" s="17">
        <v>3048</v>
      </c>
    </row>
    <row r="24" spans="1:7">
      <c r="A24" s="2" t="s">
        <v>112</v>
      </c>
      <c r="B24" s="9"/>
      <c r="C24" s="12">
        <v>3727</v>
      </c>
      <c r="D24" s="13">
        <v>1875</v>
      </c>
      <c r="E24" s="13">
        <v>1400</v>
      </c>
      <c r="F24" s="13">
        <v>1984</v>
      </c>
      <c r="G24" s="14">
        <v>8986</v>
      </c>
    </row>
    <row r="25" spans="1:7">
      <c r="A25" s="2" t="s">
        <v>105</v>
      </c>
      <c r="B25" s="2" t="s">
        <v>86</v>
      </c>
      <c r="C25" s="12">
        <v>325</v>
      </c>
      <c r="D25" s="13">
        <v>400</v>
      </c>
      <c r="E25" s="13">
        <v>550</v>
      </c>
      <c r="F25" s="13">
        <v>240</v>
      </c>
      <c r="G25" s="14">
        <v>1515</v>
      </c>
    </row>
    <row r="26" spans="1:7">
      <c r="A26" s="11"/>
      <c r="B26" s="4" t="s">
        <v>85</v>
      </c>
      <c r="C26" s="15">
        <v>840</v>
      </c>
      <c r="D26" s="16"/>
      <c r="E26" s="16"/>
      <c r="F26" s="16">
        <v>550</v>
      </c>
      <c r="G26" s="17">
        <v>1390</v>
      </c>
    </row>
    <row r="27" spans="1:7">
      <c r="A27" s="11"/>
      <c r="B27" s="4" t="s">
        <v>87</v>
      </c>
      <c r="C27" s="15">
        <v>525</v>
      </c>
      <c r="D27" s="16"/>
      <c r="E27" s="16"/>
      <c r="F27" s="16">
        <v>160</v>
      </c>
      <c r="G27" s="17">
        <v>685</v>
      </c>
    </row>
    <row r="28" spans="1:7">
      <c r="A28" s="11"/>
      <c r="B28" s="4" t="s">
        <v>107</v>
      </c>
      <c r="C28" s="15">
        <v>525</v>
      </c>
      <c r="D28" s="16">
        <v>400</v>
      </c>
      <c r="E28" s="16"/>
      <c r="F28" s="16"/>
      <c r="G28" s="17">
        <v>925</v>
      </c>
    </row>
    <row r="29" spans="1:7">
      <c r="A29" s="2" t="s">
        <v>113</v>
      </c>
      <c r="B29" s="9"/>
      <c r="C29" s="12">
        <v>2215</v>
      </c>
      <c r="D29" s="13">
        <v>800</v>
      </c>
      <c r="E29" s="13">
        <v>550</v>
      </c>
      <c r="F29" s="13">
        <v>950</v>
      </c>
      <c r="G29" s="14">
        <v>4515</v>
      </c>
    </row>
    <row r="30" spans="1:7">
      <c r="A30" s="7" t="s">
        <v>88</v>
      </c>
      <c r="B30" s="18"/>
      <c r="C30" s="19">
        <v>11592</v>
      </c>
      <c r="D30" s="20">
        <v>7448</v>
      </c>
      <c r="E30" s="20">
        <v>3095</v>
      </c>
      <c r="F30" s="20">
        <v>6842</v>
      </c>
      <c r="G30" s="8">
        <v>28977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43" workbookViewId="0">
      <selection activeCell="A50" sqref="A50"/>
    </sheetView>
  </sheetViews>
  <sheetFormatPr defaultColWidth="8.875" defaultRowHeight="16.5"/>
  <cols>
    <col min="1" max="1" width="9.625" style="53" customWidth="1"/>
    <col min="2" max="2" width="10.375" style="53" bestFit="1" customWidth="1"/>
    <col min="3" max="5" width="6" style="53" bestFit="1" customWidth="1"/>
    <col min="6" max="8" width="10.5" style="53" bestFit="1" customWidth="1"/>
    <col min="9" max="9" width="9.125" style="53" customWidth="1"/>
    <col min="10" max="12" width="9.875" style="53" customWidth="1"/>
    <col min="13" max="13" width="10.5" style="53" bestFit="1" customWidth="1"/>
    <col min="14" max="15" width="12.25" style="53" bestFit="1" customWidth="1"/>
    <col min="16" max="16" width="3.375" style="53" customWidth="1"/>
    <col min="17" max="17" width="10.375" style="53" bestFit="1" customWidth="1"/>
    <col min="18" max="18" width="11.5" style="53" customWidth="1"/>
    <col min="19" max="16384" width="8.875" style="53"/>
  </cols>
  <sheetData>
    <row r="1" spans="1:18" s="46" customFormat="1">
      <c r="A1" s="58" t="s">
        <v>114</v>
      </c>
      <c r="B1" s="59"/>
      <c r="C1" s="59"/>
      <c r="D1" s="60"/>
      <c r="E1" s="60"/>
      <c r="F1" s="60"/>
      <c r="G1" s="60"/>
      <c r="H1" s="63" t="s">
        <v>4</v>
      </c>
      <c r="I1" s="63" t="s">
        <v>5</v>
      </c>
      <c r="J1" s="63" t="s">
        <v>0</v>
      </c>
      <c r="K1" s="63" t="s">
        <v>1</v>
      </c>
      <c r="L1" s="63" t="s">
        <v>2</v>
      </c>
      <c r="M1" s="63" t="s">
        <v>0</v>
      </c>
      <c r="N1" s="63" t="s">
        <v>1</v>
      </c>
      <c r="O1" s="63" t="s">
        <v>2</v>
      </c>
      <c r="P1" s="63" t="s">
        <v>0</v>
      </c>
      <c r="Q1" s="63" t="s">
        <v>1</v>
      </c>
      <c r="R1" s="63" t="s">
        <v>2</v>
      </c>
    </row>
    <row r="2" spans="1:18" s="46" customFormat="1">
      <c r="A2" s="48" t="s">
        <v>123</v>
      </c>
      <c r="B2" s="48" t="s">
        <v>115</v>
      </c>
      <c r="C2" s="48" t="s">
        <v>116</v>
      </c>
      <c r="D2" s="48" t="s">
        <v>117</v>
      </c>
      <c r="E2" s="48" t="s">
        <v>118</v>
      </c>
      <c r="F2" s="48" t="s">
        <v>119</v>
      </c>
      <c r="G2" s="48" t="s">
        <v>120</v>
      </c>
      <c r="H2" s="45"/>
      <c r="I2" s="45"/>
      <c r="J2" s="45"/>
      <c r="K2" s="45"/>
      <c r="L2" s="45"/>
      <c r="M2" s="57"/>
      <c r="N2" s="57"/>
      <c r="O2" s="57"/>
      <c r="P2" s="57"/>
      <c r="Q2" s="57"/>
      <c r="R2" s="57"/>
    </row>
    <row r="3" spans="1:18" s="46" customFormat="1">
      <c r="A3" s="49">
        <v>833001</v>
      </c>
      <c r="B3" s="50" t="s">
        <v>135</v>
      </c>
      <c r="C3" s="50" t="s">
        <v>126</v>
      </c>
      <c r="D3" s="51">
        <v>76</v>
      </c>
      <c r="E3" s="51">
        <v>84</v>
      </c>
      <c r="F3" s="51">
        <v>88</v>
      </c>
      <c r="G3" s="52">
        <f>F3*2+E3+D3</f>
        <v>336</v>
      </c>
      <c r="H3" s="53"/>
      <c r="I3" s="63" t="s">
        <v>5</v>
      </c>
      <c r="J3" s="63" t="s">
        <v>3</v>
      </c>
      <c r="K3" s="63" t="s">
        <v>3</v>
      </c>
      <c r="L3" s="53"/>
      <c r="M3" s="63" t="s">
        <v>0</v>
      </c>
      <c r="N3" s="63" t="s">
        <v>1</v>
      </c>
      <c r="O3" s="63" t="s">
        <v>2</v>
      </c>
    </row>
    <row r="4" spans="1:18" s="46" customFormat="1">
      <c r="A4" s="49">
        <v>833002</v>
      </c>
      <c r="B4" s="50" t="s">
        <v>136</v>
      </c>
      <c r="C4" s="50" t="s">
        <v>126</v>
      </c>
      <c r="D4" s="51">
        <v>65</v>
      </c>
      <c r="E4" s="51">
        <v>90</v>
      </c>
      <c r="F4" s="51">
        <v>80</v>
      </c>
      <c r="G4" s="52">
        <f t="shared" ref="G4:G12" si="0">F4*2+E4+D4</f>
        <v>315</v>
      </c>
      <c r="I4" s="45"/>
      <c r="J4" s="45"/>
      <c r="K4" s="45"/>
      <c r="M4" s="57"/>
      <c r="N4" s="57"/>
      <c r="O4" s="57"/>
    </row>
    <row r="5" spans="1:18" s="22" customFormat="1">
      <c r="A5" s="49">
        <v>833003</v>
      </c>
      <c r="B5" s="50" t="s">
        <v>137</v>
      </c>
      <c r="C5" s="50" t="s">
        <v>131</v>
      </c>
      <c r="D5" s="51">
        <v>75</v>
      </c>
      <c r="E5" s="51">
        <v>79</v>
      </c>
      <c r="F5" s="51">
        <v>90</v>
      </c>
      <c r="G5" s="52">
        <f t="shared" si="0"/>
        <v>334</v>
      </c>
      <c r="L5" s="46"/>
    </row>
    <row r="6" spans="1:18">
      <c r="A6" s="49">
        <v>833004</v>
      </c>
      <c r="B6" s="50" t="s">
        <v>133</v>
      </c>
      <c r="C6" s="50" t="s">
        <v>131</v>
      </c>
      <c r="D6" s="51">
        <v>63</v>
      </c>
      <c r="E6" s="51">
        <v>76</v>
      </c>
      <c r="F6" s="51">
        <v>90</v>
      </c>
      <c r="G6" s="52">
        <f t="shared" si="0"/>
        <v>319</v>
      </c>
      <c r="I6" s="63" t="s">
        <v>5</v>
      </c>
      <c r="J6" s="63" t="s">
        <v>0</v>
      </c>
      <c r="K6" s="63" t="s">
        <v>1</v>
      </c>
    </row>
    <row r="7" spans="1:18" s="46" customFormat="1">
      <c r="A7" s="49">
        <v>833005</v>
      </c>
      <c r="B7" s="50" t="s">
        <v>138</v>
      </c>
      <c r="C7" s="50" t="s">
        <v>126</v>
      </c>
      <c r="D7" s="51">
        <v>78</v>
      </c>
      <c r="E7" s="51">
        <v>84</v>
      </c>
      <c r="F7" s="51">
        <v>61</v>
      </c>
      <c r="G7" s="52">
        <f t="shared" si="0"/>
        <v>284</v>
      </c>
      <c r="I7" s="45"/>
      <c r="J7" s="45"/>
      <c r="K7" s="45"/>
    </row>
    <row r="8" spans="1:18" s="46" customFormat="1">
      <c r="A8" s="49">
        <v>833006</v>
      </c>
      <c r="B8" s="50" t="s">
        <v>139</v>
      </c>
      <c r="C8" s="50" t="s">
        <v>126</v>
      </c>
      <c r="D8" s="51">
        <v>64</v>
      </c>
      <c r="E8" s="51">
        <v>85</v>
      </c>
      <c r="F8" s="51">
        <v>66</v>
      </c>
      <c r="G8" s="52">
        <f t="shared" si="0"/>
        <v>281</v>
      </c>
      <c r="I8" s="45"/>
      <c r="J8" s="45"/>
      <c r="K8" s="45"/>
    </row>
    <row r="9" spans="1:18" s="46" customFormat="1">
      <c r="A9" s="49">
        <v>833007</v>
      </c>
      <c r="B9" s="50" t="s">
        <v>141</v>
      </c>
      <c r="C9" s="50" t="s">
        <v>126</v>
      </c>
      <c r="D9" s="51">
        <v>69</v>
      </c>
      <c r="E9" s="51">
        <v>77</v>
      </c>
      <c r="F9" s="51">
        <v>88</v>
      </c>
      <c r="G9" s="52">
        <f t="shared" si="0"/>
        <v>322</v>
      </c>
    </row>
    <row r="10" spans="1:18" s="46" customFormat="1">
      <c r="A10" s="49">
        <v>833008</v>
      </c>
      <c r="B10" s="50" t="s">
        <v>140</v>
      </c>
      <c r="C10" s="50" t="s">
        <v>131</v>
      </c>
      <c r="D10" s="51">
        <v>72</v>
      </c>
      <c r="E10" s="51">
        <v>88</v>
      </c>
      <c r="F10" s="51">
        <v>74</v>
      </c>
      <c r="G10" s="52">
        <f t="shared" si="0"/>
        <v>308</v>
      </c>
      <c r="I10" s="63" t="s">
        <v>4</v>
      </c>
      <c r="J10" s="63" t="s">
        <v>5</v>
      </c>
      <c r="K10" s="63" t="s">
        <v>0</v>
      </c>
      <c r="L10" s="63" t="s">
        <v>1</v>
      </c>
      <c r="M10" s="63" t="s">
        <v>2</v>
      </c>
      <c r="N10" s="63" t="s">
        <v>3</v>
      </c>
    </row>
    <row r="11" spans="1:18">
      <c r="A11" s="49">
        <v>833009</v>
      </c>
      <c r="B11" s="50" t="s">
        <v>142</v>
      </c>
      <c r="C11" s="50" t="s">
        <v>126</v>
      </c>
      <c r="D11" s="51">
        <v>74</v>
      </c>
      <c r="E11" s="51">
        <v>83</v>
      </c>
      <c r="F11" s="51">
        <v>71</v>
      </c>
      <c r="G11" s="52">
        <f t="shared" si="0"/>
        <v>299</v>
      </c>
      <c r="I11" s="78"/>
      <c r="J11" s="79"/>
      <c r="K11" s="80"/>
      <c r="L11" s="80"/>
      <c r="M11" s="80"/>
      <c r="N11" s="80"/>
    </row>
    <row r="12" spans="1:18">
      <c r="A12" s="49">
        <v>833010</v>
      </c>
      <c r="B12" s="50" t="s">
        <v>144</v>
      </c>
      <c r="C12" s="50" t="s">
        <v>131</v>
      </c>
      <c r="D12" s="51">
        <v>60</v>
      </c>
      <c r="E12" s="51">
        <v>66</v>
      </c>
      <c r="F12" s="51">
        <v>77</v>
      </c>
      <c r="G12" s="52">
        <f t="shared" si="0"/>
        <v>280</v>
      </c>
    </row>
    <row r="13" spans="1:18">
      <c r="A13" s="49">
        <v>833011</v>
      </c>
      <c r="B13" s="50" t="s">
        <v>143</v>
      </c>
      <c r="C13" s="50" t="s">
        <v>131</v>
      </c>
      <c r="D13" s="51">
        <v>85</v>
      </c>
      <c r="E13" s="51">
        <v>60</v>
      </c>
      <c r="F13" s="51">
        <v>88</v>
      </c>
      <c r="G13" s="52">
        <f>F13*2+E13+D13</f>
        <v>321</v>
      </c>
      <c r="I13" s="63" t="s">
        <v>4</v>
      </c>
      <c r="J13" s="45" t="s">
        <v>172</v>
      </c>
      <c r="K13" s="46"/>
      <c r="L13" s="46"/>
      <c r="O13" s="62" t="s">
        <v>121</v>
      </c>
      <c r="Q13" s="61" t="s">
        <v>122</v>
      </c>
      <c r="R13" s="45"/>
    </row>
    <row r="14" spans="1:18">
      <c r="A14" s="49">
        <v>833012</v>
      </c>
      <c r="B14" s="50" t="s">
        <v>145</v>
      </c>
      <c r="C14" s="50" t="s">
        <v>131</v>
      </c>
      <c r="D14" s="51">
        <v>60</v>
      </c>
      <c r="E14" s="51">
        <v>78</v>
      </c>
      <c r="F14" s="51">
        <v>88</v>
      </c>
      <c r="G14" s="52">
        <f>F14*2+E14+D14</f>
        <v>314</v>
      </c>
      <c r="I14" s="63" t="s">
        <v>5</v>
      </c>
      <c r="J14" s="57">
        <v>1</v>
      </c>
      <c r="K14" s="46" t="s">
        <v>173</v>
      </c>
      <c r="L14" s="46"/>
      <c r="M14" s="46"/>
      <c r="O14" s="47" t="s">
        <v>124</v>
      </c>
      <c r="Q14" s="48" t="s">
        <v>125</v>
      </c>
      <c r="R14" s="45"/>
    </row>
    <row r="15" spans="1:18">
      <c r="I15" s="64"/>
      <c r="J15" s="64" t="s">
        <v>134</v>
      </c>
      <c r="K15" s="64" t="s">
        <v>6</v>
      </c>
      <c r="M15" s="46"/>
      <c r="O15" s="54" t="s">
        <v>127</v>
      </c>
      <c r="Q15" s="55" t="s">
        <v>128</v>
      </c>
      <c r="R15" s="45"/>
    </row>
    <row r="16" spans="1:18">
      <c r="A16" s="67" t="s">
        <v>146</v>
      </c>
      <c r="B16" s="68"/>
      <c r="C16" s="66"/>
      <c r="D16" s="70"/>
      <c r="E16" s="70"/>
      <c r="F16" s="70"/>
      <c r="G16" s="71"/>
      <c r="I16" s="63" t="s">
        <v>0</v>
      </c>
      <c r="J16" s="57">
        <v>1</v>
      </c>
      <c r="K16" s="57">
        <v>80</v>
      </c>
      <c r="L16" s="46"/>
      <c r="M16" s="46"/>
      <c r="N16" s="46"/>
      <c r="O16" s="47" t="s">
        <v>129</v>
      </c>
      <c r="Q16" s="48" t="s">
        <v>130</v>
      </c>
      <c r="R16" s="45"/>
    </row>
    <row r="17" spans="1:18">
      <c r="A17" s="69" t="s">
        <v>147</v>
      </c>
      <c r="B17" s="56"/>
      <c r="C17" s="66"/>
      <c r="D17" s="70"/>
      <c r="E17" s="70"/>
      <c r="F17" s="70"/>
      <c r="G17" s="71"/>
      <c r="I17" s="63" t="s">
        <v>1</v>
      </c>
      <c r="J17" s="57">
        <v>1</v>
      </c>
      <c r="K17" s="57">
        <v>85</v>
      </c>
      <c r="L17" s="46"/>
      <c r="M17" s="46"/>
      <c r="N17" s="48" t="s">
        <v>132</v>
      </c>
      <c r="O17" s="1">
        <v>1</v>
      </c>
      <c r="Q17" s="22"/>
      <c r="R17" s="22"/>
    </row>
    <row r="18" spans="1:18" ht="18" customHeight="1">
      <c r="A18" s="69" t="s">
        <v>148</v>
      </c>
      <c r="B18" s="56"/>
      <c r="C18" s="66"/>
      <c r="D18" s="70"/>
      <c r="E18" s="70"/>
      <c r="F18" s="70"/>
      <c r="G18" s="71"/>
      <c r="I18" s="63" t="s">
        <v>2</v>
      </c>
      <c r="J18" s="57">
        <v>2</v>
      </c>
      <c r="K18" s="57">
        <v>90</v>
      </c>
      <c r="L18" s="46"/>
    </row>
    <row r="19" spans="1:18">
      <c r="A19" s="82" t="s">
        <v>149</v>
      </c>
      <c r="B19" s="82"/>
      <c r="C19" s="82"/>
      <c r="D19" s="82"/>
      <c r="E19" s="82"/>
      <c r="I19" s="63" t="s">
        <v>3</v>
      </c>
      <c r="J19" s="57">
        <v>3</v>
      </c>
      <c r="K19" s="57">
        <v>300</v>
      </c>
      <c r="L19" s="46"/>
    </row>
    <row r="20" spans="1:18">
      <c r="B20" s="56"/>
      <c r="C20" s="66"/>
      <c r="D20" s="70"/>
      <c r="E20" s="66"/>
      <c r="F20" s="70"/>
      <c r="G20" s="66"/>
      <c r="J20" s="53" t="s">
        <v>174</v>
      </c>
    </row>
    <row r="21" spans="1:18">
      <c r="A21" s="72" t="s">
        <v>150</v>
      </c>
      <c r="B21" s="72"/>
      <c r="C21" s="72"/>
      <c r="D21" s="72"/>
      <c r="E21" s="72"/>
      <c r="F21" s="75"/>
    </row>
    <row r="22" spans="1:18">
      <c r="A22" s="69" t="s">
        <v>151</v>
      </c>
      <c r="C22" s="66"/>
      <c r="D22" s="71"/>
      <c r="E22" s="71"/>
      <c r="F22" s="71"/>
      <c r="G22" s="71"/>
    </row>
    <row r="23" spans="1:18">
      <c r="A23" s="69" t="s">
        <v>152</v>
      </c>
      <c r="C23" s="66"/>
      <c r="D23" s="71"/>
      <c r="E23" s="71"/>
      <c r="F23" s="71"/>
      <c r="G23" s="71"/>
    </row>
    <row r="24" spans="1:18">
      <c r="B24" s="74"/>
      <c r="C24" s="74"/>
      <c r="D24" s="74"/>
      <c r="E24" s="74"/>
    </row>
    <row r="25" spans="1:18">
      <c r="A25" s="74" t="s">
        <v>153</v>
      </c>
      <c r="C25" s="66"/>
      <c r="D25" s="71"/>
      <c r="E25" s="71"/>
      <c r="F25" s="71"/>
      <c r="G25" s="71"/>
    </row>
    <row r="26" spans="1:18">
      <c r="A26" s="74"/>
      <c r="B26" s="74"/>
      <c r="C26" s="74"/>
      <c r="D26" s="74"/>
      <c r="E26" s="74"/>
      <c r="F26" s="74"/>
      <c r="G26" s="74"/>
      <c r="H26" s="74"/>
      <c r="I26" s="74"/>
    </row>
    <row r="27" spans="1:18" ht="33">
      <c r="A27" s="67" t="s">
        <v>154</v>
      </c>
      <c r="C27" s="66"/>
      <c r="D27" s="71"/>
      <c r="E27" s="71"/>
      <c r="F27" s="71"/>
      <c r="G27" s="71"/>
    </row>
    <row r="28" spans="1:18" ht="33">
      <c r="A28" s="67" t="s">
        <v>155</v>
      </c>
      <c r="C28" s="66"/>
      <c r="D28" s="71"/>
      <c r="E28" s="71"/>
      <c r="F28" s="71"/>
      <c r="G28" s="71"/>
    </row>
    <row r="29" spans="1:18" ht="33">
      <c r="A29" s="67" t="s">
        <v>156</v>
      </c>
      <c r="C29" s="66"/>
      <c r="D29" s="71"/>
      <c r="E29" s="71"/>
      <c r="F29" s="71"/>
      <c r="G29" s="71"/>
    </row>
    <row r="31" spans="1:18" ht="33">
      <c r="A31" s="67" t="s">
        <v>157</v>
      </c>
      <c r="C31" s="66"/>
      <c r="D31" s="71"/>
      <c r="E31" s="71"/>
      <c r="F31" s="71"/>
      <c r="G31" s="71"/>
    </row>
    <row r="32" spans="1:18" ht="33">
      <c r="A32" s="67" t="s">
        <v>158</v>
      </c>
      <c r="C32" s="66"/>
      <c r="D32" s="71"/>
      <c r="E32" s="71"/>
      <c r="F32" s="71"/>
      <c r="G32" s="71"/>
    </row>
    <row r="33" spans="1:12" ht="33">
      <c r="A33" s="67" t="s">
        <v>159</v>
      </c>
      <c r="C33" s="66"/>
      <c r="D33" s="71"/>
      <c r="E33" s="71"/>
      <c r="F33" s="71"/>
      <c r="G33" s="71"/>
    </row>
    <row r="34" spans="1:12" ht="49.5">
      <c r="A34" s="67" t="s">
        <v>160</v>
      </c>
      <c r="B34" s="21"/>
      <c r="C34" s="66"/>
      <c r="D34" s="71"/>
      <c r="E34" s="71"/>
      <c r="F34" s="71"/>
      <c r="G34" s="71"/>
    </row>
    <row r="35" spans="1:12" ht="33">
      <c r="A35" s="67" t="s">
        <v>161</v>
      </c>
      <c r="C35" s="66"/>
      <c r="D35" s="71"/>
      <c r="E35" s="71"/>
      <c r="F35" s="71"/>
      <c r="G35" s="71"/>
      <c r="H35" s="71"/>
      <c r="I35" s="71"/>
      <c r="J35" s="71"/>
      <c r="K35" s="71"/>
      <c r="L35" s="71"/>
    </row>
    <row r="36" spans="1:12" ht="33">
      <c r="A36" s="67" t="s">
        <v>162</v>
      </c>
      <c r="C36" s="66"/>
      <c r="D36" s="71"/>
      <c r="E36" s="71"/>
      <c r="F36" s="71"/>
      <c r="G36" s="71"/>
      <c r="H36" s="71"/>
      <c r="I36" s="71"/>
      <c r="J36" s="71"/>
      <c r="K36" s="71"/>
      <c r="L36" s="71"/>
    </row>
    <row r="37" spans="1:12" ht="16.149999999999999" customHeight="1">
      <c r="A37" s="67" t="s">
        <v>163</v>
      </c>
      <c r="B37" s="67"/>
      <c r="C37" s="66"/>
      <c r="D37" s="71"/>
      <c r="E37" s="71"/>
      <c r="F37" s="71"/>
      <c r="G37" s="71"/>
      <c r="H37" s="71"/>
      <c r="I37" s="71"/>
      <c r="J37" s="71"/>
      <c r="K37" s="71"/>
      <c r="L37" s="71"/>
    </row>
    <row r="38" spans="1:12">
      <c r="B38" s="73"/>
    </row>
    <row r="39" spans="1:12" ht="33">
      <c r="A39" s="67" t="s">
        <v>164</v>
      </c>
      <c r="B39" s="67"/>
      <c r="C39" s="66"/>
      <c r="D39" s="71"/>
      <c r="E39" s="71"/>
      <c r="F39" s="71"/>
      <c r="G39" s="71"/>
      <c r="H39" s="71"/>
      <c r="I39" s="71"/>
      <c r="J39" s="71"/>
      <c r="K39" s="71"/>
      <c r="L39" s="71"/>
    </row>
    <row r="40" spans="1:12" ht="33">
      <c r="A40" s="67" t="s">
        <v>165</v>
      </c>
      <c r="B40" s="67"/>
      <c r="C40" s="66"/>
      <c r="D40" s="71"/>
      <c r="E40" s="71"/>
      <c r="F40" s="71"/>
      <c r="G40" s="71"/>
      <c r="H40" s="71"/>
      <c r="I40" s="71"/>
      <c r="J40" s="71"/>
      <c r="K40" s="71"/>
      <c r="L40" s="71"/>
    </row>
    <row r="41" spans="1:12" ht="33">
      <c r="A41" s="67" t="s">
        <v>166</v>
      </c>
      <c r="B41" s="67"/>
      <c r="C41" s="66"/>
      <c r="D41" s="71"/>
      <c r="E41" s="71"/>
      <c r="F41" s="71"/>
      <c r="G41" s="71"/>
      <c r="H41" s="71"/>
      <c r="I41" s="71"/>
      <c r="J41" s="71"/>
      <c r="K41" s="71"/>
      <c r="L41" s="71"/>
    </row>
    <row r="42" spans="1:12">
      <c r="B42" s="65"/>
    </row>
    <row r="43" spans="1:12">
      <c r="A43" s="82" t="s">
        <v>170</v>
      </c>
      <c r="B43" s="82"/>
      <c r="C43" s="82"/>
      <c r="D43" s="82"/>
      <c r="E43" s="82"/>
      <c r="F43" s="82"/>
      <c r="G43" s="82"/>
      <c r="H43" s="82"/>
    </row>
    <row r="44" spans="1:12" ht="49.5">
      <c r="A44" s="67" t="s">
        <v>167</v>
      </c>
      <c r="C44" s="66"/>
      <c r="D44" s="71"/>
      <c r="E44" s="71"/>
      <c r="F44" s="71"/>
      <c r="G44" s="71"/>
    </row>
    <row r="45" spans="1:12" ht="49.5">
      <c r="A45" s="67" t="s">
        <v>168</v>
      </c>
      <c r="C45" s="66"/>
      <c r="D45" s="71"/>
      <c r="E45" s="71"/>
      <c r="F45" s="71"/>
      <c r="G45" s="71"/>
    </row>
    <row r="46" spans="1:12" ht="66">
      <c r="A46" s="67" t="s">
        <v>169</v>
      </c>
      <c r="C46" s="66"/>
      <c r="D46" s="71"/>
      <c r="E46" s="71"/>
      <c r="F46" s="71"/>
      <c r="G46" s="71"/>
    </row>
    <row r="47" spans="1:12">
      <c r="A47" s="82" t="s">
        <v>171</v>
      </c>
      <c r="B47" s="82"/>
      <c r="C47" s="82"/>
      <c r="D47" s="82"/>
      <c r="E47" s="82"/>
      <c r="F47" s="82"/>
      <c r="G47" s="82"/>
    </row>
    <row r="48" spans="1:12">
      <c r="C48" s="66"/>
      <c r="D48" s="71"/>
      <c r="E48" s="71"/>
      <c r="F48" s="71"/>
      <c r="G48" s="71"/>
    </row>
    <row r="49" spans="1:7" s="77" customFormat="1">
      <c r="A49" s="76" t="s">
        <v>175</v>
      </c>
    </row>
    <row r="50" spans="1:7">
      <c r="C50" s="66"/>
      <c r="D50" s="71"/>
      <c r="E50" s="71"/>
      <c r="F50" s="71"/>
      <c r="G50" s="71"/>
    </row>
  </sheetData>
  <mergeCells count="3">
    <mergeCell ref="A19:E19"/>
    <mergeCell ref="A43:H43"/>
    <mergeCell ref="A47:G4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資料清單</vt:lpstr>
      <vt:lpstr>樞紐分析</vt:lpstr>
      <vt:lpstr>資料庫範例</vt:lpstr>
      <vt:lpstr>成績資料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Windows 使用者</cp:lastModifiedBy>
  <dcterms:created xsi:type="dcterms:W3CDTF">1999-08-11T06:36:50Z</dcterms:created>
  <dcterms:modified xsi:type="dcterms:W3CDTF">2013-07-22T06:19:29Z</dcterms:modified>
</cp:coreProperties>
</file>