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defaultThemeVersion="124226"/>
  <bookViews>
    <workbookView xWindow="-12" yWindow="-12" windowWidth="5568" windowHeight="8892"/>
  </bookViews>
  <sheets>
    <sheet name="學生成績" sheetId="3" r:id="rId1"/>
    <sheet name="格式與實際值的分辨" sheetId="2" r:id="rId2"/>
    <sheet name="自訂清單練習" sheetId="5" r:id="rId3"/>
    <sheet name="名稱 " sheetId="6" r:id="rId4"/>
    <sheet name="股價" sheetId="7" r:id="rId5"/>
    <sheet name="公式與函數" sheetId="8" r:id="rId6"/>
    <sheet name="條件式加總" sheetId="9" r:id="rId7"/>
  </sheets>
  <calcPr calcId="125725"/>
</workbook>
</file>

<file path=xl/calcChain.xml><?xml version="1.0" encoding="utf-8"?>
<calcChain xmlns="http://schemas.openxmlformats.org/spreadsheetml/2006/main">
  <c r="A3" i="9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G3"/>
  <c r="G4"/>
  <c r="G5"/>
  <c r="G6"/>
  <c r="G7"/>
  <c r="G8"/>
  <c r="G9"/>
  <c r="G10"/>
  <c r="G11"/>
  <c r="G12"/>
  <c r="G13"/>
  <c r="G14"/>
  <c r="G15"/>
  <c r="G16"/>
  <c r="G17"/>
  <c r="G18"/>
  <c r="G19"/>
  <c r="G20"/>
  <c r="G4" i="6"/>
  <c r="G10" s="1"/>
  <c r="G5"/>
  <c r="G6"/>
  <c r="G7"/>
  <c r="G8"/>
  <c r="G9"/>
  <c r="B10"/>
  <c r="C10"/>
  <c r="D10"/>
  <c r="E10"/>
  <c r="F10"/>
  <c r="B3" i="2"/>
  <c r="E12" i="8"/>
  <c r="E13"/>
  <c r="D12"/>
  <c r="D13"/>
  <c r="C13"/>
  <c r="B13"/>
  <c r="C12"/>
  <c r="B12"/>
  <c r="B10"/>
  <c r="C10"/>
  <c r="F10" s="1"/>
  <c r="D10"/>
  <c r="E10"/>
  <c r="F9"/>
  <c r="F8"/>
  <c r="F7"/>
  <c r="F6"/>
</calcChain>
</file>

<file path=xl/sharedStrings.xml><?xml version="1.0" encoding="utf-8"?>
<sst xmlns="http://schemas.openxmlformats.org/spreadsheetml/2006/main" count="157" uniqueCount="110">
  <si>
    <t>A73371</t>
  </si>
  <si>
    <t>A73372</t>
  </si>
  <si>
    <t>A73373</t>
  </si>
  <si>
    <t>A73374</t>
  </si>
  <si>
    <t>A73375</t>
  </si>
  <si>
    <t>A73376</t>
  </si>
  <si>
    <t>A73377</t>
  </si>
  <si>
    <t>A73378</t>
  </si>
  <si>
    <t>A73379</t>
  </si>
  <si>
    <t>A73380</t>
  </si>
  <si>
    <t>A73381</t>
  </si>
  <si>
    <t>平均(方法一)</t>
    <phoneticPr fontId="3" type="noConversion"/>
  </si>
  <si>
    <t>平均(方法二)</t>
    <phoneticPr fontId="3" type="noConversion"/>
  </si>
  <si>
    <t>學號</t>
    <phoneticPr fontId="3" type="noConversion"/>
  </si>
  <si>
    <t>學生姓名</t>
    <phoneticPr fontId="3" type="noConversion"/>
  </si>
  <si>
    <t>國文</t>
    <phoneticPr fontId="3" type="noConversion"/>
  </si>
  <si>
    <t>英文</t>
    <phoneticPr fontId="3" type="noConversion"/>
  </si>
  <si>
    <t>統計</t>
    <phoneticPr fontId="3" type="noConversion"/>
  </si>
  <si>
    <t>經濟</t>
    <phoneticPr fontId="3" type="noConversion"/>
  </si>
  <si>
    <t>總分</t>
    <phoneticPr fontId="3" type="noConversion"/>
  </si>
  <si>
    <t>林建宏</t>
    <phoneticPr fontId="3" type="noConversion"/>
  </si>
  <si>
    <t>陳玉玲</t>
    <phoneticPr fontId="3" type="noConversion"/>
  </si>
  <si>
    <t>萬衛華</t>
    <phoneticPr fontId="3" type="noConversion"/>
  </si>
  <si>
    <t>陳國清</t>
    <phoneticPr fontId="3" type="noConversion"/>
  </si>
  <si>
    <t>黃士哲</t>
    <phoneticPr fontId="3" type="noConversion"/>
  </si>
  <si>
    <t>黃冠儒</t>
    <phoneticPr fontId="3" type="noConversion"/>
  </si>
  <si>
    <t>林毓修</t>
    <phoneticPr fontId="3" type="noConversion"/>
  </si>
  <si>
    <t>謝月嫥</t>
    <phoneticPr fontId="3" type="noConversion"/>
  </si>
  <si>
    <t>星期四</t>
    <phoneticPr fontId="3" type="noConversion"/>
  </si>
  <si>
    <t>數量</t>
    <phoneticPr fontId="3" type="noConversion"/>
  </si>
  <si>
    <t>現在時間</t>
    <phoneticPr fontId="3" type="noConversion"/>
  </si>
  <si>
    <t>值 -1234</t>
    <phoneticPr fontId="3" type="noConversion"/>
  </si>
  <si>
    <t>單價</t>
    <phoneticPr fontId="3" type="noConversion"/>
  </si>
  <si>
    <t>小計</t>
    <phoneticPr fontId="3" type="noConversion"/>
  </si>
  <si>
    <t>劉齊光</t>
    <phoneticPr fontId="3" type="noConversion"/>
  </si>
  <si>
    <t>姚瞻海</t>
    <phoneticPr fontId="3" type="noConversion"/>
  </si>
  <si>
    <t>黃金印</t>
    <phoneticPr fontId="3" type="noConversion"/>
  </si>
  <si>
    <t>白羊座</t>
  </si>
  <si>
    <t>金牛座</t>
  </si>
  <si>
    <t>雙子座</t>
  </si>
  <si>
    <t>巨蟹座</t>
  </si>
  <si>
    <t>獅子座</t>
  </si>
  <si>
    <t>處女座</t>
  </si>
  <si>
    <t>天秤座</t>
  </si>
  <si>
    <t>天蠍座</t>
  </si>
  <si>
    <t>射手座</t>
  </si>
  <si>
    <t>山羊座</t>
  </si>
  <si>
    <t>水瓶座</t>
  </si>
  <si>
    <t>雙魚座</t>
  </si>
  <si>
    <t>星座</t>
    <phoneticPr fontId="11" type="noConversion"/>
  </si>
  <si>
    <t>自動填滿</t>
    <phoneticPr fontId="11" type="noConversion"/>
  </si>
  <si>
    <t>台中</t>
    <phoneticPr fontId="11" type="noConversion"/>
  </si>
  <si>
    <t>山羊座</t>
    <phoneticPr fontId="11" type="noConversion"/>
  </si>
  <si>
    <t>小計</t>
  </si>
  <si>
    <t>台北</t>
  </si>
  <si>
    <t>新竹</t>
  </si>
  <si>
    <t>台中</t>
  </si>
  <si>
    <t>台南</t>
  </si>
  <si>
    <t>高雄</t>
  </si>
  <si>
    <t>總計</t>
  </si>
  <si>
    <t>兄弟於各球場對各球隊的平均收入</t>
    <phoneticPr fontId="11" type="noConversion"/>
  </si>
  <si>
    <t>地點</t>
    <phoneticPr fontId="3" type="noConversion"/>
  </si>
  <si>
    <t>統一</t>
    <phoneticPr fontId="11" type="noConversion"/>
  </si>
  <si>
    <t>興農</t>
    <phoneticPr fontId="11" type="noConversion"/>
  </si>
  <si>
    <t>金剛</t>
    <phoneticPr fontId="11" type="noConversion"/>
  </si>
  <si>
    <t>太陽</t>
    <phoneticPr fontId="11" type="noConversion"/>
  </si>
  <si>
    <t>中信</t>
    <phoneticPr fontId="11" type="noConversion"/>
  </si>
  <si>
    <t>屏東</t>
    <phoneticPr fontId="3" type="noConversion"/>
  </si>
  <si>
    <t>嘉義</t>
    <phoneticPr fontId="3" type="noConversion"/>
  </si>
  <si>
    <t>歷史資料</t>
    <phoneticPr fontId="3" type="noConversion"/>
  </si>
  <si>
    <t>最小平方法</t>
    <phoneticPr fontId="3" type="noConversion"/>
  </si>
  <si>
    <t>第二季</t>
  </si>
  <si>
    <t>第三季</t>
  </si>
  <si>
    <t>第四季</t>
  </si>
  <si>
    <t>h:mm:ss AM/PM</t>
  </si>
  <si>
    <t>博碩文化股份有限公司</t>
    <phoneticPr fontId="3" type="noConversion"/>
  </si>
  <si>
    <t>民國九十一年業務員業績獎金分析(單位萬)</t>
    <phoneticPr fontId="3" type="noConversion"/>
  </si>
  <si>
    <t>業務員</t>
    <phoneticPr fontId="3" type="noConversion"/>
  </si>
  <si>
    <t>第一季</t>
    <phoneticPr fontId="3" type="noConversion"/>
  </si>
  <si>
    <t>總和</t>
    <phoneticPr fontId="3" type="noConversion"/>
  </si>
  <si>
    <t>加權</t>
    <phoneticPr fontId="3" type="noConversion"/>
  </si>
  <si>
    <t>獎金</t>
    <phoneticPr fontId="3" type="noConversion"/>
  </si>
  <si>
    <t>及格季節數</t>
    <phoneticPr fontId="3" type="noConversion"/>
  </si>
  <si>
    <t>施振榮</t>
    <phoneticPr fontId="3" type="noConversion"/>
  </si>
  <si>
    <t>張忠模</t>
    <phoneticPr fontId="3" type="noConversion"/>
  </si>
  <si>
    <t>林百里</t>
    <phoneticPr fontId="3" type="noConversion"/>
  </si>
  <si>
    <t>王永慶</t>
    <phoneticPr fontId="3" type="noConversion"/>
  </si>
  <si>
    <t>總計</t>
    <phoneticPr fontId="3" type="noConversion"/>
  </si>
  <si>
    <t>使用函數</t>
    <phoneticPr fontId="3" type="noConversion"/>
  </si>
  <si>
    <t>使用公式</t>
    <phoneticPr fontId="3" type="noConversion"/>
  </si>
  <si>
    <t>平均</t>
    <phoneticPr fontId="3" type="noConversion"/>
  </si>
  <si>
    <t>標準差</t>
    <phoneticPr fontId="3" type="noConversion"/>
  </si>
  <si>
    <t>變異係數</t>
    <phoneticPr fontId="3" type="noConversion"/>
  </si>
  <si>
    <t>巢狀函數</t>
    <phoneticPr fontId="3" type="noConversion"/>
  </si>
  <si>
    <t>時間格式</t>
    <phoneticPr fontId="3" type="noConversion"/>
  </si>
  <si>
    <t>日期</t>
  </si>
  <si>
    <t>銷售員</t>
  </si>
  <si>
    <t>產品</t>
  </si>
  <si>
    <t>區域</t>
  </si>
  <si>
    <t>單價</t>
  </si>
  <si>
    <t>銷售量</t>
  </si>
  <si>
    <t>陳玉玲</t>
  </si>
  <si>
    <t>EXCEL 2002</t>
  </si>
  <si>
    <t>李婉茹</t>
  </si>
  <si>
    <t>Word 2002</t>
  </si>
  <si>
    <t>熊漢琳</t>
  </si>
  <si>
    <t>萬衛華</t>
  </si>
  <si>
    <t>PPT 2002</t>
  </si>
  <si>
    <t>PROJECT 2002</t>
  </si>
  <si>
    <t>博碩產品銷售清單</t>
    <phoneticPr fontId="3" type="noConversion"/>
  </si>
</sst>
</file>

<file path=xl/styles.xml><?xml version="1.0" encoding="utf-8"?>
<styleSheet xmlns="http://schemas.openxmlformats.org/spreadsheetml/2006/main">
  <numFmts count="16">
    <numFmt numFmtId="43" formatCode="_-* #,##0.00_-;\-* #,##0.00_-;_-* &quot;-&quot;??_-;_-@_-"/>
    <numFmt numFmtId="176" formatCode="[$-F800]dddd\,\ mmmm\ dd\,\ yyyy"/>
    <numFmt numFmtId="177" formatCode="[$-404]ggge&quot;年&quot;m&quot;月&quot;d&quot;日&quot;;@"/>
    <numFmt numFmtId="178" formatCode="[$-404]e&quot;年&quot;m&quot;月&quot;d&quot;日&quot;;@"/>
    <numFmt numFmtId="179" formatCode="m&quot;月&quot;d&quot;日&quot;;@"/>
    <numFmt numFmtId="180" formatCode="[$-404]aaaa;@"/>
    <numFmt numFmtId="181" formatCode="0_ "/>
    <numFmt numFmtId="182" formatCode="&quot;$&quot;#,##0_);[Red]\(&quot;$&quot;#,##0\)"/>
    <numFmt numFmtId="183" formatCode="#,##0_ ;[Red]\-#,##0\ "/>
    <numFmt numFmtId="184" formatCode="[DBNum2][$-404]General"/>
    <numFmt numFmtId="185" formatCode="m&quot;月&quot;d&quot;日&quot;"/>
    <numFmt numFmtId="186" formatCode="&quot;$&quot;#,##0.0_);\(&quot;$&quot;#,##0.0\)"/>
    <numFmt numFmtId="187" formatCode="_-* #,##0.0_-;\-* #,##0.0_-;_-* &quot;-&quot;??_-;_-@_-"/>
    <numFmt numFmtId="188" formatCode="_-* #,##0_-;\-* #,##0_-;_-* &quot;-&quot;??_-;_-@_-"/>
    <numFmt numFmtId="189" formatCode="0.000"/>
    <numFmt numFmtId="190" formatCode="_-* #,##0.000_-;\-* #,##0.000_-;_-* &quot;-&quot;??_-;_-@_-"/>
  </numFmts>
  <fonts count="32">
    <font>
      <sz val="12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 Rounded MT Bold"/>
      <family val="2"/>
    </font>
    <font>
      <sz val="9"/>
      <name val="細明體"/>
      <family val="3"/>
      <charset val="136"/>
    </font>
    <font>
      <b/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9"/>
      <name val="華康細圓體(P)"/>
      <family val="2"/>
      <charset val="136"/>
    </font>
    <font>
      <sz val="11"/>
      <name val="華康細圓體(P)"/>
      <family val="2"/>
      <charset val="136"/>
    </font>
    <font>
      <sz val="12"/>
      <color indexed="12"/>
      <name val="新細明體"/>
      <family val="1"/>
      <charset val="136"/>
    </font>
    <font>
      <sz val="12"/>
      <name val="華康細圓體"/>
      <family val="3"/>
      <charset val="136"/>
    </font>
    <font>
      <sz val="12"/>
      <color indexed="20"/>
      <name val="新細明體"/>
      <family val="1"/>
      <charset val="136"/>
    </font>
    <font>
      <sz val="12"/>
      <color indexed="58"/>
      <name val="新細明體"/>
      <family val="1"/>
      <charset val="136"/>
    </font>
    <font>
      <b/>
      <i/>
      <sz val="10.5"/>
      <name val="華康仿宋體W6(P)"/>
      <family val="1"/>
      <charset val="136"/>
    </font>
    <font>
      <sz val="12"/>
      <color indexed="9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20"/>
      <name val="Times New Roman"/>
      <family val="1"/>
    </font>
    <font>
      <sz val="12"/>
      <color indexed="58"/>
      <name val="Times New Roman"/>
      <family val="1"/>
    </font>
    <font>
      <sz val="12"/>
      <color indexed="10"/>
      <name val="Times New Roman"/>
      <family val="1"/>
    </font>
    <font>
      <sz val="12"/>
      <color indexed="17"/>
      <name val="Times New Roman"/>
      <family val="1"/>
    </font>
    <font>
      <sz val="11"/>
      <color indexed="9"/>
      <name val="標楷體"/>
      <family val="4"/>
      <charset val="136"/>
    </font>
    <font>
      <sz val="12"/>
      <color indexed="9"/>
      <name val="華康細圓體"/>
      <family val="3"/>
      <charset val="136"/>
    </font>
    <font>
      <sz val="16"/>
      <color indexed="9"/>
      <name val="標楷體"/>
      <family val="4"/>
      <charset val="136"/>
    </font>
    <font>
      <sz val="12"/>
      <name val="細明體"/>
      <family val="3"/>
      <charset val="136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1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26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24"/>
      </patternFill>
    </fill>
    <fill>
      <patternFill patternType="solid">
        <fgColor indexed="5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4" fillId="2" borderId="0" xfId="3" applyFont="1" applyFill="1" applyBorder="1" applyAlignment="1"/>
    <xf numFmtId="0" fontId="5" fillId="3" borderId="0" xfId="0" applyFont="1" applyFill="1" applyBorder="1" applyAlignment="1">
      <alignment horizontal="center"/>
    </xf>
    <xf numFmtId="181" fontId="4" fillId="4" borderId="0" xfId="0" applyNumberFormat="1" applyFont="1" applyFill="1" applyBorder="1" applyAlignment="1"/>
    <xf numFmtId="182" fontId="4" fillId="4" borderId="0" xfId="0" applyNumberFormat="1" applyFont="1" applyFill="1" applyBorder="1" applyAlignment="1"/>
    <xf numFmtId="11" fontId="4" fillId="4" borderId="0" xfId="0" applyNumberFormat="1" applyFont="1" applyFill="1" applyBorder="1" applyAlignment="1"/>
    <xf numFmtId="183" fontId="4" fillId="4" borderId="0" xfId="0" applyNumberFormat="1" applyFont="1" applyFill="1" applyBorder="1" applyAlignment="1"/>
    <xf numFmtId="184" fontId="4" fillId="4" borderId="1" xfId="0" applyNumberFormat="1" applyFont="1" applyFill="1" applyBorder="1" applyAlignment="1"/>
    <xf numFmtId="176" fontId="4" fillId="5" borderId="0" xfId="0" applyNumberFormat="1" applyFont="1" applyFill="1" applyBorder="1" applyAlignment="1"/>
    <xf numFmtId="177" fontId="4" fillId="5" borderId="0" xfId="0" applyNumberFormat="1" applyFont="1" applyFill="1" applyBorder="1" applyAlignment="1"/>
    <xf numFmtId="178" fontId="4" fillId="5" borderId="0" xfId="0" applyNumberFormat="1" applyFont="1" applyFill="1" applyBorder="1" applyAlignment="1"/>
    <xf numFmtId="179" fontId="4" fillId="5" borderId="0" xfId="0" applyNumberFormat="1" applyFont="1" applyFill="1" applyBorder="1" applyAlignment="1"/>
    <xf numFmtId="180" fontId="4" fillId="5" borderId="1" xfId="0" applyNumberFormat="1" applyFont="1" applyFill="1" applyBorder="1" applyAlignment="1"/>
    <xf numFmtId="0" fontId="6" fillId="0" borderId="0" xfId="3" applyFont="1"/>
    <xf numFmtId="0" fontId="7" fillId="6" borderId="0" xfId="3" applyFont="1" applyFill="1" applyBorder="1" applyAlignment="1">
      <alignment horizontal="center"/>
    </xf>
    <xf numFmtId="0" fontId="6" fillId="7" borderId="0" xfId="3" applyFont="1" applyFill="1"/>
    <xf numFmtId="0" fontId="6" fillId="8" borderId="0" xfId="3" applyFont="1" applyFill="1"/>
    <xf numFmtId="0" fontId="2" fillId="0" borderId="0" xfId="6" applyFont="1" applyAlignment="1" applyProtection="1"/>
    <xf numFmtId="0" fontId="6" fillId="0" borderId="0" xfId="3" quotePrefix="1" applyNumberFormat="1" applyFont="1"/>
    <xf numFmtId="0" fontId="8" fillId="9" borderId="0" xfId="3" applyFont="1" applyFill="1" applyBorder="1" applyAlignment="1">
      <alignment horizontal="center" vertical="center" wrapText="1"/>
    </xf>
    <xf numFmtId="0" fontId="9" fillId="0" borderId="0" xfId="3" applyFont="1"/>
    <xf numFmtId="0" fontId="1" fillId="0" borderId="0" xfId="3" applyFont="1"/>
    <xf numFmtId="0" fontId="1" fillId="0" borderId="0" xfId="0" applyFont="1"/>
    <xf numFmtId="0" fontId="6" fillId="0" borderId="0" xfId="0" applyFont="1"/>
    <xf numFmtId="0" fontId="8" fillId="10" borderId="0" xfId="2" applyFont="1" applyFill="1"/>
    <xf numFmtId="0" fontId="1" fillId="0" borderId="0" xfId="2" applyFont="1"/>
    <xf numFmtId="0" fontId="1" fillId="7" borderId="0" xfId="2" applyFont="1" applyFill="1"/>
    <xf numFmtId="0" fontId="13" fillId="4" borderId="0" xfId="2" applyFont="1" applyFill="1" applyBorder="1" applyAlignment="1">
      <alignment horizontal="left"/>
    </xf>
    <xf numFmtId="0" fontId="4" fillId="4" borderId="0" xfId="2" applyFont="1" applyFill="1" applyBorder="1" applyAlignment="1">
      <alignment horizontal="center"/>
    </xf>
    <xf numFmtId="0" fontId="4" fillId="5" borderId="0" xfId="2" applyFont="1" applyFill="1" applyBorder="1" applyAlignment="1">
      <alignment horizontal="left"/>
    </xf>
    <xf numFmtId="0" fontId="4" fillId="5" borderId="0" xfId="2" applyFont="1" applyFill="1" applyBorder="1" applyAlignment="1">
      <alignment horizontal="center"/>
    </xf>
    <xf numFmtId="0" fontId="13" fillId="2" borderId="2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center"/>
    </xf>
    <xf numFmtId="0" fontId="14" fillId="11" borderId="3" xfId="0" applyFont="1" applyFill="1" applyBorder="1"/>
    <xf numFmtId="0" fontId="15" fillId="7" borderId="3" xfId="0" applyFont="1" applyFill="1" applyBorder="1"/>
    <xf numFmtId="0" fontId="15" fillId="8" borderId="3" xfId="0" applyFont="1" applyFill="1" applyBorder="1"/>
    <xf numFmtId="185" fontId="14" fillId="11" borderId="0" xfId="0" applyNumberFormat="1" applyFont="1" applyFill="1"/>
    <xf numFmtId="0" fontId="15" fillId="7" borderId="0" xfId="0" applyFont="1" applyFill="1"/>
    <xf numFmtId="0" fontId="15" fillId="8" borderId="0" xfId="0" applyFont="1" applyFill="1"/>
    <xf numFmtId="0" fontId="16" fillId="0" borderId="0" xfId="4" applyNumberFormat="1" applyFont="1" applyFill="1" applyBorder="1" applyAlignment="1"/>
    <xf numFmtId="0" fontId="17" fillId="0" borderId="0" xfId="4" applyFont="1"/>
    <xf numFmtId="0" fontId="18" fillId="0" borderId="0" xfId="4" applyNumberFormat="1" applyFont="1" applyFill="1" applyBorder="1" applyAlignment="1"/>
    <xf numFmtId="0" fontId="19" fillId="0" borderId="0" xfId="4" applyFont="1"/>
    <xf numFmtId="0" fontId="20" fillId="0" borderId="0" xfId="1" applyFont="1">
      <alignment vertical="center"/>
    </xf>
    <xf numFmtId="0" fontId="21" fillId="12" borderId="0" xfId="4" applyFont="1" applyFill="1"/>
    <xf numFmtId="0" fontId="22" fillId="7" borderId="0" xfId="4" applyFont="1" applyFill="1"/>
    <xf numFmtId="188" fontId="23" fillId="7" borderId="0" xfId="5" applyNumberFormat="1" applyFont="1" applyFill="1"/>
    <xf numFmtId="188" fontId="24" fillId="0" borderId="0" xfId="4" applyNumberFormat="1" applyFont="1"/>
    <xf numFmtId="189" fontId="25" fillId="0" borderId="0" xfId="4" applyNumberFormat="1" applyFont="1"/>
    <xf numFmtId="43" fontId="26" fillId="0" borderId="0" xfId="4" applyNumberFormat="1" applyFont="1"/>
    <xf numFmtId="0" fontId="27" fillId="0" borderId="0" xfId="4" applyFont="1"/>
    <xf numFmtId="0" fontId="21" fillId="13" borderId="0" xfId="4" applyFont="1" applyFill="1"/>
    <xf numFmtId="0" fontId="23" fillId="0" borderId="0" xfId="4" applyFont="1"/>
    <xf numFmtId="0" fontId="21" fillId="14" borderId="0" xfId="4" applyFont="1" applyFill="1"/>
    <xf numFmtId="187" fontId="24" fillId="15" borderId="0" xfId="4" applyNumberFormat="1" applyFont="1" applyFill="1"/>
    <xf numFmtId="187" fontId="24" fillId="16" borderId="0" xfId="4" applyNumberFormat="1" applyFont="1" applyFill="1"/>
    <xf numFmtId="0" fontId="28" fillId="13" borderId="0" xfId="4" applyFont="1" applyFill="1"/>
    <xf numFmtId="190" fontId="24" fillId="15" borderId="0" xfId="4" applyNumberFormat="1" applyFont="1" applyFill="1"/>
    <xf numFmtId="190" fontId="24" fillId="16" borderId="0" xfId="4" applyNumberFormat="1" applyFont="1" applyFill="1"/>
    <xf numFmtId="0" fontId="1" fillId="0" borderId="0" xfId="4" applyAlignment="1">
      <alignment vertical="top" wrapText="1"/>
    </xf>
    <xf numFmtId="0" fontId="28" fillId="17" borderId="0" xfId="4" applyFont="1" applyFill="1"/>
    <xf numFmtId="0" fontId="29" fillId="17" borderId="0" xfId="4" applyFont="1" applyFill="1"/>
    <xf numFmtId="0" fontId="12" fillId="0" borderId="0" xfId="4" applyFont="1" applyAlignment="1">
      <alignment horizontal="center" vertical="center" wrapText="1"/>
    </xf>
    <xf numFmtId="0" fontId="10" fillId="0" borderId="0" xfId="2"/>
    <xf numFmtId="186" fontId="10" fillId="0" borderId="0" xfId="2" applyNumberFormat="1"/>
    <xf numFmtId="2" fontId="29" fillId="18" borderId="4" xfId="2" applyNumberFormat="1" applyFont="1" applyFill="1" applyBorder="1" applyAlignment="1">
      <alignment horizontal="left"/>
    </xf>
    <xf numFmtId="2" fontId="29" fillId="18" borderId="4" xfId="2" applyNumberFormat="1" applyFont="1" applyFill="1" applyBorder="1" applyAlignment="1">
      <alignment horizontal="right"/>
    </xf>
    <xf numFmtId="58" fontId="4" fillId="19" borderId="0" xfId="2" applyNumberFormat="1" applyFont="1" applyFill="1" applyBorder="1" applyAlignment="1">
      <alignment horizontal="left"/>
    </xf>
    <xf numFmtId="1" fontId="4" fillId="19" borderId="0" xfId="2" applyNumberFormat="1" applyFont="1" applyFill="1" applyBorder="1" applyAlignment="1">
      <alignment horizontal="left"/>
    </xf>
    <xf numFmtId="2" fontId="4" fillId="19" borderId="0" xfId="2" applyNumberFormat="1" applyFont="1" applyFill="1" applyBorder="1" applyAlignment="1">
      <alignment horizontal="left"/>
    </xf>
    <xf numFmtId="2" fontId="4" fillId="19" borderId="0" xfId="2" applyNumberFormat="1" applyFont="1" applyFill="1" applyBorder="1" applyAlignment="1"/>
    <xf numFmtId="0" fontId="4" fillId="19" borderId="0" xfId="2" applyNumberFormat="1" applyFont="1" applyFill="1" applyBorder="1" applyAlignment="1"/>
    <xf numFmtId="186" fontId="4" fillId="20" borderId="0" xfId="2" applyNumberFormat="1" applyFont="1" applyFill="1" applyBorder="1" applyAlignment="1"/>
    <xf numFmtId="186" fontId="31" fillId="0" borderId="0" xfId="2" applyNumberFormat="1" applyFont="1"/>
    <xf numFmtId="0" fontId="10" fillId="0" borderId="0" xfId="2" applyNumberFormat="1"/>
    <xf numFmtId="0" fontId="8" fillId="21" borderId="0" xfId="2" applyFont="1" applyFill="1" applyAlignment="1">
      <alignment horizontal="center"/>
    </xf>
    <xf numFmtId="0" fontId="12" fillId="4" borderId="0" xfId="2" applyFont="1" applyFill="1" applyBorder="1" applyAlignment="1">
      <alignment horizontal="center" vertical="center"/>
    </xf>
    <xf numFmtId="188" fontId="21" fillId="14" borderId="0" xfId="4" applyNumberFormat="1" applyFont="1" applyFill="1" applyAlignment="1">
      <alignment horizontal="center"/>
    </xf>
    <xf numFmtId="0" fontId="30" fillId="18" borderId="0" xfId="2" applyFont="1" applyFill="1" applyBorder="1" applyAlignment="1">
      <alignment horizontal="center"/>
    </xf>
  </cellXfs>
  <cellStyles count="7">
    <cellStyle name="一般" xfId="0" builtinId="0"/>
    <cellStyle name="一般_CH04善用公式函數進行計算" xfId="1"/>
    <cellStyle name="一般_工作表進階專題" xfId="2"/>
    <cellStyle name="一般_學生成績" xfId="3"/>
    <cellStyle name="一般_簡單工作表模式" xfId="4"/>
    <cellStyle name="千分位" xfId="5" builtinId="3"/>
    <cellStyle name="超連結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B7" sqref="B7"/>
    </sheetView>
  </sheetViews>
  <sheetFormatPr defaultColWidth="14.109375" defaultRowHeight="16.2"/>
  <cols>
    <col min="1" max="1" width="8.21875" style="13" bestFit="1" customWidth="1"/>
    <col min="2" max="2" width="10.44140625" style="13" bestFit="1" customWidth="1"/>
    <col min="3" max="7" width="6" style="13" bestFit="1" customWidth="1"/>
    <col min="8" max="9" width="14.33203125" style="13" customWidth="1"/>
    <col min="10" max="16384" width="14.109375" style="13"/>
  </cols>
  <sheetData>
    <row r="1" spans="1:13" s="20" customFormat="1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19" t="s">
        <v>18</v>
      </c>
      <c r="G1" s="19" t="s">
        <v>19</v>
      </c>
      <c r="H1" s="19" t="s">
        <v>11</v>
      </c>
      <c r="I1" s="19" t="s">
        <v>12</v>
      </c>
    </row>
    <row r="2" spans="1:13">
      <c r="A2" s="14" t="s">
        <v>9</v>
      </c>
      <c r="B2" s="1" t="s">
        <v>34</v>
      </c>
      <c r="C2" s="15">
        <v>65</v>
      </c>
      <c r="D2" s="15">
        <v>82</v>
      </c>
      <c r="E2" s="15">
        <v>92</v>
      </c>
      <c r="F2" s="15">
        <v>77</v>
      </c>
      <c r="G2" s="16"/>
      <c r="H2" s="16"/>
      <c r="I2" s="16"/>
    </row>
    <row r="3" spans="1:13">
      <c r="A3" s="14" t="s">
        <v>8</v>
      </c>
      <c r="B3" s="1" t="s">
        <v>20</v>
      </c>
      <c r="C3" s="15">
        <v>87</v>
      </c>
      <c r="D3" s="15">
        <v>97</v>
      </c>
      <c r="E3" s="15">
        <v>65</v>
      </c>
      <c r="F3" s="15">
        <v>83</v>
      </c>
      <c r="G3" s="16"/>
      <c r="H3" s="16"/>
      <c r="I3" s="16"/>
    </row>
    <row r="4" spans="1:13">
      <c r="A4" s="14" t="s">
        <v>10</v>
      </c>
      <c r="B4" s="1" t="s">
        <v>35</v>
      </c>
      <c r="C4" s="15">
        <v>83</v>
      </c>
      <c r="D4" s="15">
        <v>89</v>
      </c>
      <c r="E4" s="15">
        <v>72</v>
      </c>
      <c r="F4" s="15">
        <v>94</v>
      </c>
      <c r="G4" s="16"/>
      <c r="H4" s="16"/>
      <c r="I4" s="16"/>
    </row>
    <row r="5" spans="1:13">
      <c r="A5" s="14" t="s">
        <v>0</v>
      </c>
      <c r="B5" s="1" t="s">
        <v>21</v>
      </c>
      <c r="C5" s="15">
        <v>95</v>
      </c>
      <c r="D5" s="15">
        <v>99</v>
      </c>
      <c r="E5" s="15">
        <v>90</v>
      </c>
      <c r="F5" s="15">
        <v>77</v>
      </c>
      <c r="G5" s="16"/>
      <c r="H5" s="16"/>
      <c r="I5" s="16"/>
    </row>
    <row r="6" spans="1:13">
      <c r="A6" s="14" t="s">
        <v>1</v>
      </c>
      <c r="B6" s="1" t="s">
        <v>22</v>
      </c>
      <c r="C6" s="15">
        <v>90</v>
      </c>
      <c r="D6" s="15">
        <v>89</v>
      </c>
      <c r="E6" s="15">
        <v>79</v>
      </c>
      <c r="F6" s="15">
        <v>94</v>
      </c>
      <c r="G6" s="16"/>
      <c r="H6" s="16"/>
      <c r="I6" s="16"/>
    </row>
    <row r="7" spans="1:13">
      <c r="A7" s="14" t="s">
        <v>4</v>
      </c>
      <c r="B7" s="1" t="s">
        <v>36</v>
      </c>
      <c r="C7" s="15">
        <v>93</v>
      </c>
      <c r="D7" s="15">
        <v>94</v>
      </c>
      <c r="E7" s="15">
        <v>73</v>
      </c>
      <c r="F7" s="15">
        <v>88</v>
      </c>
      <c r="G7" s="16"/>
      <c r="H7" s="16"/>
      <c r="I7" s="16"/>
    </row>
    <row r="8" spans="1:13">
      <c r="A8" s="14" t="s">
        <v>3</v>
      </c>
      <c r="B8" s="1" t="s">
        <v>23</v>
      </c>
      <c r="C8" s="15">
        <v>100</v>
      </c>
      <c r="D8" s="15">
        <v>77</v>
      </c>
      <c r="E8" s="15">
        <v>93</v>
      </c>
      <c r="F8" s="15">
        <v>93</v>
      </c>
      <c r="G8" s="16"/>
      <c r="H8" s="16"/>
      <c r="I8" s="16"/>
    </row>
    <row r="9" spans="1:13">
      <c r="A9" s="14" t="s">
        <v>5</v>
      </c>
      <c r="B9" s="1" t="s">
        <v>24</v>
      </c>
      <c r="C9" s="15">
        <v>73</v>
      </c>
      <c r="D9" s="15">
        <v>68</v>
      </c>
      <c r="E9" s="15">
        <v>92</v>
      </c>
      <c r="F9" s="15">
        <v>97</v>
      </c>
      <c r="G9" s="16"/>
      <c r="H9" s="16"/>
      <c r="I9" s="16"/>
    </row>
    <row r="10" spans="1:13">
      <c r="A10" s="14" t="s">
        <v>7</v>
      </c>
      <c r="B10" s="1" t="s">
        <v>25</v>
      </c>
      <c r="C10" s="15">
        <v>72</v>
      </c>
      <c r="D10" s="15">
        <v>88</v>
      </c>
      <c r="E10" s="15">
        <v>87</v>
      </c>
      <c r="F10" s="15">
        <v>89</v>
      </c>
      <c r="G10" s="16"/>
      <c r="H10" s="16"/>
      <c r="I10" s="16"/>
    </row>
    <row r="11" spans="1:13">
      <c r="A11" s="14" t="s">
        <v>2</v>
      </c>
      <c r="B11" s="1" t="s">
        <v>26</v>
      </c>
      <c r="C11" s="15">
        <v>79</v>
      </c>
      <c r="D11" s="15">
        <v>83</v>
      </c>
      <c r="E11" s="15">
        <v>100</v>
      </c>
      <c r="F11" s="15">
        <v>68</v>
      </c>
      <c r="G11" s="16"/>
      <c r="H11" s="16"/>
      <c r="I11" s="16"/>
    </row>
    <row r="12" spans="1:13">
      <c r="A12" s="14" t="s">
        <v>6</v>
      </c>
      <c r="B12" s="1" t="s">
        <v>27</v>
      </c>
      <c r="C12" s="15">
        <v>92</v>
      </c>
      <c r="D12" s="15">
        <v>93</v>
      </c>
      <c r="E12" s="15">
        <v>72</v>
      </c>
      <c r="F12" s="15">
        <v>82</v>
      </c>
      <c r="G12" s="16"/>
      <c r="H12" s="16"/>
      <c r="I12" s="16"/>
      <c r="M12" s="17"/>
    </row>
    <row r="15" spans="1:13">
      <c r="A15" s="16" t="s">
        <v>28</v>
      </c>
    </row>
    <row r="17" spans="8:8">
      <c r="H17" s="1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G2" sqref="G2"/>
    </sheetView>
  </sheetViews>
  <sheetFormatPr defaultColWidth="8.88671875" defaultRowHeight="16.2"/>
  <cols>
    <col min="1" max="1" width="10" style="23" customWidth="1"/>
    <col min="2" max="2" width="4.21875" style="23" customWidth="1"/>
    <col min="3" max="4" width="8.88671875" style="23"/>
    <col min="5" max="5" width="21.6640625" style="23" bestFit="1" customWidth="1"/>
    <col min="6" max="6" width="18.44140625" style="23" bestFit="1" customWidth="1"/>
    <col min="7" max="16384" width="8.88671875" style="23"/>
  </cols>
  <sheetData>
    <row r="1" spans="1:6">
      <c r="A1" s="21" t="s">
        <v>29</v>
      </c>
      <c r="B1" s="21">
        <v>12.1</v>
      </c>
      <c r="C1" s="22"/>
      <c r="D1" s="22"/>
      <c r="E1" s="2" t="s">
        <v>30</v>
      </c>
      <c r="F1" s="2" t="s">
        <v>31</v>
      </c>
    </row>
    <row r="2" spans="1:6">
      <c r="A2" s="13" t="s">
        <v>32</v>
      </c>
      <c r="B2" s="13">
        <v>10</v>
      </c>
      <c r="E2" s="8">
        <v>37898</v>
      </c>
      <c r="F2" s="3">
        <v>-1234</v>
      </c>
    </row>
    <row r="3" spans="1:6">
      <c r="A3" s="13" t="s">
        <v>33</v>
      </c>
      <c r="B3" s="13">
        <f>B1*B2</f>
        <v>121</v>
      </c>
      <c r="E3" s="9">
        <v>37898</v>
      </c>
      <c r="F3" s="4">
        <v>-1234</v>
      </c>
    </row>
    <row r="4" spans="1:6">
      <c r="E4" s="10">
        <v>37898</v>
      </c>
      <c r="F4" s="5">
        <v>-1234</v>
      </c>
    </row>
    <row r="5" spans="1:6">
      <c r="E5" s="11">
        <v>37898</v>
      </c>
      <c r="F5" s="6">
        <v>-1234</v>
      </c>
    </row>
    <row r="6" spans="1:6" ht="16.8" thickBot="1">
      <c r="E6" s="12">
        <v>37898</v>
      </c>
      <c r="F6" s="7">
        <v>-1234</v>
      </c>
    </row>
    <row r="7" spans="1:6" ht="16.8" thickTop="1"/>
    <row r="12" spans="1:6">
      <c r="E12" s="17"/>
    </row>
    <row r="13" spans="1:6">
      <c r="E13" s="17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E7" sqref="E7"/>
    </sheetView>
  </sheetViews>
  <sheetFormatPr defaultColWidth="8.88671875" defaultRowHeight="16.2"/>
  <cols>
    <col min="1" max="1" width="8.88671875" style="25"/>
    <col min="2" max="3" width="10.44140625" style="25" bestFit="1" customWidth="1"/>
    <col min="4" max="16384" width="8.88671875" style="25"/>
  </cols>
  <sheetData>
    <row r="1" spans="1:3">
      <c r="A1" s="24" t="s">
        <v>49</v>
      </c>
      <c r="B1" s="75" t="s">
        <v>50</v>
      </c>
      <c r="C1" s="75"/>
    </row>
    <row r="2" spans="1:3">
      <c r="A2" s="26" t="s">
        <v>37</v>
      </c>
      <c r="B2" s="25" t="s">
        <v>51</v>
      </c>
      <c r="C2" s="25" t="s">
        <v>52</v>
      </c>
    </row>
    <row r="3" spans="1:3">
      <c r="A3" s="26" t="s">
        <v>38</v>
      </c>
    </row>
    <row r="4" spans="1:3">
      <c r="A4" s="26" t="s">
        <v>39</v>
      </c>
    </row>
    <row r="5" spans="1:3">
      <c r="A5" s="26" t="s">
        <v>40</v>
      </c>
    </row>
    <row r="6" spans="1:3">
      <c r="A6" s="26" t="s">
        <v>41</v>
      </c>
    </row>
    <row r="7" spans="1:3">
      <c r="A7" s="26" t="s">
        <v>42</v>
      </c>
    </row>
    <row r="8" spans="1:3">
      <c r="A8" s="26" t="s">
        <v>43</v>
      </c>
    </row>
    <row r="9" spans="1:3">
      <c r="A9" s="26" t="s">
        <v>44</v>
      </c>
    </row>
    <row r="10" spans="1:3">
      <c r="A10" s="26" t="s">
        <v>45</v>
      </c>
    </row>
    <row r="11" spans="1:3">
      <c r="A11" s="26" t="s">
        <v>46</v>
      </c>
    </row>
    <row r="12" spans="1:3">
      <c r="A12" s="26" t="s">
        <v>47</v>
      </c>
    </row>
    <row r="13" spans="1:3">
      <c r="A13" s="26" t="s">
        <v>48</v>
      </c>
    </row>
  </sheetData>
  <mergeCells count="1">
    <mergeCell ref="B1:C1"/>
  </mergeCells>
  <phoneticPr fontId="1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H13" sqref="H13"/>
    </sheetView>
  </sheetViews>
  <sheetFormatPr defaultColWidth="11" defaultRowHeight="16.2"/>
  <cols>
    <col min="1" max="1" width="6.109375" style="25" customWidth="1"/>
    <col min="2" max="2" width="8.109375" style="25" customWidth="1"/>
    <col min="3" max="6" width="7.44140625" style="25" customWidth="1"/>
    <col min="7" max="7" width="6.77734375" style="25" customWidth="1"/>
    <col min="8" max="8" width="11" style="25" customWidth="1"/>
    <col min="9" max="9" width="9" style="25" customWidth="1"/>
    <col min="10" max="16384" width="11" style="25"/>
  </cols>
  <sheetData>
    <row r="1" spans="1:7">
      <c r="A1" s="76" t="s">
        <v>60</v>
      </c>
      <c r="B1" s="76"/>
      <c r="C1" s="76"/>
      <c r="D1" s="76"/>
      <c r="E1" s="76"/>
      <c r="F1" s="76"/>
      <c r="G1" s="76"/>
    </row>
    <row r="2" spans="1:7">
      <c r="A2" s="27" t="s">
        <v>61</v>
      </c>
      <c r="B2" s="28" t="s">
        <v>62</v>
      </c>
      <c r="C2" s="28" t="s">
        <v>63</v>
      </c>
      <c r="D2" s="28" t="s">
        <v>64</v>
      </c>
      <c r="E2" s="28" t="s">
        <v>65</v>
      </c>
      <c r="F2" s="28" t="s">
        <v>66</v>
      </c>
      <c r="G2" s="28" t="s">
        <v>53</v>
      </c>
    </row>
    <row r="3" spans="1:7">
      <c r="A3" s="29" t="s">
        <v>54</v>
      </c>
      <c r="B3" s="30">
        <v>92</v>
      </c>
      <c r="C3" s="30">
        <v>70</v>
      </c>
      <c r="D3" s="30">
        <v>84</v>
      </c>
      <c r="E3" s="30">
        <v>96</v>
      </c>
      <c r="F3" s="30">
        <v>99</v>
      </c>
      <c r="G3" s="30"/>
    </row>
    <row r="4" spans="1:7">
      <c r="A4" s="29" t="s">
        <v>55</v>
      </c>
      <c r="B4" s="30">
        <v>88</v>
      </c>
      <c r="C4" s="30">
        <v>75</v>
      </c>
      <c r="D4" s="30">
        <v>64</v>
      </c>
      <c r="E4" s="30">
        <v>66</v>
      </c>
      <c r="F4" s="30">
        <v>70</v>
      </c>
      <c r="G4" s="30">
        <f t="shared" ref="G4:G9" si="0">SUM(B4:F4)</f>
        <v>363</v>
      </c>
    </row>
    <row r="5" spans="1:7">
      <c r="A5" s="29" t="s">
        <v>56</v>
      </c>
      <c r="B5" s="30">
        <v>90</v>
      </c>
      <c r="C5" s="30">
        <v>90</v>
      </c>
      <c r="D5" s="30">
        <v>69</v>
      </c>
      <c r="E5" s="30">
        <v>55</v>
      </c>
      <c r="F5" s="30">
        <v>66</v>
      </c>
      <c r="G5" s="30">
        <f t="shared" si="0"/>
        <v>370</v>
      </c>
    </row>
    <row r="6" spans="1:7">
      <c r="A6" s="29" t="s">
        <v>67</v>
      </c>
      <c r="B6" s="30">
        <v>87</v>
      </c>
      <c r="C6" s="30">
        <v>82</v>
      </c>
      <c r="D6" s="30">
        <v>67</v>
      </c>
      <c r="E6" s="30">
        <v>98</v>
      </c>
      <c r="F6" s="30">
        <v>45</v>
      </c>
      <c r="G6" s="30">
        <f t="shared" si="0"/>
        <v>379</v>
      </c>
    </row>
    <row r="7" spans="1:7">
      <c r="A7" s="29" t="s">
        <v>57</v>
      </c>
      <c r="B7" s="30">
        <v>74</v>
      </c>
      <c r="C7" s="30">
        <v>70</v>
      </c>
      <c r="D7" s="30">
        <v>67</v>
      </c>
      <c r="E7" s="30">
        <v>66</v>
      </c>
      <c r="F7" s="30">
        <v>43</v>
      </c>
      <c r="G7" s="30">
        <f t="shared" si="0"/>
        <v>320</v>
      </c>
    </row>
    <row r="8" spans="1:7">
      <c r="A8" s="29" t="s">
        <v>68</v>
      </c>
      <c r="B8" s="30">
        <v>99</v>
      </c>
      <c r="C8" s="30">
        <v>56</v>
      </c>
      <c r="D8" s="30">
        <v>88</v>
      </c>
      <c r="E8" s="30">
        <v>45</v>
      </c>
      <c r="F8" s="30">
        <v>32</v>
      </c>
      <c r="G8" s="30">
        <f t="shared" si="0"/>
        <v>320</v>
      </c>
    </row>
    <row r="9" spans="1:7">
      <c r="A9" s="29" t="s">
        <v>58</v>
      </c>
      <c r="B9" s="30">
        <v>97</v>
      </c>
      <c r="C9" s="30">
        <v>75</v>
      </c>
      <c r="D9" s="30">
        <v>64</v>
      </c>
      <c r="E9" s="30">
        <v>49</v>
      </c>
      <c r="F9" s="30">
        <v>61</v>
      </c>
      <c r="G9" s="30">
        <f t="shared" si="0"/>
        <v>346</v>
      </c>
    </row>
    <row r="10" spans="1:7" ht="16.8" thickBot="1">
      <c r="A10" s="31" t="s">
        <v>59</v>
      </c>
      <c r="B10" s="32">
        <f t="shared" ref="B10:G10" si="1">SUM(B3:B9)</f>
        <v>627</v>
      </c>
      <c r="C10" s="32">
        <f t="shared" si="1"/>
        <v>518</v>
      </c>
      <c r="D10" s="32">
        <f t="shared" si="1"/>
        <v>503</v>
      </c>
      <c r="E10" s="32">
        <f t="shared" si="1"/>
        <v>475</v>
      </c>
      <c r="F10" s="32">
        <f t="shared" si="1"/>
        <v>416</v>
      </c>
      <c r="G10" s="32">
        <f t="shared" si="1"/>
        <v>2098</v>
      </c>
    </row>
    <row r="11" spans="1:7" ht="16.8" thickTop="1"/>
  </sheetData>
  <mergeCells count="1">
    <mergeCell ref="A1:G1"/>
  </mergeCells>
  <phoneticPr fontId="1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E9" sqref="E9"/>
    </sheetView>
  </sheetViews>
  <sheetFormatPr defaultColWidth="11.109375" defaultRowHeight="16.2"/>
  <cols>
    <col min="1" max="1" width="10" bestFit="1" customWidth="1"/>
    <col min="2" max="2" width="9.44140625" bestFit="1" customWidth="1"/>
    <col min="3" max="3" width="11.6640625" bestFit="1" customWidth="1"/>
  </cols>
  <sheetData>
    <row r="1" spans="1:3">
      <c r="A1" s="33"/>
      <c r="B1" s="34" t="s">
        <v>69</v>
      </c>
      <c r="C1" s="35" t="s">
        <v>70</v>
      </c>
    </row>
    <row r="2" spans="1:3">
      <c r="A2" s="36">
        <v>38727</v>
      </c>
      <c r="B2" s="37">
        <v>33.4</v>
      </c>
      <c r="C2" s="38">
        <v>33.4</v>
      </c>
    </row>
    <row r="3" spans="1:3">
      <c r="A3" s="36">
        <v>38758</v>
      </c>
      <c r="B3" s="37">
        <v>37.5</v>
      </c>
      <c r="C3" s="38">
        <v>37.5</v>
      </c>
    </row>
    <row r="4" spans="1:3">
      <c r="A4" s="36">
        <v>38786</v>
      </c>
      <c r="B4" s="37">
        <v>46.3</v>
      </c>
      <c r="C4" s="38">
        <v>46.3</v>
      </c>
    </row>
    <row r="5" spans="1:3">
      <c r="A5" s="36">
        <v>38817</v>
      </c>
      <c r="B5" s="37">
        <v>42.8</v>
      </c>
      <c r="C5" s="38">
        <v>42.8</v>
      </c>
    </row>
    <row r="6" spans="1:3">
      <c r="A6" s="36">
        <v>38847</v>
      </c>
      <c r="B6" s="37">
        <v>41.7</v>
      </c>
      <c r="C6" s="38">
        <v>41.7</v>
      </c>
    </row>
    <row r="7" spans="1:3">
      <c r="A7" s="36">
        <v>38878</v>
      </c>
      <c r="B7" s="37">
        <v>44.7</v>
      </c>
      <c r="C7" s="38">
        <v>44.7</v>
      </c>
    </row>
    <row r="8" spans="1:3">
      <c r="A8" s="36">
        <v>38908</v>
      </c>
      <c r="B8" s="37"/>
      <c r="C8" s="38"/>
    </row>
    <row r="9" spans="1:3">
      <c r="A9" s="36">
        <v>38939</v>
      </c>
      <c r="B9" s="37"/>
      <c r="C9" s="38"/>
    </row>
    <row r="10" spans="1:3">
      <c r="A10" s="36">
        <v>38970</v>
      </c>
      <c r="B10" s="37"/>
      <c r="C10" s="38"/>
    </row>
    <row r="11" spans="1:3">
      <c r="A11" s="36">
        <v>39000</v>
      </c>
      <c r="B11" s="37"/>
      <c r="C11" s="38"/>
    </row>
    <row r="12" spans="1:3">
      <c r="A12" s="36">
        <v>39031</v>
      </c>
      <c r="B12" s="37"/>
      <c r="C12" s="38"/>
    </row>
    <row r="13" spans="1:3">
      <c r="A13" s="36">
        <v>39061</v>
      </c>
      <c r="B13" s="37"/>
      <c r="C13" s="38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I13" sqref="I13"/>
    </sheetView>
  </sheetViews>
  <sheetFormatPr defaultColWidth="7.77734375" defaultRowHeight="16.2"/>
  <cols>
    <col min="1" max="1" width="9.21875" style="40" customWidth="1"/>
    <col min="2" max="2" width="12.21875" style="40" bestFit="1" customWidth="1"/>
    <col min="3" max="5" width="9.33203125" style="40" bestFit="1" customWidth="1"/>
    <col min="6" max="6" width="8.44140625" style="40" customWidth="1"/>
    <col min="7" max="7" width="6.44140625" style="40" bestFit="1" customWidth="1"/>
    <col min="8" max="8" width="8.109375" style="40" bestFit="1" customWidth="1"/>
    <col min="9" max="9" width="12.88671875" style="40" bestFit="1" customWidth="1"/>
    <col min="10" max="16384" width="7.77734375" style="40"/>
  </cols>
  <sheetData>
    <row r="1" spans="1:9">
      <c r="A1" s="39" t="s">
        <v>75</v>
      </c>
    </row>
    <row r="2" spans="1:9">
      <c r="A2" s="41" t="s">
        <v>76</v>
      </c>
    </row>
    <row r="3" spans="1:9">
      <c r="A3" s="42"/>
    </row>
    <row r="4" spans="1:9">
      <c r="A4" s="43"/>
    </row>
    <row r="5" spans="1:9">
      <c r="A5" s="44" t="s">
        <v>77</v>
      </c>
      <c r="B5" s="44" t="s">
        <v>78</v>
      </c>
      <c r="C5" s="44" t="s">
        <v>71</v>
      </c>
      <c r="D5" s="44" t="s">
        <v>72</v>
      </c>
      <c r="E5" s="44" t="s">
        <v>73</v>
      </c>
      <c r="F5" s="44" t="s">
        <v>79</v>
      </c>
      <c r="G5" s="44" t="s">
        <v>80</v>
      </c>
      <c r="H5" s="44" t="s">
        <v>81</v>
      </c>
      <c r="I5" s="44" t="s">
        <v>82</v>
      </c>
    </row>
    <row r="6" spans="1:9">
      <c r="A6" s="45" t="s">
        <v>83</v>
      </c>
      <c r="B6" s="46">
        <v>175</v>
      </c>
      <c r="C6" s="46">
        <v>645</v>
      </c>
      <c r="D6" s="46">
        <v>520</v>
      </c>
      <c r="E6" s="46">
        <v>520</v>
      </c>
      <c r="F6" s="47">
        <f>SUM(B6:E6)</f>
        <v>1860</v>
      </c>
      <c r="G6" s="48"/>
      <c r="H6" s="49"/>
      <c r="I6" s="50"/>
    </row>
    <row r="7" spans="1:9">
      <c r="A7" s="45" t="s">
        <v>84</v>
      </c>
      <c r="B7" s="46">
        <v>80</v>
      </c>
      <c r="C7" s="46">
        <v>295</v>
      </c>
      <c r="D7" s="46">
        <v>920</v>
      </c>
      <c r="E7" s="46">
        <v>645</v>
      </c>
      <c r="F7" s="47">
        <f>SUM(B7:E7)</f>
        <v>1940</v>
      </c>
      <c r="G7" s="48"/>
      <c r="H7" s="49"/>
      <c r="I7" s="50"/>
    </row>
    <row r="8" spans="1:9">
      <c r="A8" s="45" t="s">
        <v>85</v>
      </c>
      <c r="B8" s="46">
        <v>120</v>
      </c>
      <c r="C8" s="46">
        <v>340</v>
      </c>
      <c r="D8" s="46">
        <v>735</v>
      </c>
      <c r="E8" s="46">
        <v>950</v>
      </c>
      <c r="F8" s="47">
        <f>SUM(B8:E8)</f>
        <v>2145</v>
      </c>
      <c r="G8" s="48"/>
      <c r="H8" s="49"/>
      <c r="I8" s="50"/>
    </row>
    <row r="9" spans="1:9">
      <c r="A9" s="45" t="s">
        <v>86</v>
      </c>
      <c r="B9" s="46">
        <v>325</v>
      </c>
      <c r="C9" s="46">
        <v>125</v>
      </c>
      <c r="D9" s="46">
        <v>605</v>
      </c>
      <c r="E9" s="46">
        <v>415</v>
      </c>
      <c r="F9" s="47">
        <f>SUM(B9:E9)</f>
        <v>1470</v>
      </c>
      <c r="G9" s="48"/>
      <c r="H9" s="49"/>
      <c r="I9" s="50"/>
    </row>
    <row r="10" spans="1:9">
      <c r="A10" s="51" t="s">
        <v>87</v>
      </c>
      <c r="B10" s="47">
        <f>SUM(B6:B9)</f>
        <v>700</v>
      </c>
      <c r="C10" s="47">
        <f>SUM(C6:C9)</f>
        <v>1405</v>
      </c>
      <c r="D10" s="47">
        <f>SUM(D6:D9)</f>
        <v>2780</v>
      </c>
      <c r="E10" s="47">
        <f>SUM(E6:E9)</f>
        <v>2530</v>
      </c>
      <c r="F10" s="47">
        <f>SUM(B10:E10)</f>
        <v>7415</v>
      </c>
      <c r="G10" s="52"/>
      <c r="H10" s="52"/>
      <c r="I10" s="52"/>
    </row>
    <row r="11" spans="1:9">
      <c r="A11" s="53"/>
      <c r="B11" s="77" t="s">
        <v>88</v>
      </c>
      <c r="C11" s="77"/>
      <c r="D11" s="77" t="s">
        <v>89</v>
      </c>
      <c r="E11" s="77"/>
      <c r="F11" s="47"/>
      <c r="G11" s="52"/>
      <c r="H11" s="52"/>
      <c r="I11" s="52"/>
    </row>
    <row r="12" spans="1:9">
      <c r="A12" s="51" t="s">
        <v>90</v>
      </c>
      <c r="B12" s="54">
        <f>AVERAGE(B6:B9)</f>
        <v>175</v>
      </c>
      <c r="C12" s="54">
        <f>AVERAGE(C6:C9)</f>
        <v>351.25</v>
      </c>
      <c r="D12" s="55">
        <f>(D6+D7+D8+D9)/4</f>
        <v>695</v>
      </c>
      <c r="E12" s="55">
        <f>(E6+E7+E8+E9)/4</f>
        <v>632.5</v>
      </c>
      <c r="F12" s="47"/>
      <c r="G12" s="52"/>
      <c r="H12" s="52"/>
      <c r="I12" s="52"/>
    </row>
    <row r="13" spans="1:9">
      <c r="A13" s="51" t="s">
        <v>91</v>
      </c>
      <c r="B13" s="54">
        <f>STDEV(B6:B9)</f>
        <v>107.31573354670165</v>
      </c>
      <c r="C13" s="54">
        <f>STDEV(C6:C9)</f>
        <v>216.61698148267755</v>
      </c>
      <c r="D13" s="55">
        <f>(( (D6-D12)^2 + (D7-D12)^2 +(D8-D12)^2 + (D9-D12)^2)/(4-1))^0.5</f>
        <v>174.11681902293836</v>
      </c>
      <c r="E13" s="55">
        <f>(( (E6-E12)^2 + (E7-E12)^2 +(E8-E12)^2 + (E9-E12)^2)/(4-1))^0.5</f>
        <v>231.6067068689218</v>
      </c>
      <c r="F13" s="47"/>
      <c r="G13" s="52"/>
      <c r="H13" s="52"/>
      <c r="I13" s="52"/>
    </row>
    <row r="14" spans="1:9">
      <c r="A14" s="56" t="s">
        <v>92</v>
      </c>
      <c r="B14" s="57"/>
      <c r="C14" s="57"/>
      <c r="D14" s="58"/>
      <c r="E14" s="58"/>
      <c r="F14" s="47"/>
    </row>
    <row r="15" spans="1:9">
      <c r="A15" s="56" t="s">
        <v>93</v>
      </c>
      <c r="B15" s="54"/>
      <c r="C15" s="54"/>
      <c r="D15" s="54"/>
      <c r="E15" s="54"/>
      <c r="F15" s="54"/>
    </row>
    <row r="16" spans="1:9">
      <c r="B16" s="54"/>
      <c r="C16" s="54"/>
      <c r="D16" s="54"/>
      <c r="E16" s="54"/>
      <c r="F16" s="54"/>
      <c r="G16" s="54"/>
      <c r="H16" s="54"/>
      <c r="I16" s="54"/>
    </row>
    <row r="17" spans="1:5">
      <c r="B17" s="54"/>
      <c r="C17" s="54"/>
      <c r="D17" s="54"/>
      <c r="E17" s="59"/>
    </row>
    <row r="18" spans="1:5">
      <c r="A18" s="60" t="s">
        <v>94</v>
      </c>
      <c r="B18" s="61" t="s">
        <v>74</v>
      </c>
      <c r="C18" s="61"/>
      <c r="D18" s="62"/>
      <c r="E18" s="59"/>
    </row>
    <row r="19" spans="1:5">
      <c r="D19" s="62"/>
      <c r="E19" s="59"/>
    </row>
    <row r="20" spans="1:5">
      <c r="D20" s="62"/>
      <c r="E20" s="59"/>
    </row>
  </sheetData>
  <mergeCells count="2">
    <mergeCell ref="B11:C11"/>
    <mergeCell ref="D11:E1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C12" sqref="C12"/>
    </sheetView>
  </sheetViews>
  <sheetFormatPr defaultColWidth="11" defaultRowHeight="15"/>
  <cols>
    <col min="1" max="1" width="14.77734375" style="63" bestFit="1" customWidth="1"/>
    <col min="2" max="2" width="8.33203125" style="63" bestFit="1" customWidth="1"/>
    <col min="3" max="3" width="15.44140625" style="63" bestFit="1" customWidth="1"/>
    <col min="4" max="4" width="6.109375" style="63" bestFit="1" customWidth="1"/>
    <col min="5" max="5" width="6.21875" style="63" bestFit="1" customWidth="1"/>
    <col min="6" max="6" width="8.33203125" style="63" bestFit="1" customWidth="1"/>
    <col min="7" max="7" width="9.33203125" style="63" bestFit="1" customWidth="1"/>
    <col min="8" max="16384" width="11" style="63"/>
  </cols>
  <sheetData>
    <row r="1" spans="1:9" ht="22.2">
      <c r="A1" s="78" t="s">
        <v>109</v>
      </c>
      <c r="B1" s="78"/>
      <c r="C1" s="78"/>
      <c r="D1" s="78"/>
      <c r="E1" s="78"/>
      <c r="F1" s="78"/>
      <c r="G1" s="78"/>
      <c r="I1" s="64"/>
    </row>
    <row r="2" spans="1:9" ht="16.8" thickBot="1">
      <c r="A2" s="65" t="s">
        <v>95</v>
      </c>
      <c r="B2" s="65" t="s">
        <v>96</v>
      </c>
      <c r="C2" s="65" t="s">
        <v>97</v>
      </c>
      <c r="D2" s="65" t="s">
        <v>98</v>
      </c>
      <c r="E2" s="66" t="s">
        <v>99</v>
      </c>
      <c r="F2" s="66" t="s">
        <v>100</v>
      </c>
      <c r="G2" s="66" t="s">
        <v>53</v>
      </c>
    </row>
    <row r="3" spans="1:9" ht="16.2">
      <c r="A3" s="67">
        <f ca="1">TODAY()</f>
        <v>41644</v>
      </c>
      <c r="B3" s="68" t="s">
        <v>101</v>
      </c>
      <c r="C3" s="69" t="s">
        <v>102</v>
      </c>
      <c r="D3" s="69" t="s">
        <v>54</v>
      </c>
      <c r="E3" s="70">
        <v>20</v>
      </c>
      <c r="F3" s="71">
        <v>15</v>
      </c>
      <c r="G3" s="72">
        <f t="shared" ref="G3:G20" si="0">F3*E3</f>
        <v>300</v>
      </c>
    </row>
    <row r="4" spans="1:9" ht="16.2">
      <c r="A4" s="67">
        <f t="shared" ref="A4:A20" ca="1" si="1">A3+ROUND(RAND()*10,0)</f>
        <v>41647</v>
      </c>
      <c r="B4" s="68" t="s">
        <v>103</v>
      </c>
      <c r="C4" s="69" t="s">
        <v>104</v>
      </c>
      <c r="D4" s="69" t="s">
        <v>56</v>
      </c>
      <c r="E4" s="70">
        <v>16</v>
      </c>
      <c r="F4" s="71">
        <v>20</v>
      </c>
      <c r="G4" s="72">
        <f t="shared" si="0"/>
        <v>320</v>
      </c>
    </row>
    <row r="5" spans="1:9" ht="16.2">
      <c r="A5" s="67">
        <f t="shared" ca="1" si="1"/>
        <v>41655</v>
      </c>
      <c r="B5" s="68" t="s">
        <v>105</v>
      </c>
      <c r="C5" s="69" t="s">
        <v>104</v>
      </c>
      <c r="D5" s="69" t="s">
        <v>58</v>
      </c>
      <c r="E5" s="70">
        <v>16</v>
      </c>
      <c r="F5" s="71">
        <v>24</v>
      </c>
      <c r="G5" s="72">
        <f t="shared" si="0"/>
        <v>384</v>
      </c>
    </row>
    <row r="6" spans="1:9" ht="16.2">
      <c r="A6" s="67">
        <f t="shared" ca="1" si="1"/>
        <v>41659</v>
      </c>
      <c r="B6" s="68" t="s">
        <v>106</v>
      </c>
      <c r="C6" s="69" t="s">
        <v>107</v>
      </c>
      <c r="D6" s="69" t="s">
        <v>54</v>
      </c>
      <c r="E6" s="70">
        <v>16</v>
      </c>
      <c r="F6" s="71">
        <v>25</v>
      </c>
      <c r="G6" s="72">
        <f t="shared" si="0"/>
        <v>400</v>
      </c>
    </row>
    <row r="7" spans="1:9" ht="16.2">
      <c r="A7" s="67">
        <f t="shared" ca="1" si="1"/>
        <v>41661</v>
      </c>
      <c r="B7" s="68" t="s">
        <v>106</v>
      </c>
      <c r="C7" s="69" t="s">
        <v>102</v>
      </c>
      <c r="D7" s="69" t="s">
        <v>58</v>
      </c>
      <c r="E7" s="70">
        <v>25</v>
      </c>
      <c r="F7" s="71">
        <v>21</v>
      </c>
      <c r="G7" s="72">
        <f t="shared" si="0"/>
        <v>525</v>
      </c>
    </row>
    <row r="8" spans="1:9" ht="16.2">
      <c r="A8" s="67">
        <f t="shared" ca="1" si="1"/>
        <v>41669</v>
      </c>
      <c r="B8" s="68" t="s">
        <v>101</v>
      </c>
      <c r="C8" s="69" t="s">
        <v>107</v>
      </c>
      <c r="D8" s="69" t="s">
        <v>54</v>
      </c>
      <c r="E8" s="70">
        <v>25</v>
      </c>
      <c r="F8" s="71">
        <v>16</v>
      </c>
      <c r="G8" s="72">
        <f t="shared" si="0"/>
        <v>400</v>
      </c>
    </row>
    <row r="9" spans="1:9" ht="16.2">
      <c r="A9" s="67">
        <f t="shared" ca="1" si="1"/>
        <v>41675</v>
      </c>
      <c r="B9" s="68" t="s">
        <v>103</v>
      </c>
      <c r="C9" s="69" t="s">
        <v>102</v>
      </c>
      <c r="D9" s="69" t="s">
        <v>56</v>
      </c>
      <c r="E9" s="70">
        <v>20</v>
      </c>
      <c r="F9" s="71">
        <v>15</v>
      </c>
      <c r="G9" s="72">
        <f t="shared" si="0"/>
        <v>300</v>
      </c>
    </row>
    <row r="10" spans="1:9" ht="16.2">
      <c r="A10" s="67">
        <f t="shared" ca="1" si="1"/>
        <v>41685</v>
      </c>
      <c r="B10" s="68" t="s">
        <v>105</v>
      </c>
      <c r="C10" s="69" t="s">
        <v>108</v>
      </c>
      <c r="D10" s="69" t="s">
        <v>58</v>
      </c>
      <c r="E10" s="70">
        <v>25</v>
      </c>
      <c r="F10" s="71">
        <v>18</v>
      </c>
      <c r="G10" s="72">
        <f t="shared" si="0"/>
        <v>450</v>
      </c>
    </row>
    <row r="11" spans="1:9" ht="16.2">
      <c r="A11" s="67">
        <f t="shared" ca="1" si="1"/>
        <v>41690</v>
      </c>
      <c r="B11" s="68" t="s">
        <v>105</v>
      </c>
      <c r="C11" s="69" t="s">
        <v>108</v>
      </c>
      <c r="D11" s="69" t="s">
        <v>54</v>
      </c>
      <c r="E11" s="70">
        <v>16</v>
      </c>
      <c r="F11" s="71">
        <v>15</v>
      </c>
      <c r="G11" s="72">
        <f t="shared" si="0"/>
        <v>240</v>
      </c>
    </row>
    <row r="12" spans="1:9" ht="16.2">
      <c r="A12" s="67">
        <f t="shared" ca="1" si="1"/>
        <v>41697</v>
      </c>
      <c r="B12" s="68" t="s">
        <v>101</v>
      </c>
      <c r="C12" s="69" t="s">
        <v>102</v>
      </c>
      <c r="D12" s="69" t="s">
        <v>58</v>
      </c>
      <c r="E12" s="70">
        <v>20</v>
      </c>
      <c r="F12" s="71">
        <v>24</v>
      </c>
      <c r="G12" s="72">
        <f t="shared" si="0"/>
        <v>480</v>
      </c>
    </row>
    <row r="13" spans="1:9" ht="16.2">
      <c r="A13" s="67">
        <f t="shared" ca="1" si="1"/>
        <v>41702</v>
      </c>
      <c r="B13" s="68" t="s">
        <v>103</v>
      </c>
      <c r="C13" s="69" t="s">
        <v>104</v>
      </c>
      <c r="D13" s="69" t="s">
        <v>54</v>
      </c>
      <c r="E13" s="70">
        <v>16</v>
      </c>
      <c r="F13" s="71">
        <v>25</v>
      </c>
      <c r="G13" s="72">
        <f t="shared" si="0"/>
        <v>400</v>
      </c>
    </row>
    <row r="14" spans="1:9" ht="16.2">
      <c r="A14" s="67">
        <f t="shared" ca="1" si="1"/>
        <v>41707</v>
      </c>
      <c r="B14" s="68" t="s">
        <v>105</v>
      </c>
      <c r="C14" s="69" t="s">
        <v>104</v>
      </c>
      <c r="D14" s="69" t="s">
        <v>58</v>
      </c>
      <c r="E14" s="70">
        <v>16</v>
      </c>
      <c r="F14" s="71">
        <v>21</v>
      </c>
      <c r="G14" s="72">
        <f t="shared" si="0"/>
        <v>336</v>
      </c>
    </row>
    <row r="15" spans="1:9" ht="16.2">
      <c r="A15" s="67">
        <f t="shared" ca="1" si="1"/>
        <v>41714</v>
      </c>
      <c r="B15" s="68" t="s">
        <v>106</v>
      </c>
      <c r="C15" s="69" t="s">
        <v>107</v>
      </c>
      <c r="D15" s="69" t="s">
        <v>54</v>
      </c>
      <c r="E15" s="70">
        <v>16</v>
      </c>
      <c r="F15" s="71">
        <v>16</v>
      </c>
      <c r="G15" s="72">
        <f t="shared" si="0"/>
        <v>256</v>
      </c>
    </row>
    <row r="16" spans="1:9" ht="16.2">
      <c r="A16" s="67">
        <f t="shared" ca="1" si="1"/>
        <v>41719</v>
      </c>
      <c r="B16" s="68" t="s">
        <v>106</v>
      </c>
      <c r="C16" s="69" t="s">
        <v>102</v>
      </c>
      <c r="D16" s="69" t="s">
        <v>56</v>
      </c>
      <c r="E16" s="70">
        <v>25</v>
      </c>
      <c r="F16" s="71">
        <v>15</v>
      </c>
      <c r="G16" s="72">
        <f t="shared" si="0"/>
        <v>375</v>
      </c>
    </row>
    <row r="17" spans="1:7" ht="16.2">
      <c r="A17" s="67">
        <f t="shared" ca="1" si="1"/>
        <v>41721</v>
      </c>
      <c r="B17" s="68" t="s">
        <v>101</v>
      </c>
      <c r="C17" s="69" t="s">
        <v>107</v>
      </c>
      <c r="D17" s="69" t="s">
        <v>58</v>
      </c>
      <c r="E17" s="70">
        <v>25</v>
      </c>
      <c r="F17" s="71">
        <v>18</v>
      </c>
      <c r="G17" s="72">
        <f t="shared" si="0"/>
        <v>450</v>
      </c>
    </row>
    <row r="18" spans="1:7" ht="16.2">
      <c r="A18" s="67">
        <f t="shared" ca="1" si="1"/>
        <v>41721</v>
      </c>
      <c r="B18" s="68" t="s">
        <v>105</v>
      </c>
      <c r="C18" s="69" t="s">
        <v>102</v>
      </c>
      <c r="D18" s="69" t="s">
        <v>54</v>
      </c>
      <c r="E18" s="70">
        <v>20</v>
      </c>
      <c r="F18" s="71">
        <v>15</v>
      </c>
      <c r="G18" s="72">
        <f t="shared" si="0"/>
        <v>300</v>
      </c>
    </row>
    <row r="19" spans="1:7" ht="16.2">
      <c r="A19" s="67">
        <f t="shared" ca="1" si="1"/>
        <v>41725</v>
      </c>
      <c r="B19" s="68" t="s">
        <v>101</v>
      </c>
      <c r="C19" s="69" t="s">
        <v>108</v>
      </c>
      <c r="D19" s="69" t="s">
        <v>54</v>
      </c>
      <c r="E19" s="70">
        <v>25</v>
      </c>
      <c r="F19" s="71">
        <v>18</v>
      </c>
      <c r="G19" s="72">
        <f t="shared" si="0"/>
        <v>450</v>
      </c>
    </row>
    <row r="20" spans="1:7" ht="16.2">
      <c r="A20" s="67">
        <f t="shared" ca="1" si="1"/>
        <v>41726</v>
      </c>
      <c r="B20" s="68" t="s">
        <v>103</v>
      </c>
      <c r="C20" s="69" t="s">
        <v>108</v>
      </c>
      <c r="D20" s="69" t="s">
        <v>58</v>
      </c>
      <c r="E20" s="70">
        <v>16</v>
      </c>
      <c r="F20" s="71">
        <v>15</v>
      </c>
      <c r="G20" s="72">
        <f t="shared" si="0"/>
        <v>240</v>
      </c>
    </row>
    <row r="21" spans="1:7" ht="16.2">
      <c r="A21" s="73"/>
      <c r="B21" s="74"/>
      <c r="C21" s="64"/>
      <c r="G21" s="64"/>
    </row>
  </sheetData>
  <mergeCells count="1">
    <mergeCell ref="A1:G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學生成績</vt:lpstr>
      <vt:lpstr>格式與實際值的分辨</vt:lpstr>
      <vt:lpstr>自訂清單練習</vt:lpstr>
      <vt:lpstr>名稱 </vt:lpstr>
      <vt:lpstr>股價</vt:lpstr>
      <vt:lpstr>公式與函數</vt:lpstr>
      <vt:lpstr>條件式加總</vt:lpstr>
    </vt:vector>
  </TitlesOfParts>
  <Company>景文技術學院企管科副教授</Company>
  <LinksUpToDate>false</LinksUpToDate>
  <SharedDoc>false</SharedDoc>
  <HyperlinkBase>www.drmaster.com.tw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學生成績</dc:title>
  <dc:creator>林宏諭</dc:creator>
  <cp:lastModifiedBy>333888</cp:lastModifiedBy>
  <dcterms:created xsi:type="dcterms:W3CDTF">1999-05-01T03:17:30Z</dcterms:created>
  <dcterms:modified xsi:type="dcterms:W3CDTF">2014-01-05T07:14:15Z</dcterms:modified>
</cp:coreProperties>
</file>