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985" yWindow="-15" windowWidth="5970" windowHeight="6795" tabRatio="501"/>
  </bookViews>
  <sheets>
    <sheet name="銷售資料庫" sheetId="1" r:id="rId1"/>
    <sheet name="問卷資料庫" sheetId="3" r:id="rId2"/>
    <sheet name="小計與大綱" sheetId="2" r:id="rId3"/>
    <sheet name="橫式資料庫" sheetId="4" r:id="rId4"/>
  </sheets>
  <calcPr calcId="145621"/>
</workbook>
</file>

<file path=xl/calcChain.xml><?xml version="1.0" encoding="utf-8"?>
<calcChain xmlns="http://schemas.openxmlformats.org/spreadsheetml/2006/main">
  <c r="K7" i="4" l="1"/>
  <c r="L7" i="4"/>
  <c r="J7" i="4"/>
  <c r="M7" i="4"/>
  <c r="D7" i="4"/>
  <c r="E7" i="4"/>
  <c r="B7" i="4"/>
  <c r="F7" i="4"/>
  <c r="I7" i="4"/>
  <c r="H7" i="4"/>
  <c r="C7" i="4"/>
  <c r="G7" i="4"/>
  <c r="G15" i="2"/>
  <c r="G13" i="2"/>
  <c r="G14" i="2"/>
  <c r="G16" i="2"/>
  <c r="G6" i="2"/>
  <c r="G8" i="2"/>
  <c r="G5" i="2"/>
  <c r="G3" i="2"/>
  <c r="G10" i="2"/>
  <c r="G9" i="2"/>
  <c r="G4" i="2"/>
  <c r="G7" i="2"/>
  <c r="G11" i="2"/>
  <c r="G12" i="2"/>
  <c r="G17" i="2"/>
  <c r="F7" i="2"/>
  <c r="F12" i="2"/>
  <c r="F17" i="2"/>
  <c r="E7" i="2"/>
  <c r="E12" i="2"/>
  <c r="E17" i="2"/>
  <c r="D7" i="2"/>
  <c r="D12" i="2"/>
  <c r="D17" i="2"/>
  <c r="C7" i="2"/>
  <c r="C12" i="2"/>
  <c r="C17" i="2"/>
  <c r="I71" i="1"/>
  <c r="I70" i="1"/>
  <c r="I69" i="1"/>
  <c r="I68" i="1"/>
  <c r="I67" i="1"/>
  <c r="I66" i="1"/>
  <c r="I65" i="1"/>
  <c r="I6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</calcChain>
</file>

<file path=xl/sharedStrings.xml><?xml version="1.0" encoding="utf-8"?>
<sst xmlns="http://schemas.openxmlformats.org/spreadsheetml/2006/main" count="571" uniqueCount="175">
  <si>
    <t>日期</t>
  </si>
  <si>
    <t>銷售員</t>
  </si>
  <si>
    <t>產品</t>
  </si>
  <si>
    <t>區域</t>
  </si>
  <si>
    <t>單價</t>
  </si>
  <si>
    <t>銷售量</t>
  </si>
  <si>
    <t>小計</t>
  </si>
  <si>
    <t>台北</t>
  </si>
  <si>
    <t>台中</t>
  </si>
  <si>
    <t>高雄</t>
  </si>
  <si>
    <t>Sp0003</t>
  </si>
  <si>
    <t>Sp0004</t>
  </si>
  <si>
    <t>Sp0005</t>
  </si>
  <si>
    <t>Sp0006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</si>
  <si>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</si>
  <si>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</si>
  <si>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</si>
  <si>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</si>
  <si>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</si>
  <si>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</si>
  <si>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</si>
  <si>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</si>
  <si>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</si>
  <si>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</si>
  <si>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</si>
  <si>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</si>
  <si>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</si>
  <si>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</si>
  <si>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</si>
  <si>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</si>
  <si>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</si>
  <si>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</si>
  <si>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</si>
  <si>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</si>
  <si>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</si>
  <si>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</si>
  <si>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</si>
  <si>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</si>
  <si>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</si>
  <si>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</si>
  <si>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</si>
  <si>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</si>
  <si>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</si>
  <si>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</si>
  <si>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</si>
  <si>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</si>
  <si>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</si>
  <si>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</si>
  <si>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</si>
  <si>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</si>
  <si>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</si>
  <si>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</si>
  <si>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</si>
  <si>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</si>
  <si>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</si>
  <si>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</si>
  <si>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</si>
  <si>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</si>
  <si>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</si>
  <si>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</si>
  <si>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</si>
  <si>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</si>
  <si>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</si>
  <si>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</si>
  <si>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</si>
  <si>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</si>
  <si>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</si>
  <si>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</si>
  <si>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</si>
  <si>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</si>
  <si>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</si>
  <si>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</si>
  <si>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</si>
  <si>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</si>
  <si>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</si>
  <si>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</si>
  <si>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</si>
  <si>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系別</t>
    <phoneticPr fontId="2" type="noConversion"/>
  </si>
  <si>
    <t>國貿系</t>
    <phoneticPr fontId="5" type="noConversion"/>
  </si>
  <si>
    <t>企管系</t>
    <phoneticPr fontId="5" type="noConversion"/>
  </si>
  <si>
    <t>資管系</t>
    <phoneticPr fontId="5" type="noConversion"/>
  </si>
  <si>
    <t>電腦技能檢定成績一覽表</t>
    <phoneticPr fontId="5" type="noConversion"/>
  </si>
  <si>
    <t>學生姓名</t>
    <phoneticPr fontId="2" type="noConversion"/>
  </si>
  <si>
    <t>總分</t>
    <phoneticPr fontId="2" type="noConversion"/>
  </si>
  <si>
    <t>單選</t>
    <phoneticPr fontId="2" type="noConversion"/>
  </si>
  <si>
    <t>實作</t>
    <phoneticPr fontId="2" type="noConversion"/>
  </si>
  <si>
    <t>口試</t>
    <phoneticPr fontId="2" type="noConversion"/>
  </si>
  <si>
    <t>複選</t>
    <phoneticPr fontId="2" type="noConversion"/>
  </si>
  <si>
    <t>陳建志</t>
    <phoneticPr fontId="2" type="noConversion"/>
  </si>
  <si>
    <t>謝月嫥</t>
    <phoneticPr fontId="2" type="noConversion"/>
  </si>
  <si>
    <t>黃冠儒</t>
    <phoneticPr fontId="2" type="noConversion"/>
  </si>
  <si>
    <t>萬衛華</t>
    <phoneticPr fontId="2" type="noConversion"/>
  </si>
  <si>
    <t>陳國清</t>
    <phoneticPr fontId="2" type="noConversion"/>
  </si>
  <si>
    <t>黃士哲</t>
    <phoneticPr fontId="2" type="noConversion"/>
  </si>
  <si>
    <t>企管科平均</t>
    <phoneticPr fontId="5" type="noConversion"/>
  </si>
  <si>
    <t>資管系平均</t>
    <phoneticPr fontId="5" type="noConversion"/>
  </si>
  <si>
    <t>國貿系平均</t>
    <phoneticPr fontId="5" type="noConversion"/>
  </si>
  <si>
    <t>台灣飛利浦</t>
  </si>
  <si>
    <t>宏碁科技</t>
  </si>
  <si>
    <t>林毓修</t>
  </si>
  <si>
    <t>林毓倫</t>
  </si>
  <si>
    <t>威碩科技產品銷售清單</t>
    <phoneticPr fontId="2" type="noConversion"/>
  </si>
  <si>
    <t>銷售編號</t>
    <phoneticPr fontId="2" type="noConversion"/>
  </si>
  <si>
    <t>銷售對象</t>
    <phoneticPr fontId="2" type="noConversion"/>
  </si>
  <si>
    <t>Sp0001</t>
    <phoneticPr fontId="2" type="noConversion"/>
  </si>
  <si>
    <t>聯華電子</t>
    <phoneticPr fontId="2" type="noConversion"/>
  </si>
  <si>
    <t>美國微軟公司</t>
    <phoneticPr fontId="2" type="noConversion"/>
  </si>
  <si>
    <t>台灣積體電路</t>
    <phoneticPr fontId="2" type="noConversion"/>
  </si>
  <si>
    <t>Sp0002</t>
    <phoneticPr fontId="2" type="noConversion"/>
  </si>
  <si>
    <t>林宏諭</t>
    <phoneticPr fontId="2" type="noConversion"/>
  </si>
  <si>
    <t>陳玉玲</t>
    <phoneticPr fontId="2" type="noConversion"/>
  </si>
  <si>
    <t>陳奕穎</t>
    <phoneticPr fontId="2" type="noConversion"/>
  </si>
  <si>
    <t>黃睦詠</t>
    <phoneticPr fontId="2" type="noConversion"/>
  </si>
  <si>
    <t>長榮海運</t>
  </si>
  <si>
    <t>長榮海運</t>
    <phoneticPr fontId="2" type="noConversion"/>
  </si>
  <si>
    <t>編號</t>
    <phoneticPr fontId="2" type="noConversion"/>
  </si>
  <si>
    <t>性別</t>
    <phoneticPr fontId="2" type="noConversion"/>
  </si>
  <si>
    <t>年齡</t>
    <phoneticPr fontId="2" type="noConversion"/>
  </si>
  <si>
    <t>學歷</t>
    <phoneticPr fontId="2" type="noConversion"/>
  </si>
  <si>
    <t>是否喝啤酒</t>
    <phoneticPr fontId="2" type="noConversion"/>
  </si>
  <si>
    <t>何種品牌</t>
    <phoneticPr fontId="2" type="noConversion"/>
  </si>
  <si>
    <t>那裡購買</t>
    <phoneticPr fontId="2" type="noConversion"/>
  </si>
  <si>
    <t>飲用量</t>
    <phoneticPr fontId="2" type="noConversion"/>
  </si>
  <si>
    <t>增加氣氛</t>
    <phoneticPr fontId="2" type="noConversion"/>
  </si>
  <si>
    <t>解渴飲料</t>
    <phoneticPr fontId="2" type="noConversion"/>
  </si>
  <si>
    <t>容易發胖</t>
    <phoneticPr fontId="2" type="noConversion"/>
  </si>
  <si>
    <t>男</t>
  </si>
  <si>
    <t>大專(學)</t>
  </si>
  <si>
    <t>是</t>
  </si>
  <si>
    <t>台灣啤酒</t>
  </si>
  <si>
    <t>便利商店</t>
  </si>
  <si>
    <t>高中</t>
  </si>
  <si>
    <t>女</t>
  </si>
  <si>
    <t>黑麥格</t>
  </si>
  <si>
    <t>大專(學)以上</t>
  </si>
  <si>
    <t>量販店</t>
  </si>
  <si>
    <t>美樂</t>
  </si>
  <si>
    <t>國中</t>
  </si>
  <si>
    <t>否</t>
  </si>
  <si>
    <t>海尼根</t>
  </si>
  <si>
    <t>麒麟</t>
  </si>
  <si>
    <t>其他</t>
  </si>
  <si>
    <t>福利中心</t>
  </si>
  <si>
    <t>雜貨店</t>
  </si>
  <si>
    <t>問卷資料庫</t>
    <phoneticPr fontId="5" type="noConversion"/>
  </si>
  <si>
    <t>林宸旭</t>
  </si>
  <si>
    <t>EXCEL 2003</t>
  </si>
  <si>
    <t>Word 2003</t>
  </si>
  <si>
    <t>PPT 2003</t>
  </si>
  <si>
    <t>PROJECT 2003</t>
  </si>
  <si>
    <t>林宸旭</t>
    <phoneticPr fontId="5" type="noConversion"/>
  </si>
  <si>
    <t>林宸佑</t>
    <phoneticPr fontId="2" type="noConversion"/>
  </si>
  <si>
    <t>系別</t>
    <phoneticPr fontId="2" type="noConversion"/>
  </si>
  <si>
    <t>企管系</t>
    <phoneticPr fontId="5" type="noConversion"/>
  </si>
  <si>
    <t>國貿系</t>
    <phoneticPr fontId="5" type="noConversion"/>
  </si>
  <si>
    <t>資管系</t>
    <phoneticPr fontId="5" type="noConversion"/>
  </si>
  <si>
    <t>學生姓名</t>
    <phoneticPr fontId="2" type="noConversion"/>
  </si>
  <si>
    <t>陳國清</t>
    <phoneticPr fontId="2" type="noConversion"/>
  </si>
  <si>
    <t>萬衛華</t>
    <phoneticPr fontId="2" type="noConversion"/>
  </si>
  <si>
    <t>陳建志</t>
    <phoneticPr fontId="2" type="noConversion"/>
  </si>
  <si>
    <t>陳奕穎</t>
    <phoneticPr fontId="2" type="noConversion"/>
  </si>
  <si>
    <t>黃士哲</t>
    <phoneticPr fontId="2" type="noConversion"/>
  </si>
  <si>
    <t>謝月嫥</t>
    <phoneticPr fontId="2" type="noConversion"/>
  </si>
  <si>
    <t>黃冠儒</t>
    <phoneticPr fontId="2" type="noConversion"/>
  </si>
  <si>
    <t>黃睦詠</t>
    <phoneticPr fontId="2" type="noConversion"/>
  </si>
  <si>
    <t>林宏諭</t>
    <phoneticPr fontId="2" type="noConversion"/>
  </si>
  <si>
    <t>陳玉玲</t>
    <phoneticPr fontId="2" type="noConversion"/>
  </si>
  <si>
    <t>林宸旭</t>
    <phoneticPr fontId="5" type="noConversion"/>
  </si>
  <si>
    <t>林宸佑</t>
    <phoneticPr fontId="2" type="noConversion"/>
  </si>
  <si>
    <t>單選</t>
    <phoneticPr fontId="2" type="noConversion"/>
  </si>
  <si>
    <t>複選</t>
    <phoneticPr fontId="2" type="noConversion"/>
  </si>
  <si>
    <t>實作</t>
    <phoneticPr fontId="2" type="noConversion"/>
  </si>
  <si>
    <t>口試</t>
    <phoneticPr fontId="2" type="noConversion"/>
  </si>
  <si>
    <t>總分</t>
    <phoneticPr fontId="2" type="noConversion"/>
  </si>
  <si>
    <t>林宸佑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</si>
</sst>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3" formatCode="_(* #,##0.00_);_(* \(#,##0.00\);_(* &quot;-&quot;??_);_(@_)"/>
    <numFmt numFmtId="184" formatCode="0&quot;套&quot;"/>
    <numFmt numFmtId="186" formatCode="&quot;$&quot;#,##0.0_);\(&quot;$&quot;#,##0.0\)"/>
    <numFmt numFmtId="187" formatCode="_(* #,##0.0_);_(* \(#,##0.0\);_(* &quot;-&quot;??_);_(@_)"/>
    <numFmt numFmtId="192" formatCode="0_ "/>
  </numFmts>
  <fonts count="15">
    <font>
      <sz val="12"/>
      <name val="Arial Rounded MT Bold"/>
      <family val="2"/>
    </font>
    <font>
      <sz val="12"/>
      <name val="Arial Rounded MT Bold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9"/>
      <name val="Arial Rounded MT Bold"/>
      <family val="2"/>
    </font>
    <font>
      <b/>
      <sz val="12"/>
      <color indexed="9"/>
      <name val="Arial Rounded MT Bold"/>
      <family val="2"/>
    </font>
    <font>
      <sz val="14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8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23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8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" fontId="3" fillId="0" borderId="0" xfId="0" applyNumberFormat="1" applyFont="1"/>
    <xf numFmtId="2" fontId="3" fillId="0" borderId="0" xfId="0" applyNumberFormat="1" applyFont="1"/>
    <xf numFmtId="0" fontId="7" fillId="2" borderId="1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/>
    </xf>
    <xf numFmtId="187" fontId="6" fillId="2" borderId="1" xfId="1" applyNumberFormat="1" applyFont="1" applyFill="1" applyBorder="1" applyAlignment="1">
      <alignment horizontal="right" vertical="center" wrapText="1"/>
    </xf>
    <xf numFmtId="187" fontId="7" fillId="2" borderId="1" xfId="1" applyNumberFormat="1" applyFont="1" applyFill="1" applyBorder="1" applyAlignment="1">
      <alignment horizontal="right" vertical="center" wrapText="1"/>
    </xf>
    <xf numFmtId="187" fontId="0" fillId="0" borderId="0" xfId="1" applyNumberFormat="1" applyFont="1" applyFill="1" applyBorder="1" applyAlignment="1"/>
    <xf numFmtId="187" fontId="0" fillId="0" borderId="0" xfId="1" applyNumberFormat="1" applyFont="1"/>
    <xf numFmtId="0" fontId="6" fillId="4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187" fontId="9" fillId="5" borderId="2" xfId="1" applyNumberFormat="1" applyFont="1" applyFill="1" applyBorder="1" applyAlignment="1"/>
    <xf numFmtId="0" fontId="6" fillId="4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187" fontId="9" fillId="5" borderId="3" xfId="1" applyNumberFormat="1" applyFont="1" applyFill="1" applyBorder="1" applyAlignment="1"/>
    <xf numFmtId="2" fontId="4" fillId="6" borderId="0" xfId="0" applyNumberFormat="1" applyFont="1" applyFill="1" applyBorder="1" applyAlignment="1"/>
    <xf numFmtId="2" fontId="4" fillId="7" borderId="0" xfId="0" applyNumberFormat="1" applyFont="1" applyFill="1" applyBorder="1" applyAlignment="1"/>
    <xf numFmtId="1" fontId="4" fillId="7" borderId="0" xfId="0" applyNumberFormat="1" applyFont="1" applyFill="1" applyBorder="1" applyAlignment="1">
      <alignment horizontal="left"/>
    </xf>
    <xf numFmtId="2" fontId="4" fillId="7" borderId="0" xfId="0" applyNumberFormat="1" applyFont="1" applyFill="1" applyBorder="1" applyAlignment="1">
      <alignment horizontal="left"/>
    </xf>
    <xf numFmtId="1" fontId="4" fillId="6" borderId="0" xfId="0" applyNumberFormat="1" applyFont="1" applyFill="1" applyBorder="1" applyAlignment="1">
      <alignment horizontal="left"/>
    </xf>
    <xf numFmtId="2" fontId="4" fillId="6" borderId="0" xfId="0" applyNumberFormat="1" applyFont="1" applyFill="1" applyBorder="1" applyAlignment="1">
      <alignment horizontal="left"/>
    </xf>
    <xf numFmtId="2" fontId="4" fillId="7" borderId="4" xfId="0" applyNumberFormat="1" applyFont="1" applyFill="1" applyBorder="1" applyAlignment="1"/>
    <xf numFmtId="1" fontId="4" fillId="7" borderId="4" xfId="0" applyNumberFormat="1" applyFont="1" applyFill="1" applyBorder="1" applyAlignment="1">
      <alignment horizontal="left"/>
    </xf>
    <xf numFmtId="2" fontId="4" fillId="7" borderId="4" xfId="0" applyNumberFormat="1" applyFont="1" applyFill="1" applyBorder="1" applyAlignment="1">
      <alignment horizontal="left"/>
    </xf>
    <xf numFmtId="2" fontId="6" fillId="8" borderId="0" xfId="0" applyNumberFormat="1" applyFont="1" applyFill="1" applyBorder="1" applyAlignment="1">
      <alignment horizontal="left"/>
    </xf>
    <xf numFmtId="2" fontId="6" fillId="8" borderId="0" xfId="0" applyNumberFormat="1" applyFont="1" applyFill="1" applyBorder="1" applyAlignment="1">
      <alignment horizontal="center"/>
    </xf>
    <xf numFmtId="58" fontId="4" fillId="7" borderId="0" xfId="0" applyNumberFormat="1" applyFont="1" applyFill="1" applyBorder="1" applyAlignment="1">
      <alignment horizontal="left"/>
    </xf>
    <xf numFmtId="184" fontId="4" fillId="7" borderId="0" xfId="0" applyNumberFormat="1" applyFont="1" applyFill="1" applyBorder="1" applyAlignment="1"/>
    <xf numFmtId="186" fontId="4" fillId="7" borderId="0" xfId="0" applyNumberFormat="1" applyFont="1" applyFill="1" applyBorder="1" applyAlignment="1"/>
    <xf numFmtId="58" fontId="4" fillId="6" borderId="0" xfId="0" applyNumberFormat="1" applyFont="1" applyFill="1" applyBorder="1" applyAlignment="1">
      <alignment horizontal="left"/>
    </xf>
    <xf numFmtId="184" fontId="4" fillId="6" borderId="0" xfId="0" applyNumberFormat="1" applyFont="1" applyFill="1" applyBorder="1" applyAlignment="1"/>
    <xf numFmtId="186" fontId="4" fillId="6" borderId="0" xfId="0" applyNumberFormat="1" applyFont="1" applyFill="1" applyBorder="1" applyAlignment="1"/>
    <xf numFmtId="58" fontId="4" fillId="7" borderId="4" xfId="0" applyNumberFormat="1" applyFont="1" applyFill="1" applyBorder="1" applyAlignment="1">
      <alignment horizontal="left"/>
    </xf>
    <xf numFmtId="184" fontId="4" fillId="7" borderId="4" xfId="0" applyNumberFormat="1" applyFont="1" applyFill="1" applyBorder="1" applyAlignment="1"/>
    <xf numFmtId="186" fontId="4" fillId="7" borderId="4" xfId="0" applyNumberFormat="1" applyFont="1" applyFill="1" applyBorder="1" applyAlignment="1"/>
    <xf numFmtId="0" fontId="3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192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187" fontId="13" fillId="3" borderId="0" xfId="1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87" fontId="14" fillId="3" borderId="3" xfId="1" applyNumberFormat="1" applyFont="1" applyFill="1" applyBorder="1" applyAlignment="1">
      <alignment horizontal="left" vertical="center" wrapText="1"/>
    </xf>
    <xf numFmtId="187" fontId="0" fillId="0" borderId="3" xfId="1" applyNumberFormat="1" applyFont="1" applyFill="1" applyBorder="1" applyAlignment="1"/>
    <xf numFmtId="0" fontId="6" fillId="8" borderId="0" xfId="0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B4" sqref="B4"/>
    </sheetView>
  </sheetViews>
  <sheetFormatPr defaultRowHeight="16.5"/>
  <cols>
    <col min="1" max="1" width="8.19921875" style="1" bestFit="1" customWidth="1"/>
    <col min="2" max="2" width="9.8984375" style="1" bestFit="1" customWidth="1"/>
    <col min="3" max="3" width="6.3984375" style="3" bestFit="1" customWidth="1"/>
    <col min="4" max="4" width="11.19921875" style="4" bestFit="1" customWidth="1"/>
    <col min="5" max="6" width="4.69921875" style="4" bestFit="1" customWidth="1"/>
    <col min="7" max="7" width="11.19921875" style="4" bestFit="1" customWidth="1"/>
    <col min="8" max="8" width="7.09765625" style="4" bestFit="1" customWidth="1"/>
    <col min="9" max="9" width="6.69921875" style="4" bestFit="1" customWidth="1"/>
    <col min="10" max="16384" width="8.796875" style="1"/>
  </cols>
  <sheetData>
    <row r="1" spans="1:9">
      <c r="A1" s="51" t="s">
        <v>101</v>
      </c>
      <c r="B1" s="51"/>
      <c r="C1" s="51"/>
      <c r="D1" s="51"/>
      <c r="E1" s="51"/>
      <c r="F1" s="51"/>
      <c r="G1" s="51"/>
      <c r="H1" s="51"/>
      <c r="I1" s="51"/>
    </row>
    <row r="2" spans="1:9" s="2" customFormat="1">
      <c r="A2" s="26" t="s">
        <v>102</v>
      </c>
      <c r="B2" s="26" t="s">
        <v>0</v>
      </c>
      <c r="C2" s="26" t="s">
        <v>1</v>
      </c>
      <c r="D2" s="26" t="s">
        <v>2</v>
      </c>
      <c r="E2" s="26" t="s">
        <v>3</v>
      </c>
      <c r="F2" s="27" t="s">
        <v>4</v>
      </c>
      <c r="G2" s="27" t="s">
        <v>103</v>
      </c>
      <c r="H2" s="27" t="s">
        <v>5</v>
      </c>
      <c r="I2" s="27" t="s">
        <v>6</v>
      </c>
    </row>
    <row r="3" spans="1:9">
      <c r="A3" s="28" t="s">
        <v>104</v>
      </c>
      <c r="B3" s="28">
        <v>38718</v>
      </c>
      <c r="C3" s="19" t="s">
        <v>174</v>
      </c>
      <c r="D3" s="20" t="s">
        <v>146</v>
      </c>
      <c r="E3" s="20" t="s">
        <v>7</v>
      </c>
      <c r="F3" s="18">
        <v>20</v>
      </c>
      <c r="G3" s="18" t="s">
        <v>97</v>
      </c>
      <c r="H3" s="29">
        <v>16</v>
      </c>
      <c r="I3" s="30">
        <f t="shared" ref="I3:I34" si="0">H3*F3</f>
        <v>320</v>
      </c>
    </row>
    <row r="4" spans="1:9">
      <c r="A4" s="28" t="s">
        <v>108</v>
      </c>
      <c r="B4" s="28">
        <v>38720.470231481479</v>
      </c>
      <c r="C4" s="19" t="s">
        <v>99</v>
      </c>
      <c r="D4" s="20" t="s">
        <v>147</v>
      </c>
      <c r="E4" s="20" t="s">
        <v>8</v>
      </c>
      <c r="F4" s="18">
        <v>16</v>
      </c>
      <c r="G4" s="18" t="s">
        <v>106</v>
      </c>
      <c r="H4" s="29">
        <v>20</v>
      </c>
      <c r="I4" s="30">
        <f t="shared" si="0"/>
        <v>320</v>
      </c>
    </row>
    <row r="5" spans="1:9">
      <c r="A5" s="31" t="s">
        <v>10</v>
      </c>
      <c r="B5" s="31">
        <v>38721.1</v>
      </c>
      <c r="C5" s="21" t="s">
        <v>145</v>
      </c>
      <c r="D5" s="22" t="s">
        <v>147</v>
      </c>
      <c r="E5" s="22" t="s">
        <v>9</v>
      </c>
      <c r="F5" s="17">
        <v>16</v>
      </c>
      <c r="G5" s="17" t="s">
        <v>114</v>
      </c>
      <c r="H5" s="32">
        <v>24</v>
      </c>
      <c r="I5" s="33">
        <f t="shared" si="0"/>
        <v>384</v>
      </c>
    </row>
    <row r="6" spans="1:9">
      <c r="A6" s="31" t="s">
        <v>11</v>
      </c>
      <c r="B6" s="31">
        <v>38721.576817129629</v>
      </c>
      <c r="C6" s="21" t="s">
        <v>100</v>
      </c>
      <c r="D6" s="22" t="s">
        <v>148</v>
      </c>
      <c r="E6" s="22" t="s">
        <v>7</v>
      </c>
      <c r="F6" s="17">
        <v>16</v>
      </c>
      <c r="G6" s="17" t="s">
        <v>107</v>
      </c>
      <c r="H6" s="32">
        <v>25</v>
      </c>
      <c r="I6" s="33">
        <f t="shared" si="0"/>
        <v>400</v>
      </c>
    </row>
    <row r="7" spans="1:9">
      <c r="A7" s="28" t="s">
        <v>12</v>
      </c>
      <c r="B7" s="28">
        <v>38722.459062499998</v>
      </c>
      <c r="C7" s="19" t="s">
        <v>100</v>
      </c>
      <c r="D7" s="20" t="s">
        <v>146</v>
      </c>
      <c r="E7" s="20" t="s">
        <v>9</v>
      </c>
      <c r="F7" s="18">
        <v>25</v>
      </c>
      <c r="G7" s="18" t="s">
        <v>98</v>
      </c>
      <c r="H7" s="29">
        <v>21</v>
      </c>
      <c r="I7" s="30">
        <f t="shared" si="0"/>
        <v>525</v>
      </c>
    </row>
    <row r="8" spans="1:9">
      <c r="A8" s="28" t="s">
        <v>13</v>
      </c>
      <c r="B8" s="28">
        <v>38722.516018518516</v>
      </c>
      <c r="C8" s="19" t="s">
        <v>174</v>
      </c>
      <c r="D8" s="20" t="s">
        <v>148</v>
      </c>
      <c r="E8" s="20" t="s">
        <v>7</v>
      </c>
      <c r="F8" s="18">
        <v>25</v>
      </c>
      <c r="G8" s="18" t="s">
        <v>105</v>
      </c>
      <c r="H8" s="29">
        <v>16</v>
      </c>
      <c r="I8" s="30">
        <f t="shared" si="0"/>
        <v>400</v>
      </c>
    </row>
    <row r="9" spans="1:9">
      <c r="A9" s="31" t="s">
        <v>14</v>
      </c>
      <c r="B9" s="31">
        <v>38724.875196759262</v>
      </c>
      <c r="C9" s="21" t="s">
        <v>99</v>
      </c>
      <c r="D9" s="22" t="s">
        <v>146</v>
      </c>
      <c r="E9" s="22" t="s">
        <v>8</v>
      </c>
      <c r="F9" s="17">
        <v>20</v>
      </c>
      <c r="G9" s="17" t="s">
        <v>106</v>
      </c>
      <c r="H9" s="32">
        <v>15</v>
      </c>
      <c r="I9" s="33">
        <f t="shared" si="0"/>
        <v>300</v>
      </c>
    </row>
    <row r="10" spans="1:9">
      <c r="A10" s="31" t="s">
        <v>15</v>
      </c>
      <c r="B10" s="31">
        <v>38724.928761574076</v>
      </c>
      <c r="C10" s="21" t="s">
        <v>145</v>
      </c>
      <c r="D10" s="22" t="s">
        <v>149</v>
      </c>
      <c r="E10" s="22" t="s">
        <v>9</v>
      </c>
      <c r="F10" s="17">
        <v>25</v>
      </c>
      <c r="G10" s="17" t="s">
        <v>113</v>
      </c>
      <c r="H10" s="32">
        <v>18</v>
      </c>
      <c r="I10" s="33">
        <f t="shared" si="0"/>
        <v>450</v>
      </c>
    </row>
    <row r="11" spans="1:9">
      <c r="A11" s="28" t="s">
        <v>16</v>
      </c>
      <c r="B11" s="28">
        <v>38726.502581018518</v>
      </c>
      <c r="C11" s="19" t="s">
        <v>100</v>
      </c>
      <c r="D11" s="20" t="s">
        <v>147</v>
      </c>
      <c r="E11" s="20" t="s">
        <v>7</v>
      </c>
      <c r="F11" s="18">
        <v>16</v>
      </c>
      <c r="G11" s="18" t="s">
        <v>107</v>
      </c>
      <c r="H11" s="29">
        <v>15</v>
      </c>
      <c r="I11" s="30">
        <f t="shared" si="0"/>
        <v>240</v>
      </c>
    </row>
    <row r="12" spans="1:9">
      <c r="A12" s="28" t="s">
        <v>17</v>
      </c>
      <c r="B12" s="28">
        <v>38728.520752314813</v>
      </c>
      <c r="C12" s="19" t="s">
        <v>174</v>
      </c>
      <c r="D12" s="20" t="s">
        <v>147</v>
      </c>
      <c r="E12" s="20" t="s">
        <v>8</v>
      </c>
      <c r="F12" s="18">
        <v>16</v>
      </c>
      <c r="G12" s="18" t="s">
        <v>98</v>
      </c>
      <c r="H12" s="29">
        <v>22</v>
      </c>
      <c r="I12" s="30">
        <f t="shared" si="0"/>
        <v>352</v>
      </c>
    </row>
    <row r="13" spans="1:9">
      <c r="A13" s="31" t="s">
        <v>18</v>
      </c>
      <c r="B13" s="31">
        <v>38729.487256944441</v>
      </c>
      <c r="C13" s="21" t="s">
        <v>145</v>
      </c>
      <c r="D13" s="22" t="s">
        <v>146</v>
      </c>
      <c r="E13" s="22" t="s">
        <v>9</v>
      </c>
      <c r="F13" s="17">
        <v>20</v>
      </c>
      <c r="G13" s="17" t="s">
        <v>98</v>
      </c>
      <c r="H13" s="32">
        <v>24</v>
      </c>
      <c r="I13" s="33">
        <f t="shared" si="0"/>
        <v>480</v>
      </c>
    </row>
    <row r="14" spans="1:9">
      <c r="A14" s="31" t="s">
        <v>19</v>
      </c>
      <c r="B14" s="31">
        <v>38729.553136574075</v>
      </c>
      <c r="C14" s="21" t="s">
        <v>99</v>
      </c>
      <c r="D14" s="22" t="s">
        <v>148</v>
      </c>
      <c r="E14" s="22" t="s">
        <v>7</v>
      </c>
      <c r="F14" s="17">
        <v>20</v>
      </c>
      <c r="G14" s="17" t="s">
        <v>105</v>
      </c>
      <c r="H14" s="32">
        <v>29</v>
      </c>
      <c r="I14" s="33">
        <f t="shared" si="0"/>
        <v>580</v>
      </c>
    </row>
    <row r="15" spans="1:9">
      <c r="A15" s="28" t="s">
        <v>20</v>
      </c>
      <c r="B15" s="28">
        <v>38729.585486111115</v>
      </c>
      <c r="C15" s="19" t="s">
        <v>100</v>
      </c>
      <c r="D15" s="20" t="s">
        <v>146</v>
      </c>
      <c r="E15" s="20" t="s">
        <v>9</v>
      </c>
      <c r="F15" s="18">
        <v>20</v>
      </c>
      <c r="G15" s="18" t="s">
        <v>106</v>
      </c>
      <c r="H15" s="29">
        <v>42</v>
      </c>
      <c r="I15" s="30">
        <f t="shared" si="0"/>
        <v>840</v>
      </c>
    </row>
    <row r="16" spans="1:9">
      <c r="A16" s="28" t="s">
        <v>21</v>
      </c>
      <c r="B16" s="28">
        <v>38730.374363425923</v>
      </c>
      <c r="C16" s="19" t="s">
        <v>174</v>
      </c>
      <c r="D16" s="20" t="s">
        <v>147</v>
      </c>
      <c r="E16" s="20" t="s">
        <v>7</v>
      </c>
      <c r="F16" s="18">
        <v>16</v>
      </c>
      <c r="G16" s="18" t="s">
        <v>97</v>
      </c>
      <c r="H16" s="29">
        <v>23</v>
      </c>
      <c r="I16" s="30">
        <f t="shared" si="0"/>
        <v>368</v>
      </c>
    </row>
    <row r="17" spans="1:9">
      <c r="A17" s="31" t="s">
        <v>22</v>
      </c>
      <c r="B17" s="31">
        <v>38731.015462962961</v>
      </c>
      <c r="C17" s="21" t="s">
        <v>145</v>
      </c>
      <c r="D17" s="22" t="s">
        <v>147</v>
      </c>
      <c r="E17" s="22" t="s">
        <v>8</v>
      </c>
      <c r="F17" s="17">
        <v>16</v>
      </c>
      <c r="G17" s="17" t="s">
        <v>106</v>
      </c>
      <c r="H17" s="32">
        <v>24</v>
      </c>
      <c r="I17" s="33">
        <f t="shared" si="0"/>
        <v>384</v>
      </c>
    </row>
    <row r="18" spans="1:9">
      <c r="A18" s="31" t="s">
        <v>23</v>
      </c>
      <c r="B18" s="31">
        <v>38732.740937499999</v>
      </c>
      <c r="C18" s="21" t="s">
        <v>99</v>
      </c>
      <c r="D18" s="22" t="s">
        <v>148</v>
      </c>
      <c r="E18" s="22" t="s">
        <v>9</v>
      </c>
      <c r="F18" s="17">
        <v>16</v>
      </c>
      <c r="G18" s="17" t="s">
        <v>113</v>
      </c>
      <c r="H18" s="32">
        <v>22</v>
      </c>
      <c r="I18" s="33">
        <f t="shared" si="0"/>
        <v>352</v>
      </c>
    </row>
    <row r="19" spans="1:9">
      <c r="A19" s="28" t="s">
        <v>24</v>
      </c>
      <c r="B19" s="28">
        <v>38734.097291666665</v>
      </c>
      <c r="C19" s="19" t="s">
        <v>99</v>
      </c>
      <c r="D19" s="20" t="s">
        <v>149</v>
      </c>
      <c r="E19" s="20" t="s">
        <v>7</v>
      </c>
      <c r="F19" s="18">
        <v>25</v>
      </c>
      <c r="G19" s="18" t="s">
        <v>107</v>
      </c>
      <c r="H19" s="29">
        <v>17</v>
      </c>
      <c r="I19" s="30">
        <f t="shared" si="0"/>
        <v>425</v>
      </c>
    </row>
    <row r="20" spans="1:9">
      <c r="A20" s="28" t="s">
        <v>25</v>
      </c>
      <c r="B20" s="28">
        <v>38735.457858796297</v>
      </c>
      <c r="C20" s="19" t="s">
        <v>145</v>
      </c>
      <c r="D20" s="20" t="s">
        <v>146</v>
      </c>
      <c r="E20" s="20" t="s">
        <v>8</v>
      </c>
      <c r="F20" s="18">
        <v>25</v>
      </c>
      <c r="G20" s="18" t="s">
        <v>98</v>
      </c>
      <c r="H20" s="29">
        <v>24</v>
      </c>
      <c r="I20" s="30">
        <f t="shared" si="0"/>
        <v>600</v>
      </c>
    </row>
    <row r="21" spans="1:9">
      <c r="A21" s="31" t="s">
        <v>26</v>
      </c>
      <c r="B21" s="31">
        <v>38735.554201388892</v>
      </c>
      <c r="C21" s="21" t="s">
        <v>174</v>
      </c>
      <c r="D21" s="22" t="s">
        <v>146</v>
      </c>
      <c r="E21" s="22" t="s">
        <v>9</v>
      </c>
      <c r="F21" s="17">
        <v>10</v>
      </c>
      <c r="G21" s="17" t="s">
        <v>105</v>
      </c>
      <c r="H21" s="32">
        <v>16</v>
      </c>
      <c r="I21" s="33">
        <f t="shared" si="0"/>
        <v>160</v>
      </c>
    </row>
    <row r="22" spans="1:9">
      <c r="A22" s="31" t="s">
        <v>27</v>
      </c>
      <c r="B22" s="31">
        <v>38737.30872685185</v>
      </c>
      <c r="C22" s="21" t="s">
        <v>99</v>
      </c>
      <c r="D22" s="22" t="s">
        <v>148</v>
      </c>
      <c r="E22" s="22" t="s">
        <v>7</v>
      </c>
      <c r="F22" s="17">
        <v>14</v>
      </c>
      <c r="G22" s="17" t="s">
        <v>106</v>
      </c>
      <c r="H22" s="32">
        <v>19</v>
      </c>
      <c r="I22" s="33">
        <f t="shared" si="0"/>
        <v>266</v>
      </c>
    </row>
    <row r="23" spans="1:9">
      <c r="A23" s="28" t="s">
        <v>28</v>
      </c>
      <c r="B23" s="28">
        <v>38739.021504629629</v>
      </c>
      <c r="C23" s="19" t="s">
        <v>145</v>
      </c>
      <c r="D23" s="20" t="s">
        <v>146</v>
      </c>
      <c r="E23" s="20" t="s">
        <v>9</v>
      </c>
      <c r="F23" s="18">
        <v>12</v>
      </c>
      <c r="G23" s="18" t="s">
        <v>113</v>
      </c>
      <c r="H23" s="29">
        <v>24</v>
      </c>
      <c r="I23" s="30">
        <f t="shared" si="0"/>
        <v>288</v>
      </c>
    </row>
    <row r="24" spans="1:9">
      <c r="A24" s="28" t="s">
        <v>29</v>
      </c>
      <c r="B24" s="28">
        <v>38740.789340277777</v>
      </c>
      <c r="C24" s="19" t="s">
        <v>174</v>
      </c>
      <c r="D24" s="20" t="s">
        <v>148</v>
      </c>
      <c r="E24" s="20" t="s">
        <v>7</v>
      </c>
      <c r="F24" s="18">
        <v>12</v>
      </c>
      <c r="G24" s="18" t="s">
        <v>107</v>
      </c>
      <c r="H24" s="29">
        <v>12</v>
      </c>
      <c r="I24" s="30">
        <f t="shared" si="0"/>
        <v>144</v>
      </c>
    </row>
    <row r="25" spans="1:9">
      <c r="A25" s="31" t="s">
        <v>30</v>
      </c>
      <c r="B25" s="31">
        <v>38743.206354166665</v>
      </c>
      <c r="C25" s="21" t="s">
        <v>174</v>
      </c>
      <c r="D25" s="22" t="s">
        <v>147</v>
      </c>
      <c r="E25" s="22" t="s">
        <v>8</v>
      </c>
      <c r="F25" s="17">
        <v>16</v>
      </c>
      <c r="G25" s="17" t="s">
        <v>98</v>
      </c>
      <c r="H25" s="32">
        <v>16</v>
      </c>
      <c r="I25" s="33">
        <f t="shared" si="0"/>
        <v>256</v>
      </c>
    </row>
    <row r="26" spans="1:9">
      <c r="A26" s="31" t="s">
        <v>31</v>
      </c>
      <c r="B26" s="31">
        <v>38743.734247685185</v>
      </c>
      <c r="C26" s="21" t="s">
        <v>99</v>
      </c>
      <c r="D26" s="22" t="s">
        <v>148</v>
      </c>
      <c r="E26" s="22" t="s">
        <v>9</v>
      </c>
      <c r="F26" s="17">
        <v>16</v>
      </c>
      <c r="G26" s="17" t="s">
        <v>98</v>
      </c>
      <c r="H26" s="32">
        <v>22</v>
      </c>
      <c r="I26" s="33">
        <f t="shared" si="0"/>
        <v>352</v>
      </c>
    </row>
    <row r="27" spans="1:9">
      <c r="A27" s="28" t="s">
        <v>32</v>
      </c>
      <c r="B27" s="28">
        <v>38746.169722222221</v>
      </c>
      <c r="C27" s="19" t="s">
        <v>145</v>
      </c>
      <c r="D27" s="20" t="s">
        <v>147</v>
      </c>
      <c r="E27" s="20" t="s">
        <v>7</v>
      </c>
      <c r="F27" s="18">
        <v>16</v>
      </c>
      <c r="G27" s="18" t="s">
        <v>105</v>
      </c>
      <c r="H27" s="29">
        <v>14</v>
      </c>
      <c r="I27" s="30">
        <f t="shared" si="0"/>
        <v>224</v>
      </c>
    </row>
    <row r="28" spans="1:9">
      <c r="A28" s="28" t="s">
        <v>33</v>
      </c>
      <c r="B28" s="28">
        <v>38748.018564814818</v>
      </c>
      <c r="C28" s="19" t="s">
        <v>145</v>
      </c>
      <c r="D28" s="20" t="s">
        <v>147</v>
      </c>
      <c r="E28" s="20" t="s">
        <v>8</v>
      </c>
      <c r="F28" s="18">
        <v>16</v>
      </c>
      <c r="G28" s="18" t="s">
        <v>106</v>
      </c>
      <c r="H28" s="29">
        <v>22</v>
      </c>
      <c r="I28" s="30">
        <f t="shared" si="0"/>
        <v>352</v>
      </c>
    </row>
    <row r="29" spans="1:9">
      <c r="A29" s="31" t="s">
        <v>34</v>
      </c>
      <c r="B29" s="31">
        <v>38748.487881944442</v>
      </c>
      <c r="C29" s="21" t="s">
        <v>99</v>
      </c>
      <c r="D29" s="22" t="s">
        <v>148</v>
      </c>
      <c r="E29" s="22" t="s">
        <v>9</v>
      </c>
      <c r="F29" s="17">
        <v>16</v>
      </c>
      <c r="G29" s="17" t="s">
        <v>97</v>
      </c>
      <c r="H29" s="32">
        <v>22</v>
      </c>
      <c r="I29" s="33">
        <f t="shared" si="0"/>
        <v>352</v>
      </c>
    </row>
    <row r="30" spans="1:9">
      <c r="A30" s="31" t="s">
        <v>35</v>
      </c>
      <c r="B30" s="31">
        <v>38750.730949074074</v>
      </c>
      <c r="C30" s="21" t="s">
        <v>99</v>
      </c>
      <c r="D30" s="22" t="s">
        <v>147</v>
      </c>
      <c r="E30" s="22" t="s">
        <v>7</v>
      </c>
      <c r="F30" s="17">
        <v>16</v>
      </c>
      <c r="G30" s="17" t="s">
        <v>106</v>
      </c>
      <c r="H30" s="32">
        <v>12</v>
      </c>
      <c r="I30" s="33">
        <f t="shared" si="0"/>
        <v>192</v>
      </c>
    </row>
    <row r="31" spans="1:9">
      <c r="A31" s="28" t="s">
        <v>36</v>
      </c>
      <c r="B31" s="28">
        <v>38752.876863425925</v>
      </c>
      <c r="C31" s="19" t="s">
        <v>174</v>
      </c>
      <c r="D31" s="20" t="s">
        <v>149</v>
      </c>
      <c r="E31" s="20" t="s">
        <v>9</v>
      </c>
      <c r="F31" s="18">
        <v>25</v>
      </c>
      <c r="G31" s="18" t="s">
        <v>113</v>
      </c>
      <c r="H31" s="29">
        <v>16</v>
      </c>
      <c r="I31" s="30">
        <f t="shared" si="0"/>
        <v>400</v>
      </c>
    </row>
    <row r="32" spans="1:9">
      <c r="A32" s="28" t="s">
        <v>37</v>
      </c>
      <c r="B32" s="28">
        <v>38753.385879629626</v>
      </c>
      <c r="C32" s="19" t="s">
        <v>100</v>
      </c>
      <c r="D32" s="20" t="s">
        <v>146</v>
      </c>
      <c r="E32" s="20" t="s">
        <v>7</v>
      </c>
      <c r="F32" s="18">
        <v>25</v>
      </c>
      <c r="G32" s="18" t="s">
        <v>107</v>
      </c>
      <c r="H32" s="29">
        <v>13</v>
      </c>
      <c r="I32" s="30">
        <f t="shared" si="0"/>
        <v>325</v>
      </c>
    </row>
    <row r="33" spans="1:9">
      <c r="A33" s="31" t="s">
        <v>38</v>
      </c>
      <c r="B33" s="31">
        <v>38755.488495370373</v>
      </c>
      <c r="C33" s="21" t="s">
        <v>145</v>
      </c>
      <c r="D33" s="22" t="s">
        <v>146</v>
      </c>
      <c r="E33" s="22" t="s">
        <v>8</v>
      </c>
      <c r="F33" s="17">
        <v>25</v>
      </c>
      <c r="G33" s="17" t="s">
        <v>98</v>
      </c>
      <c r="H33" s="32">
        <v>16</v>
      </c>
      <c r="I33" s="33">
        <f t="shared" si="0"/>
        <v>400</v>
      </c>
    </row>
    <row r="34" spans="1:9">
      <c r="A34" s="31" t="s">
        <v>39</v>
      </c>
      <c r="B34" s="31">
        <v>38755.868263888886</v>
      </c>
      <c r="C34" s="21" t="s">
        <v>174</v>
      </c>
      <c r="D34" s="22" t="s">
        <v>147</v>
      </c>
      <c r="E34" s="22" t="s">
        <v>9</v>
      </c>
      <c r="F34" s="17">
        <v>25</v>
      </c>
      <c r="G34" s="17" t="s">
        <v>105</v>
      </c>
      <c r="H34" s="32">
        <v>24</v>
      </c>
      <c r="I34" s="33">
        <f t="shared" si="0"/>
        <v>600</v>
      </c>
    </row>
    <row r="35" spans="1:9">
      <c r="A35" s="28" t="s">
        <v>40</v>
      </c>
      <c r="B35" s="28">
        <v>38756.052094907405</v>
      </c>
      <c r="C35" s="19" t="s">
        <v>145</v>
      </c>
      <c r="D35" s="20" t="s">
        <v>148</v>
      </c>
      <c r="E35" s="20" t="s">
        <v>7</v>
      </c>
      <c r="F35" s="18">
        <v>25</v>
      </c>
      <c r="G35" s="18" t="s">
        <v>106</v>
      </c>
      <c r="H35" s="29">
        <v>19</v>
      </c>
      <c r="I35" s="30">
        <f t="shared" ref="I35:I66" si="1">H35*F35</f>
        <v>475</v>
      </c>
    </row>
    <row r="36" spans="1:9">
      <c r="A36" s="28" t="s">
        <v>41</v>
      </c>
      <c r="B36" s="28">
        <v>38757.014247685183</v>
      </c>
      <c r="C36" s="19" t="s">
        <v>174</v>
      </c>
      <c r="D36" s="20" t="s">
        <v>148</v>
      </c>
      <c r="E36" s="20" t="s">
        <v>8</v>
      </c>
      <c r="F36" s="18">
        <v>25</v>
      </c>
      <c r="G36" s="18" t="s">
        <v>113</v>
      </c>
      <c r="H36" s="29">
        <v>25</v>
      </c>
      <c r="I36" s="30">
        <f t="shared" si="1"/>
        <v>625</v>
      </c>
    </row>
    <row r="37" spans="1:9">
      <c r="A37" s="31" t="s">
        <v>42</v>
      </c>
      <c r="B37" s="31">
        <v>38759.363564814812</v>
      </c>
      <c r="C37" s="21" t="s">
        <v>100</v>
      </c>
      <c r="D37" s="22" t="s">
        <v>149</v>
      </c>
      <c r="E37" s="22" t="s">
        <v>9</v>
      </c>
      <c r="F37" s="17">
        <v>25</v>
      </c>
      <c r="G37" s="17" t="s">
        <v>107</v>
      </c>
      <c r="H37" s="32">
        <v>22</v>
      </c>
      <c r="I37" s="33">
        <f t="shared" si="1"/>
        <v>550</v>
      </c>
    </row>
    <row r="38" spans="1:9">
      <c r="A38" s="31" t="s">
        <v>43</v>
      </c>
      <c r="B38" s="31">
        <v>38760.039004629631</v>
      </c>
      <c r="C38" s="21" t="s">
        <v>145</v>
      </c>
      <c r="D38" s="22" t="s">
        <v>149</v>
      </c>
      <c r="E38" s="22" t="s">
        <v>7</v>
      </c>
      <c r="F38" s="17">
        <v>25</v>
      </c>
      <c r="G38" s="17" t="s">
        <v>98</v>
      </c>
      <c r="H38" s="32">
        <v>16</v>
      </c>
      <c r="I38" s="33">
        <f t="shared" si="1"/>
        <v>400</v>
      </c>
    </row>
    <row r="39" spans="1:9">
      <c r="A39" s="28" t="s">
        <v>44</v>
      </c>
      <c r="B39" s="28">
        <v>38761.519282407404</v>
      </c>
      <c r="C39" s="19" t="s">
        <v>174</v>
      </c>
      <c r="D39" s="20" t="s">
        <v>146</v>
      </c>
      <c r="E39" s="20" t="s">
        <v>9</v>
      </c>
      <c r="F39" s="18">
        <v>25</v>
      </c>
      <c r="G39" s="18" t="s">
        <v>98</v>
      </c>
      <c r="H39" s="29">
        <v>24</v>
      </c>
      <c r="I39" s="30">
        <f t="shared" si="1"/>
        <v>600</v>
      </c>
    </row>
    <row r="40" spans="1:9">
      <c r="A40" s="28" t="s">
        <v>45</v>
      </c>
      <c r="B40" s="28">
        <v>38762.367569444446</v>
      </c>
      <c r="C40" s="19" t="s">
        <v>145</v>
      </c>
      <c r="D40" s="20" t="s">
        <v>146</v>
      </c>
      <c r="E40" s="20" t="s">
        <v>7</v>
      </c>
      <c r="F40" s="18">
        <v>25</v>
      </c>
      <c r="G40" s="18" t="s">
        <v>105</v>
      </c>
      <c r="H40" s="29">
        <v>22</v>
      </c>
      <c r="I40" s="30">
        <f t="shared" si="1"/>
        <v>550</v>
      </c>
    </row>
    <row r="41" spans="1:9">
      <c r="A41" s="31" t="s">
        <v>46</v>
      </c>
      <c r="B41" s="31">
        <v>38763.921365740738</v>
      </c>
      <c r="C41" s="21" t="s">
        <v>174</v>
      </c>
      <c r="D41" s="22" t="s">
        <v>147</v>
      </c>
      <c r="E41" s="22" t="s">
        <v>8</v>
      </c>
      <c r="F41" s="17">
        <v>25</v>
      </c>
      <c r="G41" s="17" t="s">
        <v>106</v>
      </c>
      <c r="H41" s="32">
        <v>22</v>
      </c>
      <c r="I41" s="33">
        <f t="shared" si="1"/>
        <v>550</v>
      </c>
    </row>
    <row r="42" spans="1:9">
      <c r="A42" s="31" t="s">
        <v>47</v>
      </c>
      <c r="B42" s="31">
        <v>38764.321134259262</v>
      </c>
      <c r="C42" s="21" t="s">
        <v>174</v>
      </c>
      <c r="D42" s="22" t="s">
        <v>148</v>
      </c>
      <c r="E42" s="22" t="s">
        <v>9</v>
      </c>
      <c r="F42" s="17">
        <v>25</v>
      </c>
      <c r="G42" s="17" t="s">
        <v>97</v>
      </c>
      <c r="H42" s="32">
        <v>16</v>
      </c>
      <c r="I42" s="33">
        <f t="shared" si="1"/>
        <v>400</v>
      </c>
    </row>
    <row r="43" spans="1:9">
      <c r="A43" s="28" t="s">
        <v>48</v>
      </c>
      <c r="B43" s="28">
        <v>38765.947500000002</v>
      </c>
      <c r="C43" s="19" t="s">
        <v>145</v>
      </c>
      <c r="D43" s="20" t="s">
        <v>148</v>
      </c>
      <c r="E43" s="20" t="s">
        <v>7</v>
      </c>
      <c r="F43" s="18">
        <v>25</v>
      </c>
      <c r="G43" s="18" t="s">
        <v>106</v>
      </c>
      <c r="H43" s="29">
        <v>24</v>
      </c>
      <c r="I43" s="30">
        <f t="shared" si="1"/>
        <v>600</v>
      </c>
    </row>
    <row r="44" spans="1:9">
      <c r="A44" s="28" t="s">
        <v>49</v>
      </c>
      <c r="B44" s="28">
        <v>38766.509363425925</v>
      </c>
      <c r="C44" s="19" t="s">
        <v>174</v>
      </c>
      <c r="D44" s="20" t="s">
        <v>146</v>
      </c>
      <c r="E44" s="20" t="s">
        <v>8</v>
      </c>
      <c r="F44" s="18">
        <v>25</v>
      </c>
      <c r="G44" s="18" t="s">
        <v>113</v>
      </c>
      <c r="H44" s="29">
        <v>22</v>
      </c>
      <c r="I44" s="30">
        <f t="shared" si="1"/>
        <v>550</v>
      </c>
    </row>
    <row r="45" spans="1:9">
      <c r="A45" s="31" t="s">
        <v>50</v>
      </c>
      <c r="B45" s="31">
        <v>38767.536504629628</v>
      </c>
      <c r="C45" s="21" t="s">
        <v>145</v>
      </c>
      <c r="D45" s="22" t="s">
        <v>146</v>
      </c>
      <c r="E45" s="22" t="s">
        <v>9</v>
      </c>
      <c r="F45" s="17">
        <v>25</v>
      </c>
      <c r="G45" s="17" t="s">
        <v>107</v>
      </c>
      <c r="H45" s="32">
        <v>16</v>
      </c>
      <c r="I45" s="33">
        <f t="shared" si="1"/>
        <v>400</v>
      </c>
    </row>
    <row r="46" spans="1:9">
      <c r="A46" s="31" t="s">
        <v>51</v>
      </c>
      <c r="B46" s="31">
        <v>38768.201886574076</v>
      </c>
      <c r="C46" s="21" t="s">
        <v>174</v>
      </c>
      <c r="D46" s="22" t="s">
        <v>146</v>
      </c>
      <c r="E46" s="22" t="s">
        <v>7</v>
      </c>
      <c r="F46" s="17">
        <v>25</v>
      </c>
      <c r="G46" s="17" t="s">
        <v>97</v>
      </c>
      <c r="H46" s="32">
        <v>24</v>
      </c>
      <c r="I46" s="33">
        <f t="shared" si="1"/>
        <v>600</v>
      </c>
    </row>
    <row r="47" spans="1:9">
      <c r="A47" s="28" t="s">
        <v>52</v>
      </c>
      <c r="B47" s="28">
        <v>38768.458668981482</v>
      </c>
      <c r="C47" s="19" t="s">
        <v>174</v>
      </c>
      <c r="D47" s="20" t="s">
        <v>148</v>
      </c>
      <c r="E47" s="20" t="s">
        <v>9</v>
      </c>
      <c r="F47" s="18">
        <v>25</v>
      </c>
      <c r="G47" s="18" t="s">
        <v>106</v>
      </c>
      <c r="H47" s="29">
        <v>22</v>
      </c>
      <c r="I47" s="30">
        <f t="shared" si="1"/>
        <v>550</v>
      </c>
    </row>
    <row r="48" spans="1:9">
      <c r="A48" s="28" t="s">
        <v>53</v>
      </c>
      <c r="B48" s="28">
        <v>38770.788449074076</v>
      </c>
      <c r="C48" s="19" t="s">
        <v>145</v>
      </c>
      <c r="D48" s="20" t="s">
        <v>146</v>
      </c>
      <c r="E48" s="20" t="s">
        <v>7</v>
      </c>
      <c r="F48" s="18">
        <v>25</v>
      </c>
      <c r="G48" s="18" t="s">
        <v>113</v>
      </c>
      <c r="H48" s="29">
        <v>25</v>
      </c>
      <c r="I48" s="30">
        <f t="shared" si="1"/>
        <v>625</v>
      </c>
    </row>
    <row r="49" spans="1:9">
      <c r="A49" s="31" t="s">
        <v>54</v>
      </c>
      <c r="B49" s="31">
        <v>38772.115127314813</v>
      </c>
      <c r="C49" s="21" t="s">
        <v>174</v>
      </c>
      <c r="D49" s="22" t="s">
        <v>147</v>
      </c>
      <c r="E49" s="22" t="s">
        <v>8</v>
      </c>
      <c r="F49" s="17">
        <v>25</v>
      </c>
      <c r="G49" s="17" t="s">
        <v>107</v>
      </c>
      <c r="H49" s="32">
        <v>22</v>
      </c>
      <c r="I49" s="33">
        <f t="shared" si="1"/>
        <v>550</v>
      </c>
    </row>
    <row r="50" spans="1:9">
      <c r="A50" s="31" t="s">
        <v>55</v>
      </c>
      <c r="B50" s="31">
        <v>38774.430474537039</v>
      </c>
      <c r="C50" s="21" t="s">
        <v>145</v>
      </c>
      <c r="D50" s="22" t="s">
        <v>148</v>
      </c>
      <c r="E50" s="22" t="s">
        <v>9</v>
      </c>
      <c r="F50" s="17">
        <v>25</v>
      </c>
      <c r="G50" s="17" t="s">
        <v>98</v>
      </c>
      <c r="H50" s="32">
        <v>16</v>
      </c>
      <c r="I50" s="33">
        <f t="shared" si="1"/>
        <v>400</v>
      </c>
    </row>
    <row r="51" spans="1:9">
      <c r="A51" s="28" t="s">
        <v>56</v>
      </c>
      <c r="B51" s="28">
        <v>38776.47179398148</v>
      </c>
      <c r="C51" s="19" t="s">
        <v>174</v>
      </c>
      <c r="D51" s="20" t="s">
        <v>146</v>
      </c>
      <c r="E51" s="20" t="s">
        <v>7</v>
      </c>
      <c r="F51" s="18">
        <v>25</v>
      </c>
      <c r="G51" s="18" t="s">
        <v>105</v>
      </c>
      <c r="H51" s="29">
        <v>24</v>
      </c>
      <c r="I51" s="30">
        <f t="shared" si="1"/>
        <v>600</v>
      </c>
    </row>
    <row r="52" spans="1:9">
      <c r="A52" s="28" t="s">
        <v>57</v>
      </c>
      <c r="B52" s="28">
        <v>38777.331597222219</v>
      </c>
      <c r="C52" s="19" t="s">
        <v>174</v>
      </c>
      <c r="D52" s="20" t="s">
        <v>146</v>
      </c>
      <c r="E52" s="20" t="s">
        <v>8</v>
      </c>
      <c r="F52" s="18">
        <v>25</v>
      </c>
      <c r="G52" s="18" t="s">
        <v>106</v>
      </c>
      <c r="H52" s="29">
        <v>22</v>
      </c>
      <c r="I52" s="30">
        <f t="shared" si="1"/>
        <v>550</v>
      </c>
    </row>
    <row r="53" spans="1:9">
      <c r="A53" s="31" t="s">
        <v>58</v>
      </c>
      <c r="B53" s="31">
        <v>38779.492881944447</v>
      </c>
      <c r="C53" s="21" t="s">
        <v>145</v>
      </c>
      <c r="D53" s="22" t="s">
        <v>149</v>
      </c>
      <c r="E53" s="22" t="s">
        <v>9</v>
      </c>
      <c r="F53" s="17">
        <v>25</v>
      </c>
      <c r="G53" s="17" t="s">
        <v>113</v>
      </c>
      <c r="H53" s="32">
        <v>22</v>
      </c>
      <c r="I53" s="33">
        <f t="shared" si="1"/>
        <v>550</v>
      </c>
    </row>
    <row r="54" spans="1:9">
      <c r="A54" s="31" t="s">
        <v>59</v>
      </c>
      <c r="B54" s="31">
        <v>38781.012523148151</v>
      </c>
      <c r="C54" s="21" t="s">
        <v>174</v>
      </c>
      <c r="D54" s="22" t="s">
        <v>149</v>
      </c>
      <c r="E54" s="22" t="s">
        <v>7</v>
      </c>
      <c r="F54" s="17">
        <v>20</v>
      </c>
      <c r="G54" s="17" t="s">
        <v>107</v>
      </c>
      <c r="H54" s="32">
        <v>16</v>
      </c>
      <c r="I54" s="33">
        <f t="shared" si="1"/>
        <v>320</v>
      </c>
    </row>
    <row r="55" spans="1:9">
      <c r="A55" s="28" t="s">
        <v>60</v>
      </c>
      <c r="B55" s="28">
        <v>38783.396550925929</v>
      </c>
      <c r="C55" s="19" t="s">
        <v>145</v>
      </c>
      <c r="D55" s="20" t="s">
        <v>146</v>
      </c>
      <c r="E55" s="20" t="s">
        <v>9</v>
      </c>
      <c r="F55" s="18">
        <v>16</v>
      </c>
      <c r="G55" s="18" t="s">
        <v>98</v>
      </c>
      <c r="H55" s="29">
        <v>24</v>
      </c>
      <c r="I55" s="30">
        <f t="shared" si="1"/>
        <v>384</v>
      </c>
    </row>
    <row r="56" spans="1:9">
      <c r="A56" s="28" t="s">
        <v>61</v>
      </c>
      <c r="B56" s="28">
        <v>38784.912777777776</v>
      </c>
      <c r="C56" s="19" t="s">
        <v>99</v>
      </c>
      <c r="D56" s="20" t="s">
        <v>148</v>
      </c>
      <c r="E56" s="20" t="s">
        <v>7</v>
      </c>
      <c r="F56" s="18">
        <v>16</v>
      </c>
      <c r="G56" s="18" t="s">
        <v>98</v>
      </c>
      <c r="H56" s="29">
        <v>22</v>
      </c>
      <c r="I56" s="30">
        <f t="shared" si="1"/>
        <v>352</v>
      </c>
    </row>
    <row r="57" spans="1:9">
      <c r="A57" s="31" t="s">
        <v>62</v>
      </c>
      <c r="B57" s="31">
        <v>38786.349942129629</v>
      </c>
      <c r="C57" s="21" t="s">
        <v>174</v>
      </c>
      <c r="D57" s="22" t="s">
        <v>147</v>
      </c>
      <c r="E57" s="22" t="s">
        <v>8</v>
      </c>
      <c r="F57" s="17">
        <v>16</v>
      </c>
      <c r="G57" s="17" t="s">
        <v>105</v>
      </c>
      <c r="H57" s="32">
        <v>25</v>
      </c>
      <c r="I57" s="33">
        <f t="shared" si="1"/>
        <v>400</v>
      </c>
    </row>
    <row r="58" spans="1:9">
      <c r="A58" s="31" t="s">
        <v>63</v>
      </c>
      <c r="B58" s="31">
        <v>38788.809386574074</v>
      </c>
      <c r="C58" s="21" t="s">
        <v>100</v>
      </c>
      <c r="D58" s="22" t="s">
        <v>147</v>
      </c>
      <c r="E58" s="22" t="s">
        <v>9</v>
      </c>
      <c r="F58" s="17">
        <v>25</v>
      </c>
      <c r="G58" s="17" t="s">
        <v>106</v>
      </c>
      <c r="H58" s="32">
        <v>22</v>
      </c>
      <c r="I58" s="33">
        <f t="shared" si="1"/>
        <v>550</v>
      </c>
    </row>
    <row r="59" spans="1:9">
      <c r="A59" s="28" t="s">
        <v>64</v>
      </c>
      <c r="B59" s="28">
        <v>38791.039259259262</v>
      </c>
      <c r="C59" s="19" t="s">
        <v>145</v>
      </c>
      <c r="D59" s="20" t="s">
        <v>148</v>
      </c>
      <c r="E59" s="20" t="s">
        <v>7</v>
      </c>
      <c r="F59" s="18">
        <v>25</v>
      </c>
      <c r="G59" s="18" t="s">
        <v>113</v>
      </c>
      <c r="H59" s="29">
        <v>16</v>
      </c>
      <c r="I59" s="30">
        <f t="shared" si="1"/>
        <v>400</v>
      </c>
    </row>
    <row r="60" spans="1:9">
      <c r="A60" s="28" t="s">
        <v>65</v>
      </c>
      <c r="B60" s="28">
        <v>38791.113379629627</v>
      </c>
      <c r="C60" s="19" t="s">
        <v>99</v>
      </c>
      <c r="D60" s="20" t="s">
        <v>146</v>
      </c>
      <c r="E60" s="20" t="s">
        <v>8</v>
      </c>
      <c r="F60" s="18">
        <v>20</v>
      </c>
      <c r="G60" s="18" t="s">
        <v>107</v>
      </c>
      <c r="H60" s="29">
        <v>24</v>
      </c>
      <c r="I60" s="30">
        <f t="shared" si="1"/>
        <v>480</v>
      </c>
    </row>
    <row r="61" spans="1:9">
      <c r="A61" s="31" t="s">
        <v>66</v>
      </c>
      <c r="B61" s="31">
        <v>38792.106944444444</v>
      </c>
      <c r="C61" s="21" t="s">
        <v>174</v>
      </c>
      <c r="D61" s="22" t="s">
        <v>146</v>
      </c>
      <c r="E61" s="22" t="s">
        <v>9</v>
      </c>
      <c r="F61" s="17">
        <v>25</v>
      </c>
      <c r="G61" s="17" t="s">
        <v>98</v>
      </c>
      <c r="H61" s="32">
        <v>22</v>
      </c>
      <c r="I61" s="33">
        <f t="shared" si="1"/>
        <v>550</v>
      </c>
    </row>
    <row r="62" spans="1:9">
      <c r="A62" s="31" t="s">
        <v>67</v>
      </c>
      <c r="B62" s="31">
        <v>38792.913506944446</v>
      </c>
      <c r="C62" s="21" t="s">
        <v>100</v>
      </c>
      <c r="D62" s="22" t="s">
        <v>147</v>
      </c>
      <c r="E62" s="22" t="s">
        <v>7</v>
      </c>
      <c r="F62" s="17">
        <v>16</v>
      </c>
      <c r="G62" s="17" t="s">
        <v>105</v>
      </c>
      <c r="H62" s="32">
        <v>10</v>
      </c>
      <c r="I62" s="33">
        <f t="shared" si="1"/>
        <v>160</v>
      </c>
    </row>
    <row r="63" spans="1:9">
      <c r="A63" s="28" t="s">
        <v>68</v>
      </c>
      <c r="B63" s="28">
        <v>38794.66983796296</v>
      </c>
      <c r="C63" s="19" t="s">
        <v>145</v>
      </c>
      <c r="D63" s="20" t="s">
        <v>147</v>
      </c>
      <c r="E63" s="20" t="s">
        <v>8</v>
      </c>
      <c r="F63" s="18">
        <v>16</v>
      </c>
      <c r="G63" s="18" t="s">
        <v>106</v>
      </c>
      <c r="H63" s="29">
        <v>16</v>
      </c>
      <c r="I63" s="30">
        <f t="shared" si="1"/>
        <v>256</v>
      </c>
    </row>
    <row r="64" spans="1:9">
      <c r="A64" s="28" t="s">
        <v>69</v>
      </c>
      <c r="B64" s="28">
        <v>38796.61</v>
      </c>
      <c r="C64" s="19" t="s">
        <v>174</v>
      </c>
      <c r="D64" s="20" t="s">
        <v>146</v>
      </c>
      <c r="E64" s="20" t="s">
        <v>7</v>
      </c>
      <c r="F64" s="18">
        <v>20</v>
      </c>
      <c r="G64" s="18" t="s">
        <v>113</v>
      </c>
      <c r="H64" s="29">
        <v>16</v>
      </c>
      <c r="I64" s="30">
        <f t="shared" si="1"/>
        <v>320</v>
      </c>
    </row>
    <row r="65" spans="1:9">
      <c r="A65" s="31" t="s">
        <v>70</v>
      </c>
      <c r="B65" s="31">
        <v>38799.040601851855</v>
      </c>
      <c r="C65" s="21" t="s">
        <v>99</v>
      </c>
      <c r="D65" s="22" t="s">
        <v>147</v>
      </c>
      <c r="E65" s="22" t="s">
        <v>8</v>
      </c>
      <c r="F65" s="17">
        <v>16</v>
      </c>
      <c r="G65" s="17" t="s">
        <v>107</v>
      </c>
      <c r="H65" s="32">
        <v>20</v>
      </c>
      <c r="I65" s="33">
        <f t="shared" si="1"/>
        <v>320</v>
      </c>
    </row>
    <row r="66" spans="1:9">
      <c r="A66" s="31" t="s">
        <v>71</v>
      </c>
      <c r="B66" s="31">
        <v>38800.496805555558</v>
      </c>
      <c r="C66" s="21" t="s">
        <v>145</v>
      </c>
      <c r="D66" s="22" t="s">
        <v>147</v>
      </c>
      <c r="E66" s="22" t="s">
        <v>9</v>
      </c>
      <c r="F66" s="17">
        <v>16</v>
      </c>
      <c r="G66" s="17" t="s">
        <v>98</v>
      </c>
      <c r="H66" s="32">
        <v>24</v>
      </c>
      <c r="I66" s="33">
        <f t="shared" si="1"/>
        <v>384</v>
      </c>
    </row>
    <row r="67" spans="1:9">
      <c r="A67" s="28" t="s">
        <v>72</v>
      </c>
      <c r="B67" s="28">
        <v>38802.339907407404</v>
      </c>
      <c r="C67" s="19" t="s">
        <v>100</v>
      </c>
      <c r="D67" s="20" t="s">
        <v>148</v>
      </c>
      <c r="E67" s="20" t="s">
        <v>7</v>
      </c>
      <c r="F67" s="18">
        <v>16</v>
      </c>
      <c r="G67" s="18" t="s">
        <v>98</v>
      </c>
      <c r="H67" s="29">
        <v>25</v>
      </c>
      <c r="I67" s="30">
        <f>H67*F67</f>
        <v>400</v>
      </c>
    </row>
    <row r="68" spans="1:9">
      <c r="A68" s="28" t="s">
        <v>73</v>
      </c>
      <c r="B68" s="28">
        <v>38804.020150462966</v>
      </c>
      <c r="C68" s="19" t="s">
        <v>100</v>
      </c>
      <c r="D68" s="20" t="s">
        <v>146</v>
      </c>
      <c r="E68" s="20" t="s">
        <v>9</v>
      </c>
      <c r="F68" s="18">
        <v>25</v>
      </c>
      <c r="G68" s="18" t="s">
        <v>105</v>
      </c>
      <c r="H68" s="29">
        <v>21</v>
      </c>
      <c r="I68" s="30">
        <f>H68*F68</f>
        <v>525</v>
      </c>
    </row>
    <row r="69" spans="1:9">
      <c r="A69" s="31" t="s">
        <v>74</v>
      </c>
      <c r="B69" s="31">
        <v>38806.249525462961</v>
      </c>
      <c r="C69" s="21" t="s">
        <v>174</v>
      </c>
      <c r="D69" s="22" t="s">
        <v>148</v>
      </c>
      <c r="E69" s="22" t="s">
        <v>7</v>
      </c>
      <c r="F69" s="17">
        <v>25</v>
      </c>
      <c r="G69" s="17" t="s">
        <v>106</v>
      </c>
      <c r="H69" s="32">
        <v>16</v>
      </c>
      <c r="I69" s="33">
        <f>H69*F69</f>
        <v>400</v>
      </c>
    </row>
    <row r="70" spans="1:9">
      <c r="A70" s="31" t="s">
        <v>75</v>
      </c>
      <c r="B70" s="31">
        <v>38806.476921296293</v>
      </c>
      <c r="C70" s="21" t="s">
        <v>99</v>
      </c>
      <c r="D70" s="22" t="s">
        <v>146</v>
      </c>
      <c r="E70" s="22" t="s">
        <v>8</v>
      </c>
      <c r="F70" s="17">
        <v>20</v>
      </c>
      <c r="G70" s="17" t="s">
        <v>97</v>
      </c>
      <c r="H70" s="32">
        <v>15</v>
      </c>
      <c r="I70" s="33">
        <f>H70*F70</f>
        <v>300</v>
      </c>
    </row>
    <row r="71" spans="1:9" ht="17.25" thickBot="1">
      <c r="A71" s="34" t="s">
        <v>76</v>
      </c>
      <c r="B71" s="34">
        <v>38807.694201388891</v>
      </c>
      <c r="C71" s="24" t="s">
        <v>174</v>
      </c>
      <c r="D71" s="25" t="s">
        <v>146</v>
      </c>
      <c r="E71" s="25" t="s">
        <v>7</v>
      </c>
      <c r="F71" s="23">
        <v>20</v>
      </c>
      <c r="G71" s="23" t="s">
        <v>106</v>
      </c>
      <c r="H71" s="35">
        <v>16</v>
      </c>
      <c r="I71" s="36">
        <f>H71*F71</f>
        <v>320</v>
      </c>
    </row>
    <row r="72" spans="1:9" ht="17.25" thickTop="1">
      <c r="G72" s="1"/>
    </row>
    <row r="73" spans="1:9">
      <c r="G73" s="1"/>
    </row>
    <row r="74" spans="1:9">
      <c r="G74" s="1"/>
    </row>
  </sheetData>
  <mergeCells count="1">
    <mergeCell ref="A1:I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12" sqref="E12"/>
    </sheetView>
  </sheetViews>
  <sheetFormatPr defaultRowHeight="15"/>
  <cols>
    <col min="1" max="3" width="4.5" bestFit="1" customWidth="1"/>
    <col min="4" max="4" width="10.59765625" bestFit="1" customWidth="1"/>
    <col min="5" max="5" width="9.5" bestFit="1" customWidth="1"/>
    <col min="6" max="7" width="7.796875" bestFit="1" customWidth="1"/>
    <col min="8" max="8" width="6.19921875" bestFit="1" customWidth="1"/>
    <col min="9" max="11" width="7.796875" bestFit="1" customWidth="1"/>
  </cols>
  <sheetData>
    <row r="1" spans="1:11" ht="19.5">
      <c r="A1" s="52" t="s">
        <v>144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6.5">
      <c r="A2" s="37" t="s">
        <v>115</v>
      </c>
      <c r="B2" s="37" t="s">
        <v>116</v>
      </c>
      <c r="C2" s="37" t="s">
        <v>117</v>
      </c>
      <c r="D2" s="37" t="s">
        <v>118</v>
      </c>
      <c r="E2" s="38" t="s">
        <v>119</v>
      </c>
      <c r="F2" s="37" t="s">
        <v>120</v>
      </c>
      <c r="G2" s="37" t="s">
        <v>121</v>
      </c>
      <c r="H2" s="37" t="s">
        <v>122</v>
      </c>
      <c r="I2" s="39" t="s">
        <v>123</v>
      </c>
      <c r="J2" s="39" t="s">
        <v>124</v>
      </c>
      <c r="K2" s="39" t="s">
        <v>125</v>
      </c>
    </row>
    <row r="3" spans="1:11" ht="16.5">
      <c r="A3" s="40">
        <v>1</v>
      </c>
      <c r="B3" s="40" t="s">
        <v>126</v>
      </c>
      <c r="C3" s="41">
        <v>30</v>
      </c>
      <c r="D3" s="42" t="s">
        <v>127</v>
      </c>
      <c r="E3" s="42" t="s">
        <v>128</v>
      </c>
      <c r="F3" s="42" t="s">
        <v>129</v>
      </c>
      <c r="G3" s="42" t="s">
        <v>130</v>
      </c>
      <c r="H3" s="43">
        <v>1800</v>
      </c>
      <c r="I3" s="40">
        <v>4</v>
      </c>
      <c r="J3" s="40">
        <v>3</v>
      </c>
      <c r="K3" s="40">
        <v>4</v>
      </c>
    </row>
    <row r="4" spans="1:11" ht="16.5">
      <c r="A4" s="40">
        <v>2</v>
      </c>
      <c r="B4" s="40" t="s">
        <v>126</v>
      </c>
      <c r="C4" s="41">
        <v>22</v>
      </c>
      <c r="D4" s="42" t="s">
        <v>131</v>
      </c>
      <c r="E4" s="42" t="s">
        <v>128</v>
      </c>
      <c r="F4" s="42" t="s">
        <v>129</v>
      </c>
      <c r="G4" s="42" t="s">
        <v>130</v>
      </c>
      <c r="H4" s="43">
        <v>1200</v>
      </c>
      <c r="I4" s="40">
        <v>2</v>
      </c>
      <c r="J4" s="40">
        <v>2</v>
      </c>
      <c r="K4" s="40">
        <v>5</v>
      </c>
    </row>
    <row r="5" spans="1:11" ht="16.5">
      <c r="A5" s="40">
        <v>3</v>
      </c>
      <c r="B5" s="40" t="s">
        <v>132</v>
      </c>
      <c r="C5" s="41">
        <v>20</v>
      </c>
      <c r="D5" s="42" t="s">
        <v>127</v>
      </c>
      <c r="E5" s="42" t="s">
        <v>128</v>
      </c>
      <c r="F5" s="42" t="s">
        <v>133</v>
      </c>
      <c r="G5" s="42" t="s">
        <v>130</v>
      </c>
      <c r="H5" s="43">
        <v>900</v>
      </c>
      <c r="I5" s="40">
        <v>3</v>
      </c>
      <c r="J5" s="40">
        <v>2</v>
      </c>
      <c r="K5" s="40">
        <v>3</v>
      </c>
    </row>
    <row r="6" spans="1:11" ht="16.5">
      <c r="A6" s="40">
        <v>4</v>
      </c>
      <c r="B6" s="40" t="s">
        <v>126</v>
      </c>
      <c r="C6" s="41">
        <v>42</v>
      </c>
      <c r="D6" s="42" t="s">
        <v>134</v>
      </c>
      <c r="E6" s="42" t="s">
        <v>128</v>
      </c>
      <c r="F6" s="42" t="s">
        <v>129</v>
      </c>
      <c r="G6" s="42" t="s">
        <v>135</v>
      </c>
      <c r="H6" s="43">
        <v>1600</v>
      </c>
      <c r="I6" s="40">
        <v>4</v>
      </c>
      <c r="J6" s="40">
        <v>2</v>
      </c>
      <c r="K6" s="40">
        <v>2</v>
      </c>
    </row>
    <row r="7" spans="1:11" ht="16.5">
      <c r="A7" s="40">
        <v>5</v>
      </c>
      <c r="B7" s="40" t="s">
        <v>126</v>
      </c>
      <c r="C7" s="41">
        <v>38</v>
      </c>
      <c r="D7" s="42" t="s">
        <v>131</v>
      </c>
      <c r="E7" s="42" t="s">
        <v>128</v>
      </c>
      <c r="F7" s="42" t="s">
        <v>136</v>
      </c>
      <c r="G7" s="42" t="s">
        <v>130</v>
      </c>
      <c r="H7" s="43">
        <v>2100</v>
      </c>
      <c r="I7" s="40">
        <v>4</v>
      </c>
      <c r="J7" s="40">
        <v>4</v>
      </c>
      <c r="K7" s="40">
        <v>3</v>
      </c>
    </row>
    <row r="8" spans="1:11" ht="16.5">
      <c r="A8" s="40">
        <v>6</v>
      </c>
      <c r="B8" s="40" t="s">
        <v>132</v>
      </c>
      <c r="C8" s="41">
        <v>34</v>
      </c>
      <c r="D8" s="42" t="s">
        <v>127</v>
      </c>
      <c r="E8" s="42" t="s">
        <v>128</v>
      </c>
      <c r="F8" s="42" t="s">
        <v>129</v>
      </c>
      <c r="G8" s="42" t="s">
        <v>130</v>
      </c>
      <c r="H8" s="43">
        <v>1300</v>
      </c>
      <c r="I8" s="40">
        <v>3</v>
      </c>
      <c r="J8" s="40">
        <v>2</v>
      </c>
      <c r="K8" s="40">
        <v>3</v>
      </c>
    </row>
    <row r="9" spans="1:11" ht="16.5">
      <c r="A9" s="40">
        <v>7</v>
      </c>
      <c r="B9" s="40" t="s">
        <v>126</v>
      </c>
      <c r="C9" s="41">
        <v>25</v>
      </c>
      <c r="D9" s="42" t="s">
        <v>137</v>
      </c>
      <c r="E9" s="42" t="s">
        <v>128</v>
      </c>
      <c r="F9" s="42" t="s">
        <v>129</v>
      </c>
      <c r="G9" s="42" t="s">
        <v>130</v>
      </c>
      <c r="H9" s="43">
        <v>1200</v>
      </c>
      <c r="I9" s="40">
        <v>4</v>
      </c>
      <c r="J9" s="40">
        <v>2</v>
      </c>
      <c r="K9" s="40">
        <v>4</v>
      </c>
    </row>
    <row r="10" spans="1:11" ht="16.5">
      <c r="A10" s="40">
        <v>8</v>
      </c>
      <c r="B10" s="40" t="s">
        <v>132</v>
      </c>
      <c r="C10" s="41">
        <v>24</v>
      </c>
      <c r="D10" s="42" t="s">
        <v>127</v>
      </c>
      <c r="E10" s="42" t="s">
        <v>128</v>
      </c>
      <c r="F10" s="42" t="s">
        <v>129</v>
      </c>
      <c r="G10" s="42" t="s">
        <v>130</v>
      </c>
      <c r="H10" s="43">
        <v>1100</v>
      </c>
      <c r="I10" s="40">
        <v>4</v>
      </c>
      <c r="J10" s="40">
        <v>2</v>
      </c>
      <c r="K10" s="40">
        <v>4</v>
      </c>
    </row>
    <row r="11" spans="1:11" ht="16.5">
      <c r="A11" s="40">
        <v>9</v>
      </c>
      <c r="B11" s="40" t="s">
        <v>132</v>
      </c>
      <c r="C11" s="41">
        <v>22</v>
      </c>
      <c r="D11" s="42" t="s">
        <v>127</v>
      </c>
      <c r="E11" s="42" t="s">
        <v>138</v>
      </c>
      <c r="F11" s="42"/>
      <c r="G11" s="42"/>
      <c r="H11" s="42">
        <v>0</v>
      </c>
      <c r="I11" s="40">
        <v>1</v>
      </c>
      <c r="J11" s="40">
        <v>1</v>
      </c>
      <c r="K11" s="40">
        <v>2</v>
      </c>
    </row>
    <row r="12" spans="1:11" ht="16.5">
      <c r="A12" s="40">
        <v>10</v>
      </c>
      <c r="B12" s="40" t="s">
        <v>132</v>
      </c>
      <c r="C12" s="41">
        <v>44</v>
      </c>
      <c r="D12" s="42" t="s">
        <v>131</v>
      </c>
      <c r="E12" s="42" t="s">
        <v>138</v>
      </c>
      <c r="F12" s="42"/>
      <c r="G12" s="42"/>
      <c r="H12" s="42">
        <v>0</v>
      </c>
      <c r="I12" s="40">
        <v>2</v>
      </c>
      <c r="J12" s="40">
        <v>3</v>
      </c>
      <c r="K12" s="40">
        <v>2</v>
      </c>
    </row>
    <row r="13" spans="1:11" ht="16.5">
      <c r="A13" s="40">
        <v>11</v>
      </c>
      <c r="B13" s="40" t="s">
        <v>126</v>
      </c>
      <c r="C13" s="41">
        <v>20</v>
      </c>
      <c r="D13" s="42" t="s">
        <v>131</v>
      </c>
      <c r="E13" s="42" t="s">
        <v>128</v>
      </c>
      <c r="F13" s="42" t="s">
        <v>139</v>
      </c>
      <c r="G13" s="42" t="s">
        <v>130</v>
      </c>
      <c r="H13" s="43">
        <v>600</v>
      </c>
      <c r="I13" s="40">
        <v>4</v>
      </c>
      <c r="J13" s="40">
        <v>2</v>
      </c>
      <c r="K13" s="40">
        <v>2</v>
      </c>
    </row>
    <row r="14" spans="1:11" ht="16.5">
      <c r="A14" s="40">
        <v>12</v>
      </c>
      <c r="B14" s="40" t="s">
        <v>126</v>
      </c>
      <c r="C14" s="41">
        <v>27</v>
      </c>
      <c r="D14" s="42" t="s">
        <v>127</v>
      </c>
      <c r="E14" s="42" t="s">
        <v>138</v>
      </c>
      <c r="F14" s="42"/>
      <c r="G14" s="42"/>
      <c r="H14" s="42">
        <v>0</v>
      </c>
      <c r="I14" s="40">
        <v>2</v>
      </c>
      <c r="J14" s="40">
        <v>1</v>
      </c>
      <c r="K14" s="40">
        <v>1</v>
      </c>
    </row>
    <row r="15" spans="1:11" ht="16.5">
      <c r="A15" s="40">
        <v>13</v>
      </c>
      <c r="B15" s="40" t="s">
        <v>132</v>
      </c>
      <c r="C15" s="41">
        <v>36</v>
      </c>
      <c r="D15" s="42" t="s">
        <v>127</v>
      </c>
      <c r="E15" s="42" t="s">
        <v>138</v>
      </c>
      <c r="F15" s="42"/>
      <c r="G15" s="42"/>
      <c r="H15" s="42">
        <v>0</v>
      </c>
      <c r="I15" s="40">
        <v>2</v>
      </c>
      <c r="J15" s="40">
        <v>1</v>
      </c>
      <c r="K15" s="40">
        <v>1</v>
      </c>
    </row>
    <row r="16" spans="1:11" ht="16.5">
      <c r="A16" s="40">
        <v>14</v>
      </c>
      <c r="B16" s="40" t="s">
        <v>132</v>
      </c>
      <c r="C16" s="41">
        <v>38</v>
      </c>
      <c r="D16" s="42" t="s">
        <v>127</v>
      </c>
      <c r="E16" s="42" t="s">
        <v>138</v>
      </c>
      <c r="F16" s="42"/>
      <c r="G16" s="42"/>
      <c r="H16" s="42">
        <v>0</v>
      </c>
      <c r="I16" s="40">
        <v>2</v>
      </c>
      <c r="J16" s="40">
        <v>1</v>
      </c>
      <c r="K16" s="40">
        <v>2</v>
      </c>
    </row>
    <row r="17" spans="1:11" ht="16.5">
      <c r="A17" s="40">
        <v>15</v>
      </c>
      <c r="B17" s="40" t="s">
        <v>126</v>
      </c>
      <c r="C17" s="41">
        <v>20</v>
      </c>
      <c r="D17" s="42" t="s">
        <v>127</v>
      </c>
      <c r="E17" s="42" t="s">
        <v>138</v>
      </c>
      <c r="F17" s="42"/>
      <c r="G17" s="42"/>
      <c r="H17" s="42">
        <v>0</v>
      </c>
      <c r="I17" s="40">
        <v>1</v>
      </c>
      <c r="J17" s="40">
        <v>1</v>
      </c>
      <c r="K17" s="40">
        <v>1</v>
      </c>
    </row>
    <row r="18" spans="1:11" ht="16.5">
      <c r="A18" s="40">
        <v>16</v>
      </c>
      <c r="B18" s="40" t="s">
        <v>132</v>
      </c>
      <c r="C18" s="41">
        <v>37</v>
      </c>
      <c r="D18" s="42" t="s">
        <v>131</v>
      </c>
      <c r="E18" s="42" t="s">
        <v>138</v>
      </c>
      <c r="F18" s="42"/>
      <c r="G18" s="42"/>
      <c r="H18" s="42">
        <v>0</v>
      </c>
      <c r="I18" s="40">
        <v>2</v>
      </c>
      <c r="J18" s="40">
        <v>1</v>
      </c>
      <c r="K18" s="40">
        <v>2</v>
      </c>
    </row>
    <row r="19" spans="1:11" ht="16.5">
      <c r="A19" s="40">
        <v>17</v>
      </c>
      <c r="B19" s="40" t="s">
        <v>126</v>
      </c>
      <c r="C19" s="41">
        <v>33</v>
      </c>
      <c r="D19" s="42" t="s">
        <v>127</v>
      </c>
      <c r="E19" s="42" t="s">
        <v>128</v>
      </c>
      <c r="F19" s="42" t="s">
        <v>140</v>
      </c>
      <c r="G19" s="42" t="s">
        <v>130</v>
      </c>
      <c r="H19" s="43">
        <v>1600</v>
      </c>
      <c r="I19" s="40">
        <v>4</v>
      </c>
      <c r="J19" s="40">
        <v>3</v>
      </c>
      <c r="K19" s="40">
        <v>4</v>
      </c>
    </row>
    <row r="20" spans="1:11" ht="16.5">
      <c r="A20" s="40">
        <v>18</v>
      </c>
      <c r="B20" s="40" t="s">
        <v>132</v>
      </c>
      <c r="C20" s="41">
        <v>40</v>
      </c>
      <c r="D20" s="42" t="s">
        <v>137</v>
      </c>
      <c r="E20" s="42" t="s">
        <v>138</v>
      </c>
      <c r="F20" s="42"/>
      <c r="G20" s="42"/>
      <c r="H20" s="42">
        <v>0</v>
      </c>
      <c r="I20" s="40">
        <v>2</v>
      </c>
      <c r="J20" s="40">
        <v>1</v>
      </c>
      <c r="K20" s="40">
        <v>2</v>
      </c>
    </row>
    <row r="21" spans="1:11" ht="16.5">
      <c r="A21" s="40">
        <v>19</v>
      </c>
      <c r="B21" s="40" t="s">
        <v>126</v>
      </c>
      <c r="C21" s="41">
        <v>40</v>
      </c>
      <c r="D21" s="42" t="s">
        <v>127</v>
      </c>
      <c r="E21" s="42" t="s">
        <v>138</v>
      </c>
      <c r="F21" s="42"/>
      <c r="G21" s="42"/>
      <c r="H21" s="42">
        <v>0</v>
      </c>
      <c r="I21" s="40">
        <v>2</v>
      </c>
      <c r="J21" s="40">
        <v>1</v>
      </c>
      <c r="K21" s="40">
        <v>2</v>
      </c>
    </row>
    <row r="22" spans="1:11" ht="16.5">
      <c r="A22" s="40">
        <v>20</v>
      </c>
      <c r="B22" s="40" t="s">
        <v>132</v>
      </c>
      <c r="C22" s="41">
        <v>40</v>
      </c>
      <c r="D22" s="42" t="s">
        <v>137</v>
      </c>
      <c r="E22" s="42" t="s">
        <v>128</v>
      </c>
      <c r="F22" s="42" t="s">
        <v>129</v>
      </c>
      <c r="G22" s="42" t="s">
        <v>130</v>
      </c>
      <c r="H22" s="43">
        <v>1500</v>
      </c>
      <c r="I22" s="40">
        <v>4</v>
      </c>
      <c r="J22" s="40">
        <v>1</v>
      </c>
      <c r="K22" s="40">
        <v>3</v>
      </c>
    </row>
    <row r="23" spans="1:11" ht="16.5">
      <c r="A23" s="40">
        <v>21</v>
      </c>
      <c r="B23" s="40" t="s">
        <v>126</v>
      </c>
      <c r="C23" s="41">
        <v>41</v>
      </c>
      <c r="D23" s="42" t="s">
        <v>131</v>
      </c>
      <c r="E23" s="42" t="s">
        <v>128</v>
      </c>
      <c r="F23" s="42" t="s">
        <v>133</v>
      </c>
      <c r="G23" s="42" t="s">
        <v>135</v>
      </c>
      <c r="H23" s="43">
        <v>1700</v>
      </c>
      <c r="I23" s="40">
        <v>4</v>
      </c>
      <c r="J23" s="40">
        <v>1</v>
      </c>
      <c r="K23" s="40">
        <v>4</v>
      </c>
    </row>
    <row r="24" spans="1:11" ht="16.5">
      <c r="A24" s="40">
        <v>22</v>
      </c>
      <c r="B24" s="40" t="s">
        <v>132</v>
      </c>
      <c r="C24" s="41">
        <v>30</v>
      </c>
      <c r="D24" s="42" t="s">
        <v>131</v>
      </c>
      <c r="E24" s="42" t="s">
        <v>128</v>
      </c>
      <c r="F24" s="42" t="s">
        <v>129</v>
      </c>
      <c r="G24" s="42" t="s">
        <v>130</v>
      </c>
      <c r="H24" s="43">
        <v>1400</v>
      </c>
      <c r="I24" s="40">
        <v>2</v>
      </c>
      <c r="J24" s="40">
        <v>1</v>
      </c>
      <c r="K24" s="40">
        <v>5</v>
      </c>
    </row>
    <row r="25" spans="1:11" ht="16.5">
      <c r="A25" s="40">
        <v>23</v>
      </c>
      <c r="B25" s="40" t="s">
        <v>132</v>
      </c>
      <c r="C25" s="41">
        <v>33</v>
      </c>
      <c r="D25" s="42" t="s">
        <v>137</v>
      </c>
      <c r="E25" s="42" t="s">
        <v>138</v>
      </c>
      <c r="F25" s="42"/>
      <c r="G25" s="42"/>
      <c r="H25" s="42">
        <v>0</v>
      </c>
      <c r="I25" s="40">
        <v>1</v>
      </c>
      <c r="J25" s="40">
        <v>2</v>
      </c>
      <c r="K25" s="40">
        <v>1</v>
      </c>
    </row>
    <row r="26" spans="1:11" ht="16.5">
      <c r="A26" s="40">
        <v>24</v>
      </c>
      <c r="B26" s="40" t="s">
        <v>132</v>
      </c>
      <c r="C26" s="41">
        <v>49</v>
      </c>
      <c r="D26" s="42" t="s">
        <v>131</v>
      </c>
      <c r="E26" s="42" t="s">
        <v>138</v>
      </c>
      <c r="F26" s="42"/>
      <c r="G26" s="42"/>
      <c r="H26" s="42">
        <v>0</v>
      </c>
      <c r="I26" s="40">
        <v>3</v>
      </c>
      <c r="J26" s="40">
        <v>2</v>
      </c>
      <c r="K26" s="40">
        <v>1</v>
      </c>
    </row>
    <row r="27" spans="1:11" ht="16.5">
      <c r="A27" s="40">
        <v>25</v>
      </c>
      <c r="B27" s="40" t="s">
        <v>126</v>
      </c>
      <c r="C27" s="41">
        <v>32</v>
      </c>
      <c r="D27" s="42" t="s">
        <v>134</v>
      </c>
      <c r="E27" s="42" t="s">
        <v>138</v>
      </c>
      <c r="F27" s="42"/>
      <c r="G27" s="42"/>
      <c r="H27" s="42">
        <v>0</v>
      </c>
      <c r="I27" s="40">
        <v>2</v>
      </c>
      <c r="J27" s="40">
        <v>2</v>
      </c>
      <c r="K27" s="40">
        <v>2</v>
      </c>
    </row>
    <row r="28" spans="1:11" ht="16.5">
      <c r="A28" s="40">
        <v>26</v>
      </c>
      <c r="B28" s="40" t="s">
        <v>126</v>
      </c>
      <c r="C28" s="41">
        <v>22</v>
      </c>
      <c r="D28" s="42" t="s">
        <v>127</v>
      </c>
      <c r="E28" s="42" t="s">
        <v>128</v>
      </c>
      <c r="F28" s="42" t="s">
        <v>141</v>
      </c>
      <c r="G28" s="42" t="s">
        <v>142</v>
      </c>
      <c r="H28" s="43">
        <v>600</v>
      </c>
      <c r="I28" s="40">
        <v>3</v>
      </c>
      <c r="J28" s="40">
        <v>2</v>
      </c>
      <c r="K28" s="40">
        <v>3</v>
      </c>
    </row>
    <row r="29" spans="1:11" ht="16.5">
      <c r="A29" s="40">
        <v>27</v>
      </c>
      <c r="B29" s="40" t="s">
        <v>126</v>
      </c>
      <c r="C29" s="41">
        <v>23</v>
      </c>
      <c r="D29" s="42" t="s">
        <v>131</v>
      </c>
      <c r="E29" s="42" t="s">
        <v>128</v>
      </c>
      <c r="F29" s="42" t="s">
        <v>139</v>
      </c>
      <c r="G29" s="42" t="s">
        <v>130</v>
      </c>
      <c r="H29" s="43">
        <v>600</v>
      </c>
      <c r="I29" s="40">
        <v>4</v>
      </c>
      <c r="J29" s="40">
        <v>3</v>
      </c>
      <c r="K29" s="40">
        <v>3</v>
      </c>
    </row>
    <row r="30" spans="1:11" ht="16.5">
      <c r="A30" s="40">
        <v>28</v>
      </c>
      <c r="B30" s="40" t="s">
        <v>132</v>
      </c>
      <c r="C30" s="41">
        <v>39</v>
      </c>
      <c r="D30" s="42" t="s">
        <v>131</v>
      </c>
      <c r="E30" s="42" t="s">
        <v>138</v>
      </c>
      <c r="F30" s="42"/>
      <c r="G30" s="42"/>
      <c r="H30" s="42">
        <v>0</v>
      </c>
      <c r="I30" s="40">
        <v>1</v>
      </c>
      <c r="J30" s="40">
        <v>2</v>
      </c>
      <c r="K30" s="40">
        <v>1</v>
      </c>
    </row>
    <row r="31" spans="1:11" ht="16.5">
      <c r="A31" s="40">
        <v>29</v>
      </c>
      <c r="B31" s="40" t="s">
        <v>132</v>
      </c>
      <c r="C31" s="41">
        <v>25</v>
      </c>
      <c r="D31" s="42" t="s">
        <v>127</v>
      </c>
      <c r="E31" s="42" t="s">
        <v>128</v>
      </c>
      <c r="F31" s="42" t="s">
        <v>139</v>
      </c>
      <c r="G31" s="42" t="s">
        <v>135</v>
      </c>
      <c r="H31" s="43">
        <v>1400</v>
      </c>
      <c r="I31" s="40">
        <v>3</v>
      </c>
      <c r="J31" s="40">
        <v>2</v>
      </c>
      <c r="K31" s="40">
        <v>2</v>
      </c>
    </row>
    <row r="32" spans="1:11" ht="16.5">
      <c r="A32" s="40">
        <v>30</v>
      </c>
      <c r="B32" s="40" t="s">
        <v>126</v>
      </c>
      <c r="C32" s="41">
        <v>32</v>
      </c>
      <c r="D32" s="42" t="s">
        <v>137</v>
      </c>
      <c r="E32" s="42" t="s">
        <v>138</v>
      </c>
      <c r="F32" s="42"/>
      <c r="G32" s="42"/>
      <c r="H32" s="42">
        <v>0</v>
      </c>
      <c r="I32" s="40">
        <v>1</v>
      </c>
      <c r="J32" s="40">
        <v>2</v>
      </c>
      <c r="K32" s="40">
        <v>2</v>
      </c>
    </row>
    <row r="33" spans="1:11" ht="16.5">
      <c r="A33" s="40">
        <v>31</v>
      </c>
      <c r="B33" s="40" t="s">
        <v>132</v>
      </c>
      <c r="C33" s="41">
        <v>39</v>
      </c>
      <c r="D33" s="42" t="s">
        <v>131</v>
      </c>
      <c r="E33" s="42" t="s">
        <v>138</v>
      </c>
      <c r="F33" s="42"/>
      <c r="G33" s="42"/>
      <c r="H33" s="42">
        <v>0</v>
      </c>
      <c r="I33" s="40">
        <v>2</v>
      </c>
      <c r="J33" s="40">
        <v>2</v>
      </c>
      <c r="K33" s="40">
        <v>2</v>
      </c>
    </row>
    <row r="34" spans="1:11" ht="16.5">
      <c r="A34" s="40">
        <v>32</v>
      </c>
      <c r="B34" s="40" t="s">
        <v>132</v>
      </c>
      <c r="C34" s="41">
        <v>38</v>
      </c>
      <c r="D34" s="42" t="s">
        <v>131</v>
      </c>
      <c r="E34" s="42" t="s">
        <v>128</v>
      </c>
      <c r="F34" s="42" t="s">
        <v>129</v>
      </c>
      <c r="G34" s="42" t="s">
        <v>130</v>
      </c>
      <c r="H34" s="43">
        <v>1500</v>
      </c>
      <c r="I34" s="40">
        <v>4</v>
      </c>
      <c r="J34" s="40">
        <v>2</v>
      </c>
      <c r="K34" s="40">
        <v>3</v>
      </c>
    </row>
    <row r="35" spans="1:11" ht="16.5">
      <c r="A35" s="40">
        <v>33</v>
      </c>
      <c r="B35" s="40" t="s">
        <v>132</v>
      </c>
      <c r="C35" s="41">
        <v>42</v>
      </c>
      <c r="D35" s="42" t="s">
        <v>134</v>
      </c>
      <c r="E35" s="42" t="s">
        <v>128</v>
      </c>
      <c r="F35" s="42" t="s">
        <v>133</v>
      </c>
      <c r="G35" s="42" t="s">
        <v>143</v>
      </c>
      <c r="H35" s="43">
        <v>1900</v>
      </c>
      <c r="I35" s="40">
        <v>5</v>
      </c>
      <c r="J35" s="40">
        <v>2</v>
      </c>
      <c r="K35" s="40">
        <v>4</v>
      </c>
    </row>
    <row r="36" spans="1:11" ht="16.5">
      <c r="A36" s="40">
        <v>34</v>
      </c>
      <c r="B36" s="40" t="s">
        <v>132</v>
      </c>
      <c r="C36" s="41">
        <v>32</v>
      </c>
      <c r="D36" s="42" t="s">
        <v>134</v>
      </c>
      <c r="E36" s="42" t="s">
        <v>138</v>
      </c>
      <c r="F36" s="42"/>
      <c r="G36" s="42"/>
      <c r="H36" s="42">
        <v>0</v>
      </c>
      <c r="I36" s="40">
        <v>2</v>
      </c>
      <c r="J36" s="40">
        <v>2</v>
      </c>
      <c r="K36" s="40">
        <v>1</v>
      </c>
    </row>
  </sheetData>
  <mergeCells count="1">
    <mergeCell ref="A1:K1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7" sqref="D7"/>
    </sheetView>
  </sheetViews>
  <sheetFormatPr defaultRowHeight="15"/>
  <cols>
    <col min="1" max="1" width="6.69921875" customWidth="1"/>
    <col min="2" max="2" width="9" customWidth="1"/>
    <col min="3" max="3" width="6.796875" style="10" bestFit="1" customWidth="1"/>
    <col min="4" max="4" width="5.796875" style="10" bestFit="1" customWidth="1"/>
    <col min="5" max="5" width="6.796875" style="10" bestFit="1" customWidth="1"/>
    <col min="6" max="6" width="5.796875" style="10" bestFit="1" customWidth="1"/>
    <col min="7" max="7" width="6.796875" style="10" bestFit="1" customWidth="1"/>
  </cols>
  <sheetData>
    <row r="1" spans="1:7" ht="16.5">
      <c r="A1" s="53" t="s">
        <v>81</v>
      </c>
      <c r="B1" s="53"/>
      <c r="C1" s="53"/>
      <c r="D1" s="53"/>
      <c r="E1" s="53"/>
      <c r="F1" s="53"/>
      <c r="G1" s="53"/>
    </row>
    <row r="2" spans="1:7" ht="16.5">
      <c r="A2" s="5" t="s">
        <v>77</v>
      </c>
      <c r="B2" s="5" t="s">
        <v>82</v>
      </c>
      <c r="C2" s="7" t="s">
        <v>84</v>
      </c>
      <c r="D2" s="7" t="s">
        <v>87</v>
      </c>
      <c r="E2" s="7" t="s">
        <v>85</v>
      </c>
      <c r="F2" s="7" t="s">
        <v>86</v>
      </c>
      <c r="G2" s="8" t="s">
        <v>83</v>
      </c>
    </row>
    <row r="3" spans="1:7" ht="16.5">
      <c r="A3" s="6" t="s">
        <v>79</v>
      </c>
      <c r="B3" s="6" t="s">
        <v>92</v>
      </c>
      <c r="C3" s="9">
        <v>95</v>
      </c>
      <c r="D3" s="9">
        <v>99</v>
      </c>
      <c r="E3" s="9">
        <v>90</v>
      </c>
      <c r="F3" s="9">
        <v>77</v>
      </c>
      <c r="G3" s="9">
        <f t="shared" ref="G3:G16" si="0">SUM(C3:F3)</f>
        <v>361</v>
      </c>
    </row>
    <row r="4" spans="1:7" ht="16.5">
      <c r="A4" s="6" t="s">
        <v>79</v>
      </c>
      <c r="B4" s="6" t="s">
        <v>91</v>
      </c>
      <c r="C4" s="9">
        <v>87</v>
      </c>
      <c r="D4" s="9">
        <v>97</v>
      </c>
      <c r="E4" s="9">
        <v>65</v>
      </c>
      <c r="F4" s="9">
        <v>83</v>
      </c>
      <c r="G4" s="9">
        <f t="shared" si="0"/>
        <v>332</v>
      </c>
    </row>
    <row r="5" spans="1:7" ht="16.5">
      <c r="A5" s="6" t="s">
        <v>79</v>
      </c>
      <c r="B5" s="6" t="s">
        <v>88</v>
      </c>
      <c r="C5" s="9">
        <v>93</v>
      </c>
      <c r="D5" s="9">
        <v>94</v>
      </c>
      <c r="E5" s="9">
        <v>73</v>
      </c>
      <c r="F5" s="9">
        <v>88</v>
      </c>
      <c r="G5" s="9">
        <f t="shared" si="0"/>
        <v>348</v>
      </c>
    </row>
    <row r="6" spans="1:7" ht="16.5">
      <c r="A6" s="6" t="s">
        <v>79</v>
      </c>
      <c r="B6" s="6" t="s">
        <v>111</v>
      </c>
      <c r="C6" s="9">
        <v>92</v>
      </c>
      <c r="D6" s="9">
        <v>93</v>
      </c>
      <c r="E6" s="9">
        <v>72</v>
      </c>
      <c r="F6" s="9">
        <v>82</v>
      </c>
      <c r="G6" s="9">
        <f t="shared" si="0"/>
        <v>339</v>
      </c>
    </row>
    <row r="7" spans="1:7" ht="16.5">
      <c r="A7" s="11" t="s">
        <v>94</v>
      </c>
      <c r="B7" s="12"/>
      <c r="C7" s="13">
        <f>AVERAGE(C3:C6)</f>
        <v>91.75</v>
      </c>
      <c r="D7" s="13">
        <f>AVERAGE(D3:D6)</f>
        <v>95.75</v>
      </c>
      <c r="E7" s="13">
        <f>AVERAGE(E3:E6)</f>
        <v>75</v>
      </c>
      <c r="F7" s="13">
        <f>AVERAGE(F3:F6)</f>
        <v>82.5</v>
      </c>
      <c r="G7" s="13">
        <f>AVERAGE(G3:G6)</f>
        <v>345</v>
      </c>
    </row>
    <row r="8" spans="1:7" ht="16.5">
      <c r="A8" s="6" t="s">
        <v>78</v>
      </c>
      <c r="B8" s="6" t="s">
        <v>93</v>
      </c>
      <c r="C8" s="9">
        <v>90</v>
      </c>
      <c r="D8" s="9">
        <v>89</v>
      </c>
      <c r="E8" s="9">
        <v>79</v>
      </c>
      <c r="F8" s="9">
        <v>94</v>
      </c>
      <c r="G8" s="9">
        <f t="shared" si="0"/>
        <v>352</v>
      </c>
    </row>
    <row r="9" spans="1:7" ht="16.5">
      <c r="A9" s="6" t="s">
        <v>78</v>
      </c>
      <c r="B9" s="6" t="s">
        <v>89</v>
      </c>
      <c r="C9" s="9">
        <v>83</v>
      </c>
      <c r="D9" s="9">
        <v>89</v>
      </c>
      <c r="E9" s="9">
        <v>72</v>
      </c>
      <c r="F9" s="9">
        <v>94</v>
      </c>
      <c r="G9" s="9">
        <f t="shared" si="0"/>
        <v>338</v>
      </c>
    </row>
    <row r="10" spans="1:7" ht="16.5">
      <c r="A10" s="6" t="s">
        <v>78</v>
      </c>
      <c r="B10" s="6" t="s">
        <v>90</v>
      </c>
      <c r="C10" s="9">
        <v>72</v>
      </c>
      <c r="D10" s="9">
        <v>88</v>
      </c>
      <c r="E10" s="9">
        <v>87</v>
      </c>
      <c r="F10" s="9">
        <v>89</v>
      </c>
      <c r="G10" s="9">
        <f t="shared" si="0"/>
        <v>336</v>
      </c>
    </row>
    <row r="11" spans="1:7" ht="16.5">
      <c r="A11" s="6" t="s">
        <v>78</v>
      </c>
      <c r="B11" s="6" t="s">
        <v>112</v>
      </c>
      <c r="C11" s="9">
        <v>79</v>
      </c>
      <c r="D11" s="9">
        <v>83</v>
      </c>
      <c r="E11" s="9">
        <v>100</v>
      </c>
      <c r="F11" s="9">
        <v>68</v>
      </c>
      <c r="G11" s="9">
        <f t="shared" si="0"/>
        <v>330</v>
      </c>
    </row>
    <row r="12" spans="1:7" ht="16.5">
      <c r="A12" s="11" t="s">
        <v>96</v>
      </c>
      <c r="B12" s="12"/>
      <c r="C12" s="13">
        <f>AVERAGE(C8:C11)</f>
        <v>81</v>
      </c>
      <c r="D12" s="13">
        <f>AVERAGE(D8:D11)</f>
        <v>87.25</v>
      </c>
      <c r="E12" s="13">
        <f>AVERAGE(E8:E11)</f>
        <v>84.5</v>
      </c>
      <c r="F12" s="13">
        <f>AVERAGE(F8:F11)</f>
        <v>86.25</v>
      </c>
      <c r="G12" s="13">
        <f>AVERAGE(G8:G11)</f>
        <v>339</v>
      </c>
    </row>
    <row r="13" spans="1:7" ht="16.5">
      <c r="A13" s="6" t="s">
        <v>80</v>
      </c>
      <c r="B13" s="6" t="s">
        <v>109</v>
      </c>
      <c r="C13" s="9">
        <v>65</v>
      </c>
      <c r="D13" s="9">
        <v>82</v>
      </c>
      <c r="E13" s="9">
        <v>92</v>
      </c>
      <c r="F13" s="9">
        <v>77</v>
      </c>
      <c r="G13" s="9">
        <f t="shared" si="0"/>
        <v>316</v>
      </c>
    </row>
    <row r="14" spans="1:7" ht="16.5">
      <c r="A14" s="6" t="s">
        <v>80</v>
      </c>
      <c r="B14" s="6" t="s">
        <v>110</v>
      </c>
      <c r="C14" s="9">
        <v>100</v>
      </c>
      <c r="D14" s="9">
        <v>77</v>
      </c>
      <c r="E14" s="9">
        <v>93</v>
      </c>
      <c r="F14" s="9">
        <v>93</v>
      </c>
      <c r="G14" s="9">
        <f t="shared" si="0"/>
        <v>363</v>
      </c>
    </row>
    <row r="15" spans="1:7" ht="16.5">
      <c r="A15" s="6" t="s">
        <v>80</v>
      </c>
      <c r="B15" s="6" t="s">
        <v>150</v>
      </c>
      <c r="C15" s="9">
        <v>98</v>
      </c>
      <c r="D15" s="9">
        <v>76</v>
      </c>
      <c r="E15" s="9">
        <v>99</v>
      </c>
      <c r="F15" s="9">
        <v>88</v>
      </c>
      <c r="G15" s="9">
        <f t="shared" si="0"/>
        <v>361</v>
      </c>
    </row>
    <row r="16" spans="1:7" ht="16.5">
      <c r="A16" s="6" t="s">
        <v>80</v>
      </c>
      <c r="B16" s="6" t="s">
        <v>151</v>
      </c>
      <c r="C16" s="9">
        <v>73</v>
      </c>
      <c r="D16" s="9">
        <v>68</v>
      </c>
      <c r="E16" s="9">
        <v>92</v>
      </c>
      <c r="F16" s="9">
        <v>97</v>
      </c>
      <c r="G16" s="9">
        <f t="shared" si="0"/>
        <v>330</v>
      </c>
    </row>
    <row r="17" spans="1:7" ht="17.25" thickBot="1">
      <c r="A17" s="14" t="s">
        <v>95</v>
      </c>
      <c r="B17" s="15"/>
      <c r="C17" s="16">
        <f>AVERAGE(C13:C16)</f>
        <v>84</v>
      </c>
      <c r="D17" s="16">
        <f>AVERAGE(D13:D16)</f>
        <v>75.75</v>
      </c>
      <c r="E17" s="16">
        <f>AVERAGE(E13:E16)</f>
        <v>94</v>
      </c>
      <c r="F17" s="16">
        <f>AVERAGE(F13:F16)</f>
        <v>88.75</v>
      </c>
      <c r="G17" s="16">
        <f>AVERAGE(G13:G16)</f>
        <v>342.5</v>
      </c>
    </row>
  </sheetData>
  <mergeCells count="1">
    <mergeCell ref="A1:G1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5" sqref="D5"/>
    </sheetView>
  </sheetViews>
  <sheetFormatPr defaultRowHeight="21.6" customHeight="1"/>
  <cols>
    <col min="1" max="1" width="8.19921875" bestFit="1" customWidth="1"/>
    <col min="2" max="13" width="6.796875" bestFit="1" customWidth="1"/>
  </cols>
  <sheetData>
    <row r="1" spans="1:13" ht="16.5">
      <c r="A1" s="45" t="s">
        <v>152</v>
      </c>
      <c r="B1" s="47" t="s">
        <v>154</v>
      </c>
      <c r="C1" s="47" t="s">
        <v>153</v>
      </c>
      <c r="D1" s="47" t="s">
        <v>154</v>
      </c>
      <c r="E1" s="47" t="s">
        <v>154</v>
      </c>
      <c r="F1" s="47" t="s">
        <v>154</v>
      </c>
      <c r="G1" s="47" t="s">
        <v>153</v>
      </c>
      <c r="H1" s="47" t="s">
        <v>153</v>
      </c>
      <c r="I1" s="47" t="s">
        <v>153</v>
      </c>
      <c r="J1" s="47" t="s">
        <v>155</v>
      </c>
      <c r="K1" s="47" t="s">
        <v>155</v>
      </c>
      <c r="L1" s="47" t="s">
        <v>155</v>
      </c>
      <c r="M1" s="47" t="s">
        <v>155</v>
      </c>
    </row>
    <row r="2" spans="1:13" ht="16.5">
      <c r="A2" s="44" t="s">
        <v>156</v>
      </c>
      <c r="B2" s="48" t="s">
        <v>162</v>
      </c>
      <c r="C2" s="48" t="s">
        <v>158</v>
      </c>
      <c r="D2" s="48" t="s">
        <v>164</v>
      </c>
      <c r="E2" s="48" t="s">
        <v>163</v>
      </c>
      <c r="F2" s="48" t="s">
        <v>161</v>
      </c>
      <c r="G2" s="48" t="s">
        <v>157</v>
      </c>
      <c r="H2" s="48" t="s">
        <v>159</v>
      </c>
      <c r="I2" s="48" t="s">
        <v>160</v>
      </c>
      <c r="J2" s="48" t="s">
        <v>166</v>
      </c>
      <c r="K2" s="48" t="s">
        <v>168</v>
      </c>
      <c r="L2" s="48" t="s">
        <v>167</v>
      </c>
      <c r="M2" s="48" t="s">
        <v>165</v>
      </c>
    </row>
    <row r="3" spans="1:13" ht="16.5">
      <c r="A3" s="46" t="s">
        <v>169</v>
      </c>
      <c r="B3" s="9">
        <v>83</v>
      </c>
      <c r="C3" s="9">
        <v>87</v>
      </c>
      <c r="D3" s="9">
        <v>79</v>
      </c>
      <c r="E3" s="9">
        <v>72</v>
      </c>
      <c r="F3" s="9">
        <v>90</v>
      </c>
      <c r="G3" s="9">
        <v>95</v>
      </c>
      <c r="H3" s="9">
        <v>93</v>
      </c>
      <c r="I3" s="9">
        <v>92</v>
      </c>
      <c r="J3" s="9">
        <v>100</v>
      </c>
      <c r="K3" s="9">
        <v>73</v>
      </c>
      <c r="L3" s="9">
        <v>98</v>
      </c>
      <c r="M3" s="9">
        <v>65</v>
      </c>
    </row>
    <row r="4" spans="1:13" ht="16.5">
      <c r="A4" s="46" t="s">
        <v>170</v>
      </c>
      <c r="B4" s="9">
        <v>89</v>
      </c>
      <c r="C4" s="9">
        <v>97</v>
      </c>
      <c r="D4" s="9">
        <v>83</v>
      </c>
      <c r="E4" s="9">
        <v>88</v>
      </c>
      <c r="F4" s="9">
        <v>89</v>
      </c>
      <c r="G4" s="9">
        <v>99</v>
      </c>
      <c r="H4" s="9">
        <v>94</v>
      </c>
      <c r="I4" s="9">
        <v>93</v>
      </c>
      <c r="J4" s="9">
        <v>77</v>
      </c>
      <c r="K4" s="9">
        <v>68</v>
      </c>
      <c r="L4" s="9">
        <v>76</v>
      </c>
      <c r="M4" s="9">
        <v>82</v>
      </c>
    </row>
    <row r="5" spans="1:13" ht="16.5">
      <c r="A5" s="46" t="s">
        <v>171</v>
      </c>
      <c r="B5" s="9">
        <v>72</v>
      </c>
      <c r="C5" s="9">
        <v>65</v>
      </c>
      <c r="D5" s="9">
        <v>100</v>
      </c>
      <c r="E5" s="9">
        <v>87</v>
      </c>
      <c r="F5" s="9">
        <v>79</v>
      </c>
      <c r="G5" s="9">
        <v>90</v>
      </c>
      <c r="H5" s="9">
        <v>73</v>
      </c>
      <c r="I5" s="9">
        <v>72</v>
      </c>
      <c r="J5" s="9">
        <v>93</v>
      </c>
      <c r="K5" s="9">
        <v>92</v>
      </c>
      <c r="L5" s="9">
        <v>99</v>
      </c>
      <c r="M5" s="9">
        <v>92</v>
      </c>
    </row>
    <row r="6" spans="1:13" ht="16.5">
      <c r="A6" s="46" t="s">
        <v>172</v>
      </c>
      <c r="B6" s="9">
        <v>94</v>
      </c>
      <c r="C6" s="9">
        <v>83</v>
      </c>
      <c r="D6" s="9">
        <v>68</v>
      </c>
      <c r="E6" s="9">
        <v>89</v>
      </c>
      <c r="F6" s="9">
        <v>94</v>
      </c>
      <c r="G6" s="9">
        <v>77</v>
      </c>
      <c r="H6" s="9">
        <v>88</v>
      </c>
      <c r="I6" s="9">
        <v>82</v>
      </c>
      <c r="J6" s="9">
        <v>93</v>
      </c>
      <c r="K6" s="9">
        <v>97</v>
      </c>
      <c r="L6" s="9">
        <v>88</v>
      </c>
      <c r="M6" s="9">
        <v>77</v>
      </c>
    </row>
    <row r="7" spans="1:13" ht="17.25" thickBot="1">
      <c r="A7" s="49" t="s">
        <v>173</v>
      </c>
      <c r="B7" s="50">
        <f t="shared" ref="B7:M7" si="0">SUM(B3:B6)</f>
        <v>338</v>
      </c>
      <c r="C7" s="50">
        <f t="shared" si="0"/>
        <v>332</v>
      </c>
      <c r="D7" s="50">
        <f t="shared" si="0"/>
        <v>330</v>
      </c>
      <c r="E7" s="50">
        <f t="shared" si="0"/>
        <v>336</v>
      </c>
      <c r="F7" s="50">
        <f t="shared" si="0"/>
        <v>352</v>
      </c>
      <c r="G7" s="50">
        <f t="shared" si="0"/>
        <v>361</v>
      </c>
      <c r="H7" s="50">
        <f t="shared" si="0"/>
        <v>348</v>
      </c>
      <c r="I7" s="50">
        <f t="shared" si="0"/>
        <v>339</v>
      </c>
      <c r="J7" s="50">
        <f t="shared" si="0"/>
        <v>363</v>
      </c>
      <c r="K7" s="50">
        <f t="shared" si="0"/>
        <v>330</v>
      </c>
      <c r="L7" s="50">
        <f t="shared" si="0"/>
        <v>361</v>
      </c>
      <c r="M7" s="50">
        <f t="shared" si="0"/>
        <v>316</v>
      </c>
    </row>
  </sheetData>
  <phoneticPr fontId="5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銷售資料庫</vt:lpstr>
      <vt:lpstr>問卷資料庫</vt:lpstr>
      <vt:lpstr>小計與大綱</vt:lpstr>
      <vt:lpstr>橫式資料庫</vt:lpstr>
    </vt:vector>
  </TitlesOfParts>
  <Company>博碩文化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清單管理</dc:title>
  <dc:creator>林宏諭</dc:creator>
  <cp:lastModifiedBy>ivenss</cp:lastModifiedBy>
  <dcterms:created xsi:type="dcterms:W3CDTF">1996-02-13T02:30:28Z</dcterms:created>
  <dcterms:modified xsi:type="dcterms:W3CDTF">2014-01-05T03:32:23Z</dcterms:modified>
</cp:coreProperties>
</file>