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課後習題\習題參考解答\"/>
    </mc:Choice>
  </mc:AlternateContent>
  <bookViews>
    <workbookView xWindow="-15" yWindow="-15" windowWidth="6150" windowHeight="6990"/>
  </bookViews>
  <sheets>
    <sheet name="二月" sheetId="1" r:id="rId1"/>
    <sheet name="三月" sheetId="3" r:id="rId2"/>
    <sheet name="四月" sheetId="2" r:id="rId3"/>
    <sheet name="五月" sheetId="4" r:id="rId4"/>
    <sheet name="合併報表" sheetId="5" r:id="rId5"/>
    <sheet name="大綱" sheetId="6" r:id="rId6"/>
  </sheets>
  <calcPr calcId="152511"/>
</workbook>
</file>

<file path=xl/calcChain.xml><?xml version="1.0" encoding="utf-8"?>
<calcChain xmlns="http://schemas.openxmlformats.org/spreadsheetml/2006/main">
  <c r="F4" i="6" l="1"/>
  <c r="F5" i="6"/>
  <c r="F6" i="6"/>
  <c r="B7" i="6"/>
  <c r="C7" i="6"/>
  <c r="D7" i="6"/>
  <c r="E7" i="6"/>
  <c r="F7" i="6"/>
  <c r="F8" i="6"/>
  <c r="F9" i="6"/>
  <c r="F10" i="6"/>
  <c r="B11" i="6"/>
  <c r="C11" i="6"/>
  <c r="D11" i="6"/>
  <c r="E11" i="6"/>
  <c r="F11" i="6"/>
  <c r="B12" i="6"/>
  <c r="C12" i="6"/>
  <c r="D12" i="6"/>
  <c r="E12" i="6"/>
  <c r="F12" i="6"/>
  <c r="C2" i="5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D11" i="1"/>
  <c r="D10" i="1"/>
  <c r="D9" i="1"/>
</calcChain>
</file>

<file path=xl/comments1.xml><?xml version="1.0" encoding="utf-8"?>
<comments xmlns="http://schemas.openxmlformats.org/spreadsheetml/2006/main">
  <authors>
    <author>張國威(Herbert)</author>
  </authors>
  <commentList>
    <comment ref="E8" authorId="0" shapeId="0">
      <text>
        <r>
          <rPr>
            <b/>
            <sz val="11"/>
            <color indexed="12"/>
            <rFont val="華康細圓體(P)"/>
            <family val="2"/>
            <charset val="136"/>
          </rPr>
          <t>張國威(Herbert):</t>
        </r>
        <r>
          <rPr>
            <sz val="11"/>
            <color indexed="12"/>
            <rFont val="華康細圓體(P)"/>
            <family val="2"/>
            <charset val="136"/>
          </rPr>
          <t xml:space="preserve">
此處資料為第四季預估值</t>
        </r>
      </text>
    </comment>
  </commentList>
</comments>
</file>

<file path=xl/sharedStrings.xml><?xml version="1.0" encoding="utf-8"?>
<sst xmlns="http://schemas.openxmlformats.org/spreadsheetml/2006/main" count="70" uniqueCount="29">
  <si>
    <t>博碩電器公司銷售表</t>
  </si>
  <si>
    <t>二月</t>
  </si>
  <si>
    <t>北區</t>
  </si>
  <si>
    <t>中區</t>
  </si>
  <si>
    <t>南區</t>
  </si>
  <si>
    <t>洗衣機</t>
  </si>
  <si>
    <t>電冰箱</t>
  </si>
  <si>
    <t>電視機</t>
  </si>
  <si>
    <t>二至五月北區洗衣機總和=</t>
  </si>
  <si>
    <t>二至四月全省電視機總和=</t>
  </si>
  <si>
    <t>二至五月全省電視機平均=</t>
  </si>
  <si>
    <t>四月</t>
  </si>
  <si>
    <t>三月</t>
  </si>
  <si>
    <t>五月</t>
  </si>
  <si>
    <t>Ch13習題解答</t>
  </si>
  <si>
    <t>法鼓山</t>
  </si>
  <si>
    <t>第二季</t>
  </si>
  <si>
    <t>第三季</t>
  </si>
  <si>
    <t>第四季</t>
  </si>
  <si>
    <t>博碩文化營業統計</t>
    <phoneticPr fontId="11" type="noConversion"/>
  </si>
  <si>
    <t>(單位:萬)</t>
    <rPh sb="0" eb="6">
      <t>是以經濟情況良好為基準的預估</t>
    </rPh>
    <phoneticPr fontId="16" type="noConversion"/>
  </si>
  <si>
    <t>第一季</t>
    <phoneticPr fontId="11" type="noConversion"/>
  </si>
  <si>
    <t>總合</t>
    <phoneticPr fontId="11" type="noConversion"/>
  </si>
  <si>
    <t>書籍</t>
    <phoneticPr fontId="11" type="noConversion"/>
  </si>
  <si>
    <t>顧問</t>
    <phoneticPr fontId="11" type="noConversion"/>
  </si>
  <si>
    <t>演講</t>
    <phoneticPr fontId="11" type="noConversion"/>
  </si>
  <si>
    <t>北區小計</t>
    <phoneticPr fontId="11" type="noConversion"/>
  </si>
  <si>
    <t>南區小計</t>
    <phoneticPr fontId="11" type="noConversion"/>
  </si>
  <si>
    <t>總計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</si>
</sst>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215" formatCode="_-* #,##0_-;\-* #,##0_-;_-* &quot;-&quot;??_-;_-@_-"/>
  </numFmts>
  <fonts count="21">
    <font>
      <sz val="12"/>
      <name val="Times New Roman"/>
      <family val="1"/>
    </font>
    <font>
      <sz val="14"/>
      <name val="新細明體"/>
      <family val="1"/>
      <charset val="136"/>
    </font>
    <font>
      <sz val="12"/>
      <color indexed="37"/>
      <name val="Times New Roman"/>
      <family val="1"/>
    </font>
    <font>
      <b/>
      <i/>
      <u val="doubleAccounting"/>
      <sz val="12"/>
      <color indexed="32"/>
      <name val="Times New Roman"/>
      <family val="1"/>
    </font>
    <font>
      <sz val="9"/>
      <name val="新細明體"/>
      <family val="1"/>
      <charset val="136"/>
    </font>
    <font>
      <sz val="16"/>
      <color indexed="9"/>
      <name val="標楷體"/>
      <family val="4"/>
      <charset val="136"/>
    </font>
    <font>
      <sz val="12"/>
      <name val="標楷體"/>
      <family val="4"/>
      <charset val="136"/>
    </font>
    <font>
      <sz val="12"/>
      <color indexed="9"/>
      <name val="標楷體"/>
      <family val="4"/>
      <charset val="136"/>
    </font>
    <font>
      <sz val="13"/>
      <name val="標楷體"/>
      <family val="4"/>
      <charset val="136"/>
    </font>
    <font>
      <u/>
      <sz val="12"/>
      <color indexed="12"/>
      <name val="Times New Roman"/>
      <family val="1"/>
    </font>
    <font>
      <u/>
      <sz val="12"/>
      <color indexed="12"/>
      <name val="標楷體"/>
      <family val="4"/>
      <charset val="136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b/>
      <sz val="14"/>
      <color indexed="9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9"/>
      <color indexed="9"/>
      <name val="細明體"/>
      <family val="3"/>
      <charset val="136"/>
    </font>
    <font>
      <b/>
      <sz val="12"/>
      <color indexed="8"/>
      <name val="新細明體"/>
      <family val="1"/>
      <charset val="136"/>
    </font>
    <font>
      <b/>
      <sz val="12"/>
      <color indexed="18"/>
      <name val="新細明體"/>
      <family val="1"/>
      <charset val="136"/>
    </font>
    <font>
      <b/>
      <sz val="11"/>
      <color indexed="12"/>
      <name val="華康細圓體(P)"/>
      <family val="2"/>
      <charset val="136"/>
    </font>
    <font>
      <sz val="11"/>
      <color indexed="12"/>
      <name val="華康細圓體(P)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2" fillId="0" borderId="0"/>
    <xf numFmtId="43" fontId="1" fillId="0" borderId="0" applyFont="0" applyFill="0" applyBorder="0" applyAlignment="0" applyProtection="0"/>
    <xf numFmtId="0" fontId="2" fillId="2" borderId="0">
      <alignment horizontal="center" vertical="center"/>
    </xf>
    <xf numFmtId="0" fontId="9" fillId="0" borderId="0" applyNumberFormat="0" applyFill="0" applyBorder="0" applyAlignment="0" applyProtection="0">
      <alignment vertical="top"/>
      <protection locked="0"/>
    </xf>
    <xf numFmtId="3" fontId="3" fillId="3" borderId="0"/>
  </cellStyleXfs>
  <cellXfs count="38">
    <xf numFmtId="0" fontId="0" fillId="0" borderId="0" xfId="0"/>
    <xf numFmtId="0" fontId="5" fillId="4" borderId="1" xfId="0" applyFont="1" applyFill="1" applyBorder="1" applyAlignment="1">
      <alignment horizontal="centerContinuous" vertical="justify"/>
    </xf>
    <xf numFmtId="0" fontId="5" fillId="4" borderId="2" xfId="0" applyFont="1" applyFill="1" applyBorder="1" applyAlignment="1">
      <alignment horizontal="centerContinuous" vertical="justify"/>
    </xf>
    <xf numFmtId="0" fontId="5" fillId="4" borderId="3" xfId="0" applyFont="1" applyFill="1" applyBorder="1" applyAlignment="1">
      <alignment horizontal="centerContinuous" vertical="justify"/>
    </xf>
    <xf numFmtId="0" fontId="6" fillId="0" borderId="0" xfId="0" applyFont="1"/>
    <xf numFmtId="0" fontId="7" fillId="4" borderId="4" xfId="0" applyFont="1" applyFill="1" applyBorder="1"/>
    <xf numFmtId="0" fontId="7" fillId="4" borderId="0" xfId="0" applyFont="1" applyFill="1" applyBorder="1"/>
    <xf numFmtId="0" fontId="7" fillId="4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11" xfId="0" applyFont="1" applyFill="1" applyBorder="1"/>
    <xf numFmtId="0" fontId="8" fillId="0" borderId="0" xfId="0" applyFont="1"/>
    <xf numFmtId="0" fontId="6" fillId="0" borderId="12" xfId="0" applyFont="1" applyBorder="1"/>
    <xf numFmtId="0" fontId="6" fillId="0" borderId="13" xfId="0" applyFont="1" applyBorder="1"/>
    <xf numFmtId="0" fontId="10" fillId="0" borderId="0" xfId="4" applyFont="1" applyAlignment="1" applyProtection="1"/>
    <xf numFmtId="0" fontId="13" fillId="5" borderId="2" xfId="1" applyFont="1" applyFill="1" applyBorder="1" applyAlignment="1">
      <alignment horizontal="left"/>
    </xf>
    <xf numFmtId="0" fontId="14" fillId="5" borderId="2" xfId="1" applyFont="1" applyFill="1" applyBorder="1" applyAlignment="1">
      <alignment horizontal="right"/>
    </xf>
    <xf numFmtId="0" fontId="15" fillId="5" borderId="2" xfId="1" applyFont="1" applyFill="1" applyBorder="1" applyAlignment="1">
      <alignment horizontal="right"/>
    </xf>
    <xf numFmtId="0" fontId="12" fillId="0" borderId="0" xfId="1"/>
    <xf numFmtId="0" fontId="13" fillId="5" borderId="0" xfId="1" applyFont="1" applyFill="1" applyBorder="1" applyAlignment="1">
      <alignment horizontal="left"/>
    </xf>
    <xf numFmtId="0" fontId="14" fillId="5" borderId="0" xfId="1" applyFont="1" applyFill="1" applyBorder="1" applyAlignment="1">
      <alignment horizontal="right"/>
    </xf>
    <xf numFmtId="0" fontId="15" fillId="5" borderId="0" xfId="1" applyFont="1" applyFill="1" applyBorder="1" applyAlignment="1">
      <alignment horizontal="right"/>
    </xf>
    <xf numFmtId="0" fontId="13" fillId="5" borderId="14" xfId="1" applyFont="1" applyFill="1" applyBorder="1" applyAlignment="1">
      <alignment horizontal="left"/>
    </xf>
    <xf numFmtId="0" fontId="14" fillId="5" borderId="14" xfId="1" applyFont="1" applyFill="1" applyBorder="1" applyAlignment="1">
      <alignment horizontal="right"/>
    </xf>
    <xf numFmtId="0" fontId="15" fillId="5" borderId="14" xfId="1" applyFont="1" applyFill="1" applyBorder="1" applyAlignment="1">
      <alignment horizontal="right"/>
    </xf>
    <xf numFmtId="0" fontId="17" fillId="6" borderId="0" xfId="1" applyFont="1" applyFill="1" applyBorder="1" applyAlignment="1">
      <alignment horizontal="left"/>
    </xf>
    <xf numFmtId="215" fontId="12" fillId="0" borderId="0" xfId="2" applyNumberFormat="1" applyFont="1" applyFill="1" applyBorder="1" applyAlignment="1"/>
    <xf numFmtId="215" fontId="12" fillId="0" borderId="0" xfId="1" applyNumberFormat="1" applyFill="1" applyBorder="1" applyAlignment="1"/>
    <xf numFmtId="0" fontId="18" fillId="6" borderId="15" xfId="1" applyFont="1" applyFill="1" applyBorder="1" applyAlignment="1">
      <alignment horizontal="left"/>
    </xf>
    <xf numFmtId="215" fontId="12" fillId="0" borderId="15" xfId="1" applyNumberFormat="1" applyFill="1" applyBorder="1" applyAlignment="1"/>
    <xf numFmtId="0" fontId="17" fillId="6" borderId="13" xfId="1" applyFont="1" applyFill="1" applyBorder="1" applyAlignment="1">
      <alignment horizontal="left"/>
    </xf>
    <xf numFmtId="215" fontId="12" fillId="0" borderId="13" xfId="1" applyNumberFormat="1" applyFill="1" applyBorder="1" applyAlignment="1"/>
  </cellXfs>
  <cellStyles count="6">
    <cellStyle name="一般" xfId="0" builtinId="0"/>
    <cellStyle name="一般_CH14習題解答" xfId="1"/>
    <cellStyle name="千分位" xfId="2" builtinId="3"/>
    <cellStyle name="產品名稱" xfId="3"/>
    <cellStyle name="超連結" xfId="4" builtinId="8"/>
    <cellStyle name="練習專用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2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227848101265823"/>
          <c:y val="0.10144975397113702"/>
          <c:w val="0.58481012658227849"/>
          <c:h val="0.6715007524756212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大綱!$B$3</c:f>
              <c:strCache>
                <c:ptCount val="1"/>
                <c:pt idx="0">
                  <c:v>第一季</c:v>
                </c:pt>
              </c:strCache>
            </c:strRef>
          </c:tx>
          <c:invertIfNegative val="0"/>
          <c:cat>
            <c:strRef>
              <c:f>大綱!$A$4:$A$12</c:f>
              <c:strCache>
                <c:ptCount val="3"/>
                <c:pt idx="0">
                  <c:v>北區小計</c:v>
                </c:pt>
                <c:pt idx="1">
                  <c:v>南區小計</c:v>
                </c:pt>
                <c:pt idx="2">
                  <c:v>總計</c:v>
                </c:pt>
              </c:strCache>
            </c:strRef>
          </c:cat>
          <c:val>
            <c:numRef>
              <c:f>大綱!$B$4:$B$12</c:f>
              <c:numCache>
                <c:formatCode>_-* #,##0_-;\-* #,##0_-;_-* "-"??_-;_-@_-</c:formatCode>
                <c:ptCount val="3"/>
                <c:pt idx="0">
                  <c:v>10400</c:v>
                </c:pt>
                <c:pt idx="1">
                  <c:v>21500</c:v>
                </c:pt>
                <c:pt idx="2">
                  <c:v>31900</c:v>
                </c:pt>
              </c:numCache>
            </c:numRef>
          </c:val>
        </c:ser>
        <c:ser>
          <c:idx val="1"/>
          <c:order val="1"/>
          <c:tx>
            <c:strRef>
              <c:f>大綱!$C$3</c:f>
              <c:strCache>
                <c:ptCount val="1"/>
                <c:pt idx="0">
                  <c:v>第二季</c:v>
                </c:pt>
              </c:strCache>
            </c:strRef>
          </c:tx>
          <c:invertIfNegative val="0"/>
          <c:cat>
            <c:strRef>
              <c:f>大綱!$A$4:$A$12</c:f>
              <c:strCache>
                <c:ptCount val="3"/>
                <c:pt idx="0">
                  <c:v>北區小計</c:v>
                </c:pt>
                <c:pt idx="1">
                  <c:v>南區小計</c:v>
                </c:pt>
                <c:pt idx="2">
                  <c:v>總計</c:v>
                </c:pt>
              </c:strCache>
            </c:strRef>
          </c:cat>
          <c:val>
            <c:numRef>
              <c:f>大綱!$C$4:$C$12</c:f>
              <c:numCache>
                <c:formatCode>_-* #,##0_-;\-* #,##0_-;_-* "-"??_-;_-@_-</c:formatCode>
                <c:ptCount val="3"/>
                <c:pt idx="0">
                  <c:v>11100</c:v>
                </c:pt>
                <c:pt idx="1">
                  <c:v>6100</c:v>
                </c:pt>
                <c:pt idx="2">
                  <c:v>17200</c:v>
                </c:pt>
              </c:numCache>
            </c:numRef>
          </c:val>
        </c:ser>
        <c:ser>
          <c:idx val="2"/>
          <c:order val="2"/>
          <c:tx>
            <c:strRef>
              <c:f>大綱!$D$3</c:f>
              <c:strCache>
                <c:ptCount val="1"/>
                <c:pt idx="0">
                  <c:v>第三季</c:v>
                </c:pt>
              </c:strCache>
            </c:strRef>
          </c:tx>
          <c:invertIfNegative val="0"/>
          <c:cat>
            <c:strRef>
              <c:f>大綱!$A$4:$A$12</c:f>
              <c:strCache>
                <c:ptCount val="3"/>
                <c:pt idx="0">
                  <c:v>北區小計</c:v>
                </c:pt>
                <c:pt idx="1">
                  <c:v>南區小計</c:v>
                </c:pt>
                <c:pt idx="2">
                  <c:v>總計</c:v>
                </c:pt>
              </c:strCache>
            </c:strRef>
          </c:cat>
          <c:val>
            <c:numRef>
              <c:f>大綱!$D$4:$D$12</c:f>
              <c:numCache>
                <c:formatCode>_-* #,##0_-;\-* #,##0_-;_-* "-"??_-;_-@_-</c:formatCode>
                <c:ptCount val="3"/>
                <c:pt idx="0">
                  <c:v>17900</c:v>
                </c:pt>
                <c:pt idx="1">
                  <c:v>26400</c:v>
                </c:pt>
                <c:pt idx="2">
                  <c:v>44300</c:v>
                </c:pt>
              </c:numCache>
            </c:numRef>
          </c:val>
        </c:ser>
        <c:ser>
          <c:idx val="3"/>
          <c:order val="3"/>
          <c:tx>
            <c:strRef>
              <c:f>大綱!$E$3</c:f>
              <c:strCache>
                <c:ptCount val="1"/>
                <c:pt idx="0">
                  <c:v>第四季</c:v>
                </c:pt>
              </c:strCache>
            </c:strRef>
          </c:tx>
          <c:invertIfNegative val="0"/>
          <c:cat>
            <c:strRef>
              <c:f>大綱!$A$4:$A$12</c:f>
              <c:strCache>
                <c:ptCount val="3"/>
                <c:pt idx="0">
                  <c:v>北區小計</c:v>
                </c:pt>
                <c:pt idx="1">
                  <c:v>南區小計</c:v>
                </c:pt>
                <c:pt idx="2">
                  <c:v>總計</c:v>
                </c:pt>
              </c:strCache>
            </c:strRef>
          </c:cat>
          <c:val>
            <c:numRef>
              <c:f>大綱!$E$4:$E$12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6700</c:v>
                </c:pt>
                <c:pt idx="2">
                  <c:v>6700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5076672"/>
        <c:axId val="295073536"/>
        <c:axId val="0"/>
      </c:bar3DChart>
      <c:catAx>
        <c:axId val="295076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zh-TW"/>
          </a:p>
        </c:txPr>
        <c:crossAx val="29507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073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9507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93670886075951"/>
          <c:y val="0.26087079592578089"/>
          <c:w val="0.18481012658227849"/>
          <c:h val="0.48792500719451615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 horizontalDpi="360" verticalDpi="36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12</xdr:row>
      <xdr:rowOff>104775</xdr:rowOff>
    </xdr:from>
    <xdr:to>
      <xdr:col>9</xdr:col>
      <xdr:colOff>342899</xdr:colOff>
      <xdr:row>22</xdr:row>
      <xdr:rowOff>123825</xdr:rowOff>
    </xdr:to>
    <xdr:graphicFrame macro="">
      <xdr:nvGraphicFramePr>
        <xdr:cNvPr id="10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dm.org.tw/index.a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tabSelected="1" workbookViewId="0">
      <selection activeCell="D9" sqref="D9"/>
    </sheetView>
  </sheetViews>
  <sheetFormatPr defaultColWidth="9.875" defaultRowHeight="16.5"/>
  <cols>
    <col min="1" max="16384" width="9.875" style="4"/>
  </cols>
  <sheetData>
    <row r="1" spans="1:4" ht="21">
      <c r="A1" s="1" t="s">
        <v>0</v>
      </c>
      <c r="B1" s="2"/>
      <c r="C1" s="2"/>
      <c r="D1" s="3"/>
    </row>
    <row r="2" spans="1:4">
      <c r="A2" s="5" t="s">
        <v>1</v>
      </c>
      <c r="B2" s="6"/>
      <c r="C2" s="6"/>
      <c r="D2" s="7"/>
    </row>
    <row r="3" spans="1:4">
      <c r="A3" s="8"/>
      <c r="B3" s="9" t="s">
        <v>2</v>
      </c>
      <c r="C3" s="9" t="s">
        <v>3</v>
      </c>
      <c r="D3" s="10" t="s">
        <v>4</v>
      </c>
    </row>
    <row r="4" spans="1:4">
      <c r="A4" s="11" t="s">
        <v>5</v>
      </c>
      <c r="B4" s="12">
        <v>111</v>
      </c>
      <c r="C4" s="12">
        <v>178</v>
      </c>
      <c r="D4" s="13">
        <v>161</v>
      </c>
    </row>
    <row r="5" spans="1:4">
      <c r="A5" s="11" t="s">
        <v>6</v>
      </c>
      <c r="B5" s="12">
        <v>185</v>
      </c>
      <c r="C5" s="12">
        <v>195</v>
      </c>
      <c r="D5" s="13">
        <v>142</v>
      </c>
    </row>
    <row r="6" spans="1:4" ht="17.25" thickBot="1">
      <c r="A6" s="14" t="s">
        <v>7</v>
      </c>
      <c r="B6" s="15">
        <v>114</v>
      </c>
      <c r="C6" s="15">
        <v>159</v>
      </c>
      <c r="D6" s="16">
        <v>156</v>
      </c>
    </row>
    <row r="9" spans="1:4" ht="18" thickBot="1">
      <c r="A9" s="17" t="s">
        <v>8</v>
      </c>
      <c r="D9" s="18">
        <f>B4+四月!B4+三月!B4+五月!B4</f>
        <v>545</v>
      </c>
    </row>
    <row r="10" spans="1:4" ht="18" thickBot="1">
      <c r="A10" s="17" t="s">
        <v>9</v>
      </c>
      <c r="D10" s="19">
        <f>SUM(二月:三月!B5:D5)</f>
        <v>924</v>
      </c>
    </row>
    <row r="11" spans="1:4" ht="18" thickBot="1">
      <c r="A11" s="17" t="s">
        <v>10</v>
      </c>
      <c r="D11" s="19">
        <f>AVERAGE(二月:五月!B6:D6)</f>
        <v>155.33333333333334</v>
      </c>
    </row>
    <row r="13" spans="1:4">
      <c r="A13" s="20" t="s">
        <v>15</v>
      </c>
    </row>
  </sheetData>
  <phoneticPr fontId="4" type="noConversion"/>
  <hyperlinks>
    <hyperlink ref="A13" r:id="rId1"/>
  </hyperlinks>
  <printOptions gridLinesSet="0"/>
  <pageMargins left="0.75" right="0.75" top="1" bottom="1" header="0.5" footer="0.5"/>
  <pageSetup paperSize="9" orientation="portrait" r:id="rId2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activeCell="C11" sqref="C11"/>
    </sheetView>
  </sheetViews>
  <sheetFormatPr defaultRowHeight="16.5"/>
  <cols>
    <col min="1" max="16384" width="9" style="4"/>
  </cols>
  <sheetData>
    <row r="1" spans="1:4" ht="21">
      <c r="A1" s="1" t="s">
        <v>0</v>
      </c>
      <c r="B1" s="2"/>
      <c r="C1" s="2"/>
      <c r="D1" s="3"/>
    </row>
    <row r="2" spans="1:4">
      <c r="A2" s="5" t="s">
        <v>12</v>
      </c>
      <c r="B2" s="6"/>
      <c r="C2" s="6"/>
      <c r="D2" s="7"/>
    </row>
    <row r="3" spans="1:4">
      <c r="A3" s="8"/>
      <c r="B3" s="9" t="s">
        <v>2</v>
      </c>
      <c r="C3" s="9" t="s">
        <v>3</v>
      </c>
      <c r="D3" s="10" t="s">
        <v>4</v>
      </c>
    </row>
    <row r="4" spans="1:4">
      <c r="A4" s="11" t="s">
        <v>5</v>
      </c>
      <c r="B4" s="12">
        <v>117</v>
      </c>
      <c r="C4" s="12">
        <v>109</v>
      </c>
      <c r="D4" s="13">
        <v>194</v>
      </c>
    </row>
    <row r="5" spans="1:4">
      <c r="A5" s="11" t="s">
        <v>6</v>
      </c>
      <c r="B5" s="12">
        <v>149</v>
      </c>
      <c r="C5" s="12">
        <v>143</v>
      </c>
      <c r="D5" s="13">
        <v>110</v>
      </c>
    </row>
    <row r="6" spans="1:4" ht="17.25" thickBot="1">
      <c r="A6" s="14" t="s">
        <v>7</v>
      </c>
      <c r="B6" s="15">
        <v>147</v>
      </c>
      <c r="C6" s="15">
        <v>190</v>
      </c>
      <c r="D6" s="16">
        <v>180</v>
      </c>
    </row>
  </sheetData>
  <phoneticPr fontId="4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sqref="A1:D6"/>
    </sheetView>
  </sheetViews>
  <sheetFormatPr defaultRowHeight="16.5"/>
  <cols>
    <col min="1" max="16384" width="9" style="4"/>
  </cols>
  <sheetData>
    <row r="1" spans="1:4" ht="21">
      <c r="A1" s="1" t="s">
        <v>0</v>
      </c>
      <c r="B1" s="2"/>
      <c r="C1" s="2"/>
      <c r="D1" s="3"/>
    </row>
    <row r="2" spans="1:4">
      <c r="A2" s="5" t="s">
        <v>11</v>
      </c>
      <c r="B2" s="6"/>
      <c r="C2" s="6"/>
      <c r="D2" s="7"/>
    </row>
    <row r="3" spans="1:4">
      <c r="A3" s="8"/>
      <c r="B3" s="9" t="s">
        <v>2</v>
      </c>
      <c r="C3" s="9" t="s">
        <v>3</v>
      </c>
      <c r="D3" s="10" t="s">
        <v>4</v>
      </c>
    </row>
    <row r="4" spans="1:4">
      <c r="A4" s="11" t="s">
        <v>5</v>
      </c>
      <c r="B4" s="12">
        <v>139</v>
      </c>
      <c r="C4" s="12">
        <v>192</v>
      </c>
      <c r="D4" s="13">
        <v>131</v>
      </c>
    </row>
    <row r="5" spans="1:4">
      <c r="A5" s="11" t="s">
        <v>6</v>
      </c>
      <c r="B5" s="12">
        <v>195</v>
      </c>
      <c r="C5" s="12">
        <v>176</v>
      </c>
      <c r="D5" s="13">
        <v>191</v>
      </c>
    </row>
    <row r="6" spans="1:4" ht="17.25" thickBot="1">
      <c r="A6" s="14" t="s">
        <v>7</v>
      </c>
      <c r="B6" s="15">
        <v>197</v>
      </c>
      <c r="C6" s="15">
        <v>190</v>
      </c>
      <c r="D6" s="16">
        <v>117</v>
      </c>
    </row>
  </sheetData>
  <phoneticPr fontId="4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workbookViewId="0">
      <selection sqref="A1:D6"/>
    </sheetView>
  </sheetViews>
  <sheetFormatPr defaultRowHeight="16.5"/>
  <cols>
    <col min="1" max="16384" width="9" style="4"/>
  </cols>
  <sheetData>
    <row r="1" spans="1:4" ht="21">
      <c r="A1" s="1" t="s">
        <v>0</v>
      </c>
      <c r="B1" s="2"/>
      <c r="C1" s="2"/>
      <c r="D1" s="3"/>
    </row>
    <row r="2" spans="1:4">
      <c r="A2" s="5" t="s">
        <v>13</v>
      </c>
      <c r="B2" s="6"/>
      <c r="C2" s="6"/>
      <c r="D2" s="7"/>
    </row>
    <row r="3" spans="1:4">
      <c r="A3" s="8"/>
      <c r="B3" s="9" t="s">
        <v>2</v>
      </c>
      <c r="C3" s="9" t="s">
        <v>3</v>
      </c>
      <c r="D3" s="10" t="s">
        <v>4</v>
      </c>
    </row>
    <row r="4" spans="1:4">
      <c r="A4" s="11" t="s">
        <v>5</v>
      </c>
      <c r="B4" s="12">
        <v>178</v>
      </c>
      <c r="C4" s="12">
        <v>182</v>
      </c>
      <c r="D4" s="13">
        <v>125</v>
      </c>
    </row>
    <row r="5" spans="1:4">
      <c r="A5" s="11" t="s">
        <v>6</v>
      </c>
      <c r="B5" s="12">
        <v>153</v>
      </c>
      <c r="C5" s="12">
        <v>107</v>
      </c>
      <c r="D5" s="13">
        <v>160</v>
      </c>
    </row>
    <row r="6" spans="1:4" ht="17.25" thickBot="1">
      <c r="A6" s="14" t="s">
        <v>7</v>
      </c>
      <c r="B6" s="15">
        <v>158</v>
      </c>
      <c r="C6" s="15">
        <v>100</v>
      </c>
      <c r="D6" s="16">
        <v>156</v>
      </c>
    </row>
  </sheetData>
  <phoneticPr fontId="4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1" sqref="E21"/>
    </sheetView>
  </sheetViews>
  <sheetFormatPr defaultRowHeight="15.75" outlineLevelRow="1"/>
  <cols>
    <col min="1" max="1" width="2" customWidth="1"/>
    <col min="2" max="2" width="6.75" customWidth="1"/>
  </cols>
  <sheetData>
    <row r="1" spans="1:5">
      <c r="C1" t="s">
        <v>2</v>
      </c>
      <c r="D1" t="s">
        <v>3</v>
      </c>
      <c r="E1" t="s">
        <v>4</v>
      </c>
    </row>
    <row r="2" spans="1:5" hidden="1" outlineLevel="1">
      <c r="B2" t="s">
        <v>14</v>
      </c>
      <c r="C2">
        <f>二月!$B$4</f>
        <v>111</v>
      </c>
      <c r="D2">
        <f>二月!$C$4</f>
        <v>178</v>
      </c>
      <c r="E2">
        <f>二月!$D$4</f>
        <v>161</v>
      </c>
    </row>
    <row r="3" spans="1:5" hidden="1" outlineLevel="1">
      <c r="B3" t="s">
        <v>14</v>
      </c>
      <c r="C3">
        <f>三月!$B$4</f>
        <v>117</v>
      </c>
      <c r="D3">
        <f>三月!$C$4</f>
        <v>109</v>
      </c>
      <c r="E3">
        <f>三月!$D$4</f>
        <v>194</v>
      </c>
    </row>
    <row r="4" spans="1:5" hidden="1" outlineLevel="1">
      <c r="B4" t="s">
        <v>14</v>
      </c>
      <c r="C4">
        <f>五月!$B$4</f>
        <v>178</v>
      </c>
      <c r="D4">
        <f>五月!$C$4</f>
        <v>182</v>
      </c>
      <c r="E4">
        <f>五月!$D$4</f>
        <v>125</v>
      </c>
    </row>
    <row r="5" spans="1:5" hidden="1" outlineLevel="1">
      <c r="B5" t="s">
        <v>14</v>
      </c>
      <c r="C5">
        <f>四月!$B$4</f>
        <v>139</v>
      </c>
      <c r="D5">
        <f>四月!$C$4</f>
        <v>192</v>
      </c>
      <c r="E5">
        <f>四月!$D$4</f>
        <v>131</v>
      </c>
    </row>
    <row r="6" spans="1:5" collapsed="1">
      <c r="A6" t="s">
        <v>5</v>
      </c>
      <c r="C6">
        <f>SUM(C2:C5)</f>
        <v>545</v>
      </c>
      <c r="D6">
        <f>SUM(D2:D5)</f>
        <v>661</v>
      </c>
      <c r="E6">
        <f>SUM(E2:E5)</f>
        <v>611</v>
      </c>
    </row>
    <row r="7" spans="1:5" hidden="1" outlineLevel="1">
      <c r="B7" t="s">
        <v>14</v>
      </c>
      <c r="C7">
        <f>二月!$B$5</f>
        <v>185</v>
      </c>
      <c r="D7">
        <f>二月!$C$5</f>
        <v>195</v>
      </c>
      <c r="E7">
        <f>二月!$D$5</f>
        <v>142</v>
      </c>
    </row>
    <row r="8" spans="1:5" hidden="1" outlineLevel="1">
      <c r="B8" t="s">
        <v>14</v>
      </c>
      <c r="C8">
        <f>三月!$B$5</f>
        <v>149</v>
      </c>
      <c r="D8">
        <f>三月!$C$5</f>
        <v>143</v>
      </c>
      <c r="E8">
        <f>三月!$D$5</f>
        <v>110</v>
      </c>
    </row>
    <row r="9" spans="1:5" hidden="1" outlineLevel="1">
      <c r="B9" t="s">
        <v>14</v>
      </c>
      <c r="C9">
        <f>五月!$B$5</f>
        <v>153</v>
      </c>
      <c r="D9">
        <f>五月!$C$5</f>
        <v>107</v>
      </c>
      <c r="E9">
        <f>五月!$D$5</f>
        <v>160</v>
      </c>
    </row>
    <row r="10" spans="1:5" hidden="1" outlineLevel="1">
      <c r="B10" t="s">
        <v>14</v>
      </c>
      <c r="C10">
        <f>四月!$B$5</f>
        <v>195</v>
      </c>
      <c r="D10">
        <f>四月!$C$5</f>
        <v>176</v>
      </c>
      <c r="E10">
        <f>四月!$D$5</f>
        <v>191</v>
      </c>
    </row>
    <row r="11" spans="1:5" collapsed="1">
      <c r="A11" t="s">
        <v>6</v>
      </c>
      <c r="C11">
        <f>SUM(C7:C10)</f>
        <v>682</v>
      </c>
      <c r="D11">
        <f>SUM(D7:D10)</f>
        <v>621</v>
      </c>
      <c r="E11">
        <f>SUM(E7:E10)</f>
        <v>603</v>
      </c>
    </row>
    <row r="12" spans="1:5" hidden="1" outlineLevel="1">
      <c r="B12" t="s">
        <v>14</v>
      </c>
      <c r="C12">
        <f>二月!$B$6</f>
        <v>114</v>
      </c>
      <c r="D12">
        <f>二月!$C$6</f>
        <v>159</v>
      </c>
      <c r="E12">
        <f>二月!$D$6</f>
        <v>156</v>
      </c>
    </row>
    <row r="13" spans="1:5" hidden="1" outlineLevel="1">
      <c r="B13" t="s">
        <v>14</v>
      </c>
      <c r="C13">
        <f>三月!$B$6</f>
        <v>147</v>
      </c>
      <c r="D13">
        <f>三月!$C$6</f>
        <v>190</v>
      </c>
      <c r="E13">
        <f>三月!$D$6</f>
        <v>180</v>
      </c>
    </row>
    <row r="14" spans="1:5" hidden="1" outlineLevel="1">
      <c r="B14" t="s">
        <v>14</v>
      </c>
      <c r="C14">
        <f>五月!$B$6</f>
        <v>158</v>
      </c>
      <c r="D14">
        <f>五月!$C$6</f>
        <v>100</v>
      </c>
      <c r="E14">
        <f>五月!$D$6</f>
        <v>156</v>
      </c>
    </row>
    <row r="15" spans="1:5" hidden="1" outlineLevel="1">
      <c r="B15" t="s">
        <v>14</v>
      </c>
      <c r="C15">
        <f>四月!$B$6</f>
        <v>197</v>
      </c>
      <c r="D15">
        <f>四月!$C$6</f>
        <v>190</v>
      </c>
      <c r="E15">
        <f>四月!$D$6</f>
        <v>117</v>
      </c>
    </row>
    <row r="16" spans="1:5" collapsed="1">
      <c r="A16" t="s">
        <v>7</v>
      </c>
      <c r="C16">
        <f>SUM(C12:C15)</f>
        <v>616</v>
      </c>
      <c r="D16">
        <f>SUM(D12:D15)</f>
        <v>639</v>
      </c>
      <c r="E16">
        <f>SUM(E12:E15)</f>
        <v>609</v>
      </c>
    </row>
  </sheetData>
  <dataConsolidate leftLabels="1" topLabels="1" link="1">
    <dataRefs count="4">
      <dataRef ref="A3:D6" sheet="二月"/>
      <dataRef ref="A3:D6" sheet="三月"/>
      <dataRef ref="A3:D6" sheet="五月"/>
      <dataRef ref="A3:D6" sheet="四月"/>
    </dataRefs>
  </dataConsolidate>
  <phoneticPr fontId="1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>
      <selection activeCell="G7" sqref="G7"/>
    </sheetView>
  </sheetViews>
  <sheetFormatPr defaultColWidth="8" defaultRowHeight="16.5" outlineLevelRow="2" outlineLevelCol="1"/>
  <cols>
    <col min="1" max="1" width="12" style="24" customWidth="1"/>
    <col min="2" max="2" width="8.625" style="24" customWidth="1" outlineLevel="1"/>
    <col min="3" max="3" width="9.625" style="24" customWidth="1" outlineLevel="1"/>
    <col min="4" max="4" width="9.25" style="24" customWidth="1" outlineLevel="1"/>
    <col min="5" max="5" width="7.125" style="24" bestFit="1" customWidth="1" outlineLevel="1"/>
    <col min="6" max="6" width="10" style="24" customWidth="1"/>
    <col min="7" max="16384" width="8" style="24"/>
  </cols>
  <sheetData>
    <row r="1" spans="1:6" ht="19.5">
      <c r="A1" s="21" t="s">
        <v>19</v>
      </c>
      <c r="B1" s="22"/>
      <c r="C1" s="22"/>
      <c r="D1" s="22"/>
      <c r="E1" s="22"/>
      <c r="F1" s="23"/>
    </row>
    <row r="2" spans="1:6" ht="29.25">
      <c r="A2" s="25" t="s" ph="1">
        <v>20</v>
      </c>
      <c r="B2" s="26"/>
      <c r="C2" s="26"/>
      <c r="D2" s="26"/>
      <c r="E2" s="26"/>
      <c r="F2" s="27"/>
    </row>
    <row r="3" spans="1:6" ht="19.5">
      <c r="A3" s="28"/>
      <c r="B3" s="29" t="s">
        <v>21</v>
      </c>
      <c r="C3" s="29" t="s">
        <v>16</v>
      </c>
      <c r="D3" s="29" t="s">
        <v>17</v>
      </c>
      <c r="E3" s="29" t="s">
        <v>18</v>
      </c>
      <c r="F3" s="30" t="s">
        <v>22</v>
      </c>
    </row>
    <row r="4" spans="1:6" hidden="1" outlineLevel="2">
      <c r="A4" s="31" t="s">
        <v>23</v>
      </c>
      <c r="B4" s="32">
        <v>7700</v>
      </c>
      <c r="C4" s="32">
        <v>2100</v>
      </c>
      <c r="D4" s="32">
        <v>7300</v>
      </c>
      <c r="E4" s="32"/>
      <c r="F4" s="33">
        <f t="shared" ref="F4:F10" si="0">SUM(B4:E4)</f>
        <v>17100</v>
      </c>
    </row>
    <row r="5" spans="1:6" hidden="1" outlineLevel="2">
      <c r="A5" s="31" t="s">
        <v>24</v>
      </c>
      <c r="B5" s="32">
        <v>900</v>
      </c>
      <c r="C5" s="32">
        <v>1000</v>
      </c>
      <c r="D5" s="32">
        <v>9900</v>
      </c>
      <c r="E5" s="32"/>
      <c r="F5" s="33">
        <f t="shared" si="0"/>
        <v>11800</v>
      </c>
    </row>
    <row r="6" spans="1:6" hidden="1" outlineLevel="2">
      <c r="A6" s="31" t="s">
        <v>25</v>
      </c>
      <c r="B6" s="32">
        <v>1800</v>
      </c>
      <c r="C6" s="32">
        <v>8000</v>
      </c>
      <c r="D6" s="32">
        <v>700</v>
      </c>
      <c r="E6" s="32"/>
      <c r="F6" s="33">
        <f t="shared" si="0"/>
        <v>10500</v>
      </c>
    </row>
    <row r="7" spans="1:6" outlineLevel="1" collapsed="1">
      <c r="A7" s="34" t="s">
        <v>26</v>
      </c>
      <c r="B7" s="35">
        <f>SUM(B4:B6)</f>
        <v>10400</v>
      </c>
      <c r="C7" s="35">
        <f>SUM(C4:C6)</f>
        <v>11100</v>
      </c>
      <c r="D7" s="35">
        <f>SUM(D4:D6)</f>
        <v>17900</v>
      </c>
      <c r="E7" s="35">
        <f>SUM(E4:E6)</f>
        <v>0</v>
      </c>
      <c r="F7" s="33">
        <f t="shared" si="0"/>
        <v>39400</v>
      </c>
    </row>
    <row r="8" spans="1:6" hidden="1" outlineLevel="2">
      <c r="A8" s="31" t="s">
        <v>23</v>
      </c>
      <c r="B8" s="33">
        <v>6600</v>
      </c>
      <c r="C8" s="33">
        <v>3800</v>
      </c>
      <c r="D8" s="33">
        <v>7600</v>
      </c>
      <c r="E8" s="33">
        <v>300</v>
      </c>
      <c r="F8" s="33">
        <f t="shared" si="0"/>
        <v>18300</v>
      </c>
    </row>
    <row r="9" spans="1:6" hidden="1" outlineLevel="2">
      <c r="A9" s="31" t="s">
        <v>24</v>
      </c>
      <c r="B9" s="33">
        <v>6600</v>
      </c>
      <c r="C9" s="33">
        <v>800</v>
      </c>
      <c r="D9" s="33">
        <v>9900</v>
      </c>
      <c r="E9" s="33">
        <v>3200</v>
      </c>
      <c r="F9" s="33">
        <f t="shared" si="0"/>
        <v>20500</v>
      </c>
    </row>
    <row r="10" spans="1:6" hidden="1" outlineLevel="2">
      <c r="A10" s="31" t="s">
        <v>25</v>
      </c>
      <c r="B10" s="33">
        <v>8300</v>
      </c>
      <c r="C10" s="33">
        <v>1500</v>
      </c>
      <c r="D10" s="33">
        <v>8900</v>
      </c>
      <c r="E10" s="33">
        <v>3200</v>
      </c>
      <c r="F10" s="33">
        <f t="shared" si="0"/>
        <v>21900</v>
      </c>
    </row>
    <row r="11" spans="1:6" outlineLevel="1" collapsed="1">
      <c r="A11" s="34" t="s">
        <v>27</v>
      </c>
      <c r="B11" s="35">
        <f>SUM(B8:B10)</f>
        <v>21500</v>
      </c>
      <c r="C11" s="35">
        <f>SUM(C8:C10)</f>
        <v>6100</v>
      </c>
      <c r="D11" s="35">
        <f>SUM(D8:D10)</f>
        <v>26400</v>
      </c>
      <c r="E11" s="35">
        <f>SUM(E8:E10)</f>
        <v>6700</v>
      </c>
      <c r="F11" s="35">
        <f>SUM(F8:F10)</f>
        <v>60700</v>
      </c>
    </row>
    <row r="12" spans="1:6" ht="17.25" thickBot="1">
      <c r="A12" s="36" t="s">
        <v>28</v>
      </c>
      <c r="B12" s="37">
        <f>SUM(B11,B7)</f>
        <v>31900</v>
      </c>
      <c r="C12" s="37">
        <f>SUM(C11,C7)</f>
        <v>17200</v>
      </c>
      <c r="D12" s="37">
        <f>SUM(D11,D7)</f>
        <v>44300</v>
      </c>
      <c r="E12" s="37">
        <f>SUM(E11,E7)</f>
        <v>6700</v>
      </c>
      <c r="F12" s="37">
        <f>SUM(F11,F7)</f>
        <v>100100</v>
      </c>
    </row>
  </sheetData>
  <phoneticPr fontId="11" type="noConversion"/>
  <dataValidations count="1">
    <dataValidation type="whole" allowBlank="1" showInputMessage="1" showErrorMessage="1" promptTitle="請填入預估值" prompt="此處為大於0小於10000的正整數" sqref="E4:E6">
      <formula1>1</formula1>
      <formula2>10000</formula2>
    </dataValidation>
  </dataValidations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二月</vt:lpstr>
      <vt:lpstr>三月</vt:lpstr>
      <vt:lpstr>四月</vt:lpstr>
      <vt:lpstr>五月</vt:lpstr>
      <vt:lpstr>合併報表</vt:lpstr>
      <vt:lpstr>大綱</vt:lpstr>
    </vt:vector>
  </TitlesOfParts>
  <Company>jwit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Windows 使用者</cp:lastModifiedBy>
  <dcterms:created xsi:type="dcterms:W3CDTF">2003-11-16T08:28:31Z</dcterms:created>
  <dcterms:modified xsi:type="dcterms:W3CDTF">2014-01-05T07:56:26Z</dcterms:modified>
</cp:coreProperties>
</file>