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6\"/>
    </mc:Choice>
  </mc:AlternateContent>
  <bookViews>
    <workbookView xWindow="360" yWindow="60" windowWidth="28035" windowHeight="13215"/>
  </bookViews>
  <sheets>
    <sheet name="前" sheetId="4" r:id="rId1"/>
    <sheet name="後" sheetId="2" r:id="rId2"/>
  </sheets>
  <externalReferences>
    <externalReference r:id="rId3"/>
  </externalReferences>
  <definedNames>
    <definedName name="レベル1">[1]割引額・名前!$J$4</definedName>
    <definedName name="レベル2">[1]割引額・名前!$J$5</definedName>
    <definedName name="レベル3">[1]割引額・名前!$J$6</definedName>
    <definedName name="レベル4">[1]割引額・名前!$J$7</definedName>
    <definedName name="レベル5">[1]割引額・名前!$J$8</definedName>
  </definedNames>
  <calcPr calcId="162913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E33" i="4"/>
  <c r="D34" i="4"/>
  <c r="E34" i="4"/>
  <c r="D35" i="4"/>
  <c r="E35" i="4"/>
  <c r="H3" i="4" l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E33" i="2"/>
  <c r="E34" i="2"/>
  <c r="E35" i="2"/>
  <c r="D25" i="2"/>
  <c r="D35" i="2"/>
  <c r="D34" i="2"/>
  <c r="D33" i="2"/>
  <c r="D32" i="2"/>
  <c r="D31" i="2"/>
  <c r="D30" i="2"/>
  <c r="D29" i="2"/>
  <c r="D28" i="2"/>
  <c r="D27" i="2"/>
  <c r="D26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7" i="4" l="1"/>
  <c r="E11" i="4"/>
  <c r="E15" i="4"/>
  <c r="E27" i="4"/>
  <c r="E31" i="4"/>
  <c r="E12" i="4"/>
  <c r="E16" i="4"/>
  <c r="E28" i="4"/>
  <c r="E32" i="4"/>
  <c r="E13" i="4"/>
  <c r="E17" i="4"/>
  <c r="E29" i="4"/>
  <c r="E6" i="4"/>
  <c r="E14" i="4"/>
  <c r="E18" i="4"/>
  <c r="E22" i="4"/>
  <c r="E30" i="4"/>
  <c r="E10" i="4"/>
  <c r="E9" i="4"/>
  <c r="E21" i="4"/>
  <c r="E24" i="4"/>
  <c r="E8" i="4"/>
  <c r="E5" i="4"/>
  <c r="E20" i="4"/>
  <c r="E25" i="4"/>
  <c r="E26" i="4"/>
  <c r="E4" i="4"/>
  <c r="E23" i="4"/>
  <c r="E19" i="4"/>
  <c r="E3" i="4"/>
  <c r="H3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E11" i="2" l="1"/>
  <c r="E13" i="2"/>
  <c r="E29" i="2"/>
  <c r="E27" i="2"/>
  <c r="E26" i="2"/>
  <c r="E31" i="2"/>
  <c r="E30" i="2"/>
  <c r="E32" i="2"/>
  <c r="E22" i="2"/>
  <c r="E19" i="2"/>
  <c r="E12" i="2"/>
  <c r="E16" i="2"/>
  <c r="E20" i="2"/>
  <c r="E17" i="2"/>
  <c r="E21" i="2"/>
  <c r="E25" i="2"/>
  <c r="H24" i="2" l="1"/>
  <c r="I24" i="2"/>
  <c r="H20" i="2"/>
  <c r="I20" i="2"/>
  <c r="H22" i="2"/>
  <c r="I22" i="2"/>
  <c r="H23" i="2"/>
  <c r="I23" i="2"/>
  <c r="H25" i="2"/>
  <c r="I25" i="2"/>
  <c r="H35" i="2"/>
  <c r="I35" i="2"/>
  <c r="H30" i="2"/>
  <c r="I30" i="2"/>
  <c r="H28" i="2"/>
  <c r="I28" i="2"/>
  <c r="H33" i="2"/>
  <c r="I33" i="2"/>
  <c r="H32" i="2"/>
  <c r="I32" i="2"/>
  <c r="H34" i="2"/>
  <c r="I34" i="2"/>
  <c r="H16" i="2"/>
  <c r="I16" i="2"/>
  <c r="H19" i="2"/>
  <c r="I19" i="2"/>
  <c r="H15" i="2"/>
  <c r="I15" i="2"/>
  <c r="H29" i="2"/>
  <c r="I29" i="2"/>
  <c r="H14" i="2"/>
  <c r="I14" i="2"/>
  <c r="E24" i="2"/>
  <c r="E23" i="2"/>
  <c r="E28" i="2"/>
  <c r="E14" i="2"/>
  <c r="E18" i="2"/>
  <c r="E15" i="2"/>
  <c r="E9" i="2"/>
  <c r="I12" i="2" s="1"/>
  <c r="E4" i="2"/>
  <c r="I7" i="2" s="1"/>
  <c r="E6" i="2"/>
  <c r="I9" i="2" s="1"/>
  <c r="E10" i="2"/>
  <c r="E3" i="2"/>
  <c r="I6" i="2" s="1"/>
  <c r="E8" i="2"/>
  <c r="I11" i="2" s="1"/>
  <c r="E7" i="2"/>
  <c r="I10" i="2" s="1"/>
  <c r="E5" i="2"/>
  <c r="I8" i="2" s="1"/>
  <c r="H31" i="2" l="1"/>
  <c r="I31" i="2"/>
  <c r="H13" i="2"/>
  <c r="I13" i="2"/>
  <c r="H18" i="2"/>
  <c r="I18" i="2"/>
  <c r="H21" i="2"/>
  <c r="I21" i="2"/>
  <c r="H26" i="2"/>
  <c r="I26" i="2"/>
  <c r="H17" i="2"/>
  <c r="I17" i="2"/>
  <c r="H27" i="2"/>
  <c r="I27" i="2"/>
  <c r="H12" i="2"/>
  <c r="H8" i="2"/>
  <c r="H10" i="2"/>
  <c r="H9" i="2"/>
  <c r="H7" i="2"/>
  <c r="H11" i="2"/>
  <c r="H6" i="2"/>
</calcChain>
</file>

<file path=xl/sharedStrings.xml><?xml version="1.0" encoding="utf-8"?>
<sst xmlns="http://schemas.openxmlformats.org/spreadsheetml/2006/main" count="92" uniqueCount="18">
  <si>
    <t>No</t>
    <phoneticPr fontId="3"/>
  </si>
  <si>
    <t>岡崎　千里</t>
  </si>
  <si>
    <t>飯山　直人</t>
  </si>
  <si>
    <t>上原　良行</t>
  </si>
  <si>
    <t>金額</t>
    <rPh sb="0" eb="2">
      <t>キンガク</t>
    </rPh>
    <phoneticPr fontId="3"/>
  </si>
  <si>
    <t>顧客名</t>
    <rPh sb="0" eb="2">
      <t>コキャク</t>
    </rPh>
    <rPh sb="2" eb="3">
      <t>メイ</t>
    </rPh>
    <phoneticPr fontId="3"/>
  </si>
  <si>
    <t>岡崎　千里</t>
    <phoneticPr fontId="3"/>
  </si>
  <si>
    <t>岡崎　千里</t>
    <phoneticPr fontId="3"/>
  </si>
  <si>
    <t>岡崎　千里</t>
    <phoneticPr fontId="3"/>
  </si>
  <si>
    <t>原口　智里</t>
  </si>
  <si>
    <t>原口　智里</t>
    <rPh sb="0" eb="2">
      <t>ハラグチ</t>
    </rPh>
    <rPh sb="3" eb="5">
      <t>チサト</t>
    </rPh>
    <phoneticPr fontId="3"/>
  </si>
  <si>
    <t>姓名確認</t>
    <rPh sb="0" eb="2">
      <t>シメイ</t>
    </rPh>
    <phoneticPr fontId="3"/>
  </si>
  <si>
    <t>▼銷售一覽表</t>
    <rPh sb="1" eb="3">
      <t>ウリアゲ</t>
    </rPh>
    <rPh sb="3" eb="5">
      <t>イチラン</t>
    </rPh>
    <rPh sb="5" eb="6">
      <t>ヒョウ</t>
    </rPh>
    <phoneticPr fontId="3"/>
  </si>
  <si>
    <t>日期</t>
    <rPh sb="0" eb="2">
      <t>ヒヅケ</t>
    </rPh>
    <phoneticPr fontId="3"/>
  </si>
  <si>
    <t>符合的列</t>
    <rPh sb="0" eb="2">
      <t>ガイトウ</t>
    </rPh>
    <rPh sb="2" eb="3">
      <t>ギョウ</t>
    </rPh>
    <phoneticPr fontId="3"/>
  </si>
  <si>
    <t>件數</t>
    <rPh sb="0" eb="2">
      <t>ケンスウ</t>
    </rPh>
    <phoneticPr fontId="3"/>
  </si>
  <si>
    <t>▼履歷</t>
    <rPh sb="1" eb="3">
      <t>リレキ</t>
    </rPh>
    <phoneticPr fontId="3"/>
  </si>
  <si>
    <t>淺井　秀樹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</si>
</sst>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7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新細明體"/>
      <family val="3"/>
      <charset val="128"/>
      <scheme val="minor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8">
    <xf numFmtId="0" fontId="0" fillId="0" borderId="0" xfId="0">
      <alignment vertical="center"/>
    </xf>
    <xf numFmtId="176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6" fillId="4" borderId="2" xfId="0" applyFont="1" applyFill="1" applyBorder="1">
      <alignment vertical="center"/>
    </xf>
    <xf numFmtId="176" fontId="6" fillId="0" borderId="6" xfId="0" applyNumberFormat="1" applyFont="1" applyBorder="1">
      <alignment vertical="center"/>
    </xf>
    <xf numFmtId="0" fontId="6" fillId="0" borderId="7" xfId="0" applyFont="1" applyBorder="1">
      <alignment vertical="center"/>
    </xf>
    <xf numFmtId="38" fontId="6" fillId="0" borderId="7" xfId="1" applyFont="1" applyBorder="1">
      <alignment vertical="center"/>
    </xf>
    <xf numFmtId="0" fontId="6" fillId="3" borderId="7" xfId="0" applyFont="1" applyFill="1" applyBorder="1">
      <alignment vertical="center"/>
    </xf>
    <xf numFmtId="0" fontId="6" fillId="3" borderId="8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6" xfId="0" applyFont="1" applyFill="1" applyBorder="1">
      <alignment vertical="center"/>
    </xf>
    <xf numFmtId="14" fontId="6" fillId="3" borderId="7" xfId="0" applyNumberFormat="1" applyFont="1" applyFill="1" applyBorder="1">
      <alignment vertical="center"/>
    </xf>
    <xf numFmtId="38" fontId="6" fillId="3" borderId="8" xfId="1" applyFont="1" applyFill="1" applyBorder="1">
      <alignment vertical="center"/>
    </xf>
    <xf numFmtId="0" fontId="6" fillId="3" borderId="8" xfId="0" applyNumberFormat="1" applyFont="1" applyFill="1" applyBorder="1">
      <alignment vertical="center"/>
    </xf>
    <xf numFmtId="176" fontId="6" fillId="0" borderId="3" xfId="0" applyNumberFormat="1" applyFont="1" applyBorder="1">
      <alignment vertical="center"/>
    </xf>
    <xf numFmtId="0" fontId="6" fillId="0" borderId="9" xfId="0" applyFont="1" applyBorder="1">
      <alignment vertical="center"/>
    </xf>
    <xf numFmtId="38" fontId="6" fillId="0" borderId="9" xfId="1" applyFont="1" applyBorder="1">
      <alignment vertical="center"/>
    </xf>
    <xf numFmtId="0" fontId="6" fillId="3" borderId="9" xfId="0" applyFont="1" applyFill="1" applyBorder="1">
      <alignment vertical="center"/>
    </xf>
    <xf numFmtId="0" fontId="6" fillId="3" borderId="3" xfId="0" applyFont="1" applyFill="1" applyBorder="1">
      <alignment vertical="center"/>
    </xf>
    <xf numFmtId="176" fontId="6" fillId="0" borderId="0" xfId="0" applyNumberFormat="1" applyFont="1">
      <alignment vertical="center"/>
    </xf>
  </cellXfs>
  <cellStyles count="5">
    <cellStyle name="一般" xfId="0" builtinId="0"/>
    <cellStyle name="千分位[0]" xfId="1" builtinId="6"/>
    <cellStyle name="桁区切り 2" xfId="2"/>
    <cellStyle name="標準 2" xfId="3"/>
    <cellStyle name="標準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ion/Documents/Gihyo_&#20170;&#12363;&#12435;mini&#32068;&#12415;&#21512;&#12431;&#12379;/&#12508;&#12484;&#12493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割引額・名前"/>
      <sheetName val="年金"/>
      <sheetName val="実効年利率"/>
      <sheetName val="損益"/>
      <sheetName val="1行おきの転記"/>
      <sheetName val="無作為抽出"/>
    </sheetNames>
    <sheetDataSet>
      <sheetData sheetId="0">
        <row r="4">
          <cell r="J4">
            <v>0.01</v>
          </cell>
        </row>
        <row r="5">
          <cell r="J5">
            <v>0.02</v>
          </cell>
        </row>
        <row r="6">
          <cell r="J6">
            <v>0.03</v>
          </cell>
        </row>
        <row r="7">
          <cell r="J7">
            <v>0.05</v>
          </cell>
        </row>
        <row r="8">
          <cell r="J8">
            <v>0.1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L28" sqref="L28"/>
    </sheetView>
  </sheetViews>
  <sheetFormatPr defaultRowHeight="15"/>
  <cols>
    <col min="1" max="1" width="9.75" style="27" customWidth="1"/>
    <col min="2" max="2" width="12" style="2" customWidth="1"/>
    <col min="3" max="3" width="9.125" style="2" bestFit="1" customWidth="1"/>
    <col min="4" max="4" width="11.125" style="2" bestFit="1" customWidth="1"/>
    <col min="5" max="5" width="9.125" style="2" bestFit="1" customWidth="1"/>
    <col min="6" max="6" width="3.125" style="2" customWidth="1"/>
    <col min="7" max="7" width="9.125" style="2" bestFit="1" customWidth="1"/>
    <col min="8" max="8" width="10.5" style="2" bestFit="1" customWidth="1"/>
    <col min="9" max="9" width="9.5" style="2" bestFit="1" customWidth="1"/>
    <col min="10" max="16384" width="9" style="2"/>
  </cols>
  <sheetData>
    <row r="1" spans="1:9">
      <c r="A1" s="1" t="s">
        <v>12</v>
      </c>
      <c r="G1" s="3" t="s">
        <v>16</v>
      </c>
      <c r="H1" s="4"/>
    </row>
    <row r="2" spans="1:9">
      <c r="A2" s="5" t="s">
        <v>13</v>
      </c>
      <c r="B2" s="6" t="s">
        <v>5</v>
      </c>
      <c r="C2" s="6" t="s">
        <v>4</v>
      </c>
      <c r="D2" s="6" t="s">
        <v>11</v>
      </c>
      <c r="E2" s="7" t="s">
        <v>14</v>
      </c>
      <c r="G2" s="8" t="s">
        <v>5</v>
      </c>
      <c r="H2" s="9" t="s">
        <v>10</v>
      </c>
    </row>
    <row r="3" spans="1:9">
      <c r="A3" s="10">
        <v>42088</v>
      </c>
      <c r="B3" s="11" t="s">
        <v>9</v>
      </c>
      <c r="C3" s="12">
        <v>42943</v>
      </c>
      <c r="D3" s="13">
        <f t="shared" ref="D3:D35" si="0">IF(B3=$H$2,ROW(),"")</f>
        <v>3</v>
      </c>
      <c r="E3" s="14">
        <f>IF(G6&lt;&gt;"",SMALL($D$3:$D$35,G6),"")</f>
        <v>3</v>
      </c>
      <c r="G3" s="15" t="s">
        <v>15</v>
      </c>
      <c r="H3" s="16">
        <f>COUNT(D3:D35)</f>
        <v>6</v>
      </c>
    </row>
    <row r="4" spans="1:9">
      <c r="A4" s="10">
        <v>42089</v>
      </c>
      <c r="B4" s="11" t="s">
        <v>1</v>
      </c>
      <c r="C4" s="12">
        <v>22781</v>
      </c>
      <c r="D4" s="13" t="str">
        <f t="shared" si="0"/>
        <v/>
      </c>
      <c r="E4" s="14">
        <f t="shared" ref="E4:E35" si="1">IF(G7&lt;&gt;"",SMALL($D$3:$D$35,G7),"")</f>
        <v>5</v>
      </c>
    </row>
    <row r="5" spans="1:9">
      <c r="A5" s="10">
        <v>42092</v>
      </c>
      <c r="B5" s="11" t="s">
        <v>9</v>
      </c>
      <c r="C5" s="12">
        <v>41297</v>
      </c>
      <c r="D5" s="13">
        <f t="shared" si="0"/>
        <v>5</v>
      </c>
      <c r="E5" s="14">
        <f t="shared" si="1"/>
        <v>10</v>
      </c>
      <c r="G5" s="17" t="s">
        <v>0</v>
      </c>
      <c r="H5" s="6" t="s">
        <v>13</v>
      </c>
      <c r="I5" s="7" t="s">
        <v>4</v>
      </c>
    </row>
    <row r="6" spans="1:9">
      <c r="A6" s="10">
        <v>42093</v>
      </c>
      <c r="B6" s="11" t="s">
        <v>8</v>
      </c>
      <c r="C6" s="12">
        <v>25231</v>
      </c>
      <c r="D6" s="13" t="str">
        <f t="shared" si="0"/>
        <v/>
      </c>
      <c r="E6" s="14">
        <f t="shared" si="1"/>
        <v>27</v>
      </c>
      <c r="G6" s="18">
        <v>1</v>
      </c>
      <c r="H6" s="19"/>
      <c r="I6" s="20"/>
    </row>
    <row r="7" spans="1:9">
      <c r="A7" s="10">
        <v>42094</v>
      </c>
      <c r="B7" s="11" t="s">
        <v>2</v>
      </c>
      <c r="C7" s="12">
        <v>47297</v>
      </c>
      <c r="D7" s="13" t="str">
        <f t="shared" si="0"/>
        <v/>
      </c>
      <c r="E7" s="14">
        <f t="shared" si="1"/>
        <v>31</v>
      </c>
      <c r="G7" s="18">
        <f>IF(G6&lt;$H$3,G6+1,"")</f>
        <v>2</v>
      </c>
      <c r="H7" s="19"/>
      <c r="I7" s="20"/>
    </row>
    <row r="8" spans="1:9">
      <c r="A8" s="10">
        <v>42095</v>
      </c>
      <c r="B8" s="11" t="s">
        <v>1</v>
      </c>
      <c r="C8" s="12">
        <v>48856</v>
      </c>
      <c r="D8" s="13" t="str">
        <f t="shared" si="0"/>
        <v/>
      </c>
      <c r="E8" s="14">
        <f t="shared" si="1"/>
        <v>35</v>
      </c>
      <c r="G8" s="18">
        <f t="shared" ref="G8:G35" si="2">IF(G7&lt;$H$3,G7+1,"")</f>
        <v>3</v>
      </c>
      <c r="H8" s="19"/>
      <c r="I8" s="20"/>
    </row>
    <row r="9" spans="1:9">
      <c r="A9" s="10">
        <v>42096</v>
      </c>
      <c r="B9" s="11" t="s">
        <v>17</v>
      </c>
      <c r="C9" s="12">
        <v>33757</v>
      </c>
      <c r="D9" s="13" t="str">
        <f t="shared" si="0"/>
        <v/>
      </c>
      <c r="E9" s="14" t="str">
        <f t="shared" si="1"/>
        <v/>
      </c>
      <c r="G9" s="18">
        <f t="shared" si="2"/>
        <v>4</v>
      </c>
      <c r="H9" s="19"/>
      <c r="I9" s="20"/>
    </row>
    <row r="10" spans="1:9">
      <c r="A10" s="10">
        <v>42099</v>
      </c>
      <c r="B10" s="11" t="s">
        <v>9</v>
      </c>
      <c r="C10" s="12">
        <v>30834</v>
      </c>
      <c r="D10" s="13">
        <f t="shared" si="0"/>
        <v>10</v>
      </c>
      <c r="E10" s="14" t="str">
        <f t="shared" si="1"/>
        <v/>
      </c>
      <c r="G10" s="18">
        <f t="shared" si="2"/>
        <v>5</v>
      </c>
      <c r="H10" s="19"/>
      <c r="I10" s="20"/>
    </row>
    <row r="11" spans="1:9">
      <c r="A11" s="10">
        <v>42100</v>
      </c>
      <c r="B11" s="11" t="s">
        <v>3</v>
      </c>
      <c r="C11" s="12">
        <v>13192</v>
      </c>
      <c r="D11" s="13" t="str">
        <f t="shared" si="0"/>
        <v/>
      </c>
      <c r="E11" s="14" t="str">
        <f t="shared" si="1"/>
        <v/>
      </c>
      <c r="G11" s="18">
        <f t="shared" si="2"/>
        <v>6</v>
      </c>
      <c r="H11" s="19"/>
      <c r="I11" s="20"/>
    </row>
    <row r="12" spans="1:9">
      <c r="A12" s="10">
        <v>42101</v>
      </c>
      <c r="B12" s="11" t="s">
        <v>6</v>
      </c>
      <c r="C12" s="12">
        <v>10936</v>
      </c>
      <c r="D12" s="13" t="str">
        <f t="shared" si="0"/>
        <v/>
      </c>
      <c r="E12" s="14" t="str">
        <f t="shared" si="1"/>
        <v/>
      </c>
      <c r="G12" s="18" t="str">
        <f t="shared" si="2"/>
        <v/>
      </c>
      <c r="H12" s="19"/>
      <c r="I12" s="20"/>
    </row>
    <row r="13" spans="1:9">
      <c r="A13" s="10">
        <v>42102</v>
      </c>
      <c r="B13" s="11" t="s">
        <v>3</v>
      </c>
      <c r="C13" s="12">
        <v>37916</v>
      </c>
      <c r="D13" s="13" t="str">
        <f t="shared" si="0"/>
        <v/>
      </c>
      <c r="E13" s="14" t="str">
        <f t="shared" si="1"/>
        <v/>
      </c>
      <c r="G13" s="18" t="str">
        <f t="shared" si="2"/>
        <v/>
      </c>
      <c r="H13" s="19"/>
      <c r="I13" s="21"/>
    </row>
    <row r="14" spans="1:9">
      <c r="A14" s="10">
        <v>42103</v>
      </c>
      <c r="B14" s="11" t="s">
        <v>17</v>
      </c>
      <c r="C14" s="12">
        <v>26970</v>
      </c>
      <c r="D14" s="13" t="str">
        <f t="shared" si="0"/>
        <v/>
      </c>
      <c r="E14" s="14" t="str">
        <f t="shared" si="1"/>
        <v/>
      </c>
      <c r="G14" s="18" t="str">
        <f t="shared" si="2"/>
        <v/>
      </c>
      <c r="H14" s="19"/>
      <c r="I14" s="20"/>
    </row>
    <row r="15" spans="1:9">
      <c r="A15" s="10">
        <v>42106</v>
      </c>
      <c r="B15" s="11" t="s">
        <v>3</v>
      </c>
      <c r="C15" s="12">
        <v>41579</v>
      </c>
      <c r="D15" s="13" t="str">
        <f t="shared" si="0"/>
        <v/>
      </c>
      <c r="E15" s="14" t="str">
        <f t="shared" si="1"/>
        <v/>
      </c>
      <c r="G15" s="18" t="str">
        <f t="shared" si="2"/>
        <v/>
      </c>
      <c r="H15" s="19"/>
      <c r="I15" s="20"/>
    </row>
    <row r="16" spans="1:9">
      <c r="A16" s="10">
        <v>42107</v>
      </c>
      <c r="B16" s="11" t="s">
        <v>3</v>
      </c>
      <c r="C16" s="12">
        <v>11013</v>
      </c>
      <c r="D16" s="13" t="str">
        <f t="shared" si="0"/>
        <v/>
      </c>
      <c r="E16" s="14" t="str">
        <f t="shared" si="1"/>
        <v/>
      </c>
      <c r="G16" s="18" t="str">
        <f t="shared" si="2"/>
        <v/>
      </c>
      <c r="H16" s="19"/>
      <c r="I16" s="21"/>
    </row>
    <row r="17" spans="1:9">
      <c r="A17" s="10">
        <v>42108</v>
      </c>
      <c r="B17" s="11" t="s">
        <v>17</v>
      </c>
      <c r="C17" s="12">
        <v>41696</v>
      </c>
      <c r="D17" s="13" t="str">
        <f t="shared" si="0"/>
        <v/>
      </c>
      <c r="E17" s="14" t="str">
        <f t="shared" si="1"/>
        <v/>
      </c>
      <c r="G17" s="18" t="str">
        <f t="shared" si="2"/>
        <v/>
      </c>
      <c r="H17" s="19"/>
      <c r="I17" s="21"/>
    </row>
    <row r="18" spans="1:9">
      <c r="A18" s="10">
        <v>42109</v>
      </c>
      <c r="B18" s="11" t="s">
        <v>3</v>
      </c>
      <c r="C18" s="12">
        <v>31066</v>
      </c>
      <c r="D18" s="13" t="str">
        <f t="shared" si="0"/>
        <v/>
      </c>
      <c r="E18" s="14" t="str">
        <f t="shared" si="1"/>
        <v/>
      </c>
      <c r="G18" s="18" t="str">
        <f t="shared" si="2"/>
        <v/>
      </c>
      <c r="H18" s="19"/>
      <c r="I18" s="21"/>
    </row>
    <row r="19" spans="1:9">
      <c r="A19" s="10">
        <v>42110</v>
      </c>
      <c r="B19" s="11" t="s">
        <v>1</v>
      </c>
      <c r="C19" s="12">
        <v>34626</v>
      </c>
      <c r="D19" s="13" t="str">
        <f t="shared" si="0"/>
        <v/>
      </c>
      <c r="E19" s="14" t="str">
        <f t="shared" si="1"/>
        <v/>
      </c>
      <c r="G19" s="18" t="str">
        <f t="shared" si="2"/>
        <v/>
      </c>
      <c r="H19" s="19"/>
      <c r="I19" s="21"/>
    </row>
    <row r="20" spans="1:9">
      <c r="A20" s="10">
        <v>42113</v>
      </c>
      <c r="B20" s="11" t="s">
        <v>1</v>
      </c>
      <c r="C20" s="12">
        <v>40065</v>
      </c>
      <c r="D20" s="13" t="str">
        <f t="shared" si="0"/>
        <v/>
      </c>
      <c r="E20" s="14" t="str">
        <f t="shared" si="1"/>
        <v/>
      </c>
      <c r="G20" s="18" t="str">
        <f t="shared" si="2"/>
        <v/>
      </c>
      <c r="H20" s="19"/>
      <c r="I20" s="21"/>
    </row>
    <row r="21" spans="1:9">
      <c r="A21" s="10">
        <v>42114</v>
      </c>
      <c r="B21" s="11" t="s">
        <v>17</v>
      </c>
      <c r="C21" s="12">
        <v>22526</v>
      </c>
      <c r="D21" s="13" t="str">
        <f t="shared" si="0"/>
        <v/>
      </c>
      <c r="E21" s="14" t="str">
        <f t="shared" si="1"/>
        <v/>
      </c>
      <c r="G21" s="18" t="str">
        <f t="shared" si="2"/>
        <v/>
      </c>
      <c r="H21" s="19"/>
      <c r="I21" s="21"/>
    </row>
    <row r="22" spans="1:9">
      <c r="A22" s="10">
        <v>42120</v>
      </c>
      <c r="B22" s="11" t="s">
        <v>1</v>
      </c>
      <c r="C22" s="12">
        <v>30031</v>
      </c>
      <c r="D22" s="13" t="str">
        <f t="shared" si="0"/>
        <v/>
      </c>
      <c r="E22" s="14" t="str">
        <f>IF(G25&lt;&gt;"",SMALL($D$3:$D$35,G25),"")</f>
        <v/>
      </c>
      <c r="G22" s="18" t="str">
        <f t="shared" si="2"/>
        <v/>
      </c>
      <c r="H22" s="19"/>
      <c r="I22" s="21"/>
    </row>
    <row r="23" spans="1:9">
      <c r="A23" s="10">
        <v>42123</v>
      </c>
      <c r="B23" s="11" t="s">
        <v>3</v>
      </c>
      <c r="C23" s="12">
        <v>38842</v>
      </c>
      <c r="D23" s="13" t="str">
        <f t="shared" si="0"/>
        <v/>
      </c>
      <c r="E23" s="14" t="str">
        <f t="shared" si="1"/>
        <v/>
      </c>
      <c r="G23" s="18" t="str">
        <f t="shared" si="2"/>
        <v/>
      </c>
      <c r="H23" s="19"/>
      <c r="I23" s="21"/>
    </row>
    <row r="24" spans="1:9">
      <c r="A24" s="10">
        <v>42124</v>
      </c>
      <c r="B24" s="11" t="s">
        <v>1</v>
      </c>
      <c r="C24" s="12">
        <v>23218</v>
      </c>
      <c r="D24" s="13" t="str">
        <f t="shared" si="0"/>
        <v/>
      </c>
      <c r="E24" s="14" t="str">
        <f t="shared" si="1"/>
        <v/>
      </c>
      <c r="G24" s="18" t="str">
        <f t="shared" si="2"/>
        <v/>
      </c>
      <c r="H24" s="19"/>
      <c r="I24" s="21"/>
    </row>
    <row r="25" spans="1:9">
      <c r="A25" s="10">
        <v>42127</v>
      </c>
      <c r="B25" s="11" t="s">
        <v>1</v>
      </c>
      <c r="C25" s="12">
        <v>38412</v>
      </c>
      <c r="D25" s="13" t="str">
        <f t="shared" si="0"/>
        <v/>
      </c>
      <c r="E25" s="14" t="str">
        <f t="shared" si="1"/>
        <v/>
      </c>
      <c r="G25" s="18" t="str">
        <f t="shared" si="2"/>
        <v/>
      </c>
      <c r="H25" s="19"/>
      <c r="I25" s="14"/>
    </row>
    <row r="26" spans="1:9">
      <c r="A26" s="10">
        <v>42128</v>
      </c>
      <c r="B26" s="11" t="s">
        <v>3</v>
      </c>
      <c r="C26" s="12">
        <v>30698</v>
      </c>
      <c r="D26" s="13" t="str">
        <f t="shared" si="0"/>
        <v/>
      </c>
      <c r="E26" s="14" t="str">
        <f t="shared" si="1"/>
        <v/>
      </c>
      <c r="G26" s="18" t="str">
        <f t="shared" si="2"/>
        <v/>
      </c>
      <c r="H26" s="19"/>
      <c r="I26" s="14"/>
    </row>
    <row r="27" spans="1:9">
      <c r="A27" s="10">
        <v>42129</v>
      </c>
      <c r="B27" s="11" t="s">
        <v>9</v>
      </c>
      <c r="C27" s="12">
        <v>19010</v>
      </c>
      <c r="D27" s="13">
        <f t="shared" si="0"/>
        <v>27</v>
      </c>
      <c r="E27" s="14" t="str">
        <f t="shared" si="1"/>
        <v/>
      </c>
      <c r="G27" s="18" t="str">
        <f t="shared" si="2"/>
        <v/>
      </c>
      <c r="H27" s="19"/>
      <c r="I27" s="14"/>
    </row>
    <row r="28" spans="1:9">
      <c r="A28" s="10">
        <v>42130</v>
      </c>
      <c r="B28" s="11" t="s">
        <v>17</v>
      </c>
      <c r="C28" s="12">
        <v>43457</v>
      </c>
      <c r="D28" s="13" t="str">
        <f t="shared" si="0"/>
        <v/>
      </c>
      <c r="E28" s="14" t="str">
        <f t="shared" si="1"/>
        <v/>
      </c>
      <c r="G28" s="18" t="str">
        <f t="shared" si="2"/>
        <v/>
      </c>
      <c r="H28" s="19"/>
      <c r="I28" s="14"/>
    </row>
    <row r="29" spans="1:9">
      <c r="A29" s="10">
        <v>42131</v>
      </c>
      <c r="B29" s="11" t="s">
        <v>3</v>
      </c>
      <c r="C29" s="12">
        <v>14437</v>
      </c>
      <c r="D29" s="13" t="str">
        <f t="shared" si="0"/>
        <v/>
      </c>
      <c r="E29" s="14" t="str">
        <f t="shared" si="1"/>
        <v/>
      </c>
      <c r="G29" s="18" t="str">
        <f t="shared" si="2"/>
        <v/>
      </c>
      <c r="H29" s="19"/>
      <c r="I29" s="14"/>
    </row>
    <row r="30" spans="1:9">
      <c r="A30" s="10">
        <v>42134</v>
      </c>
      <c r="B30" s="11" t="s">
        <v>3</v>
      </c>
      <c r="C30" s="12">
        <v>12266</v>
      </c>
      <c r="D30" s="13" t="str">
        <f t="shared" si="0"/>
        <v/>
      </c>
      <c r="E30" s="14" t="str">
        <f t="shared" si="1"/>
        <v/>
      </c>
      <c r="G30" s="18" t="str">
        <f t="shared" si="2"/>
        <v/>
      </c>
      <c r="H30" s="19"/>
      <c r="I30" s="14"/>
    </row>
    <row r="31" spans="1:9">
      <c r="A31" s="10">
        <v>42135</v>
      </c>
      <c r="B31" s="11" t="s">
        <v>9</v>
      </c>
      <c r="C31" s="12">
        <v>43123</v>
      </c>
      <c r="D31" s="13">
        <f t="shared" si="0"/>
        <v>31</v>
      </c>
      <c r="E31" s="14" t="str">
        <f t="shared" si="1"/>
        <v/>
      </c>
      <c r="G31" s="18" t="str">
        <f t="shared" si="2"/>
        <v/>
      </c>
      <c r="H31" s="19"/>
      <c r="I31" s="14"/>
    </row>
    <row r="32" spans="1:9">
      <c r="A32" s="10">
        <v>42136</v>
      </c>
      <c r="B32" s="11" t="s">
        <v>3</v>
      </c>
      <c r="C32" s="12">
        <v>42205</v>
      </c>
      <c r="D32" s="13" t="str">
        <f t="shared" si="0"/>
        <v/>
      </c>
      <c r="E32" s="14" t="str">
        <f t="shared" si="1"/>
        <v/>
      </c>
      <c r="G32" s="18" t="str">
        <f t="shared" si="2"/>
        <v/>
      </c>
      <c r="H32" s="19"/>
      <c r="I32" s="14"/>
    </row>
    <row r="33" spans="1:9">
      <c r="A33" s="10">
        <v>42138</v>
      </c>
      <c r="B33" s="11" t="s">
        <v>1</v>
      </c>
      <c r="C33" s="12">
        <v>37548</v>
      </c>
      <c r="D33" s="13" t="str">
        <f t="shared" si="0"/>
        <v/>
      </c>
      <c r="E33" s="14" t="str">
        <f t="shared" si="1"/>
        <v/>
      </c>
      <c r="G33" s="18" t="str">
        <f t="shared" si="2"/>
        <v/>
      </c>
      <c r="H33" s="19"/>
      <c r="I33" s="14"/>
    </row>
    <row r="34" spans="1:9">
      <c r="A34" s="10">
        <v>42141</v>
      </c>
      <c r="B34" s="11" t="s">
        <v>3</v>
      </c>
      <c r="C34" s="12">
        <v>30185</v>
      </c>
      <c r="D34" s="13" t="str">
        <f t="shared" si="0"/>
        <v/>
      </c>
      <c r="E34" s="14" t="str">
        <f t="shared" si="1"/>
        <v/>
      </c>
      <c r="G34" s="18" t="str">
        <f t="shared" si="2"/>
        <v/>
      </c>
      <c r="H34" s="19"/>
      <c r="I34" s="14"/>
    </row>
    <row r="35" spans="1:9">
      <c r="A35" s="22">
        <v>42144</v>
      </c>
      <c r="B35" s="23" t="s">
        <v>9</v>
      </c>
      <c r="C35" s="24">
        <v>31041</v>
      </c>
      <c r="D35" s="25">
        <f t="shared" si="0"/>
        <v>35</v>
      </c>
      <c r="E35" s="16" t="str">
        <f t="shared" si="1"/>
        <v/>
      </c>
      <c r="G35" s="26" t="str">
        <f t="shared" si="2"/>
        <v/>
      </c>
      <c r="H35" s="25"/>
      <c r="I35" s="16"/>
    </row>
  </sheetData>
  <phoneticPr fontId="3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N17" sqref="N17"/>
    </sheetView>
  </sheetViews>
  <sheetFormatPr defaultRowHeight="15"/>
  <cols>
    <col min="1" max="1" width="9.25" style="27" bestFit="1" customWidth="1"/>
    <col min="2" max="2" width="12" style="2" customWidth="1"/>
    <col min="3" max="3" width="9.25" style="2" bestFit="1" customWidth="1"/>
    <col min="4" max="4" width="11.25" style="2" bestFit="1" customWidth="1"/>
    <col min="5" max="5" width="9.25" style="2" bestFit="1" customWidth="1"/>
    <col min="6" max="6" width="3.125" style="2" customWidth="1"/>
    <col min="7" max="7" width="9.25" style="2" bestFit="1" customWidth="1"/>
    <col min="8" max="8" width="11.25" style="2" bestFit="1" customWidth="1"/>
    <col min="9" max="9" width="9.625" style="2" bestFit="1" customWidth="1"/>
    <col min="10" max="16384" width="9" style="2"/>
  </cols>
  <sheetData>
    <row r="1" spans="1:9">
      <c r="A1" s="1" t="s">
        <v>12</v>
      </c>
      <c r="G1" s="3" t="s">
        <v>16</v>
      </c>
      <c r="H1" s="4"/>
    </row>
    <row r="2" spans="1:9">
      <c r="A2" s="5" t="s">
        <v>13</v>
      </c>
      <c r="B2" s="6" t="s">
        <v>5</v>
      </c>
      <c r="C2" s="6" t="s">
        <v>4</v>
      </c>
      <c r="D2" s="6" t="s">
        <v>11</v>
      </c>
      <c r="E2" s="7" t="s">
        <v>14</v>
      </c>
      <c r="G2" s="8" t="s">
        <v>5</v>
      </c>
      <c r="H2" s="9" t="s">
        <v>10</v>
      </c>
    </row>
    <row r="3" spans="1:9">
      <c r="A3" s="10">
        <v>42088</v>
      </c>
      <c r="B3" s="11" t="s">
        <v>9</v>
      </c>
      <c r="C3" s="12">
        <v>42943</v>
      </c>
      <c r="D3" s="13">
        <f t="shared" ref="D3:D35" si="0">IF(B3=$H$2,ROW(),"")</f>
        <v>3</v>
      </c>
      <c r="E3" s="14">
        <f>IF(G6&lt;&gt;"",SMALL($D$3:$D$35,G6),"")</f>
        <v>3</v>
      </c>
      <c r="G3" s="15" t="s">
        <v>15</v>
      </c>
      <c r="H3" s="16">
        <f>COUNT(D3:D35)</f>
        <v>6</v>
      </c>
    </row>
    <row r="4" spans="1:9">
      <c r="A4" s="10">
        <v>42089</v>
      </c>
      <c r="B4" s="11" t="s">
        <v>1</v>
      </c>
      <c r="C4" s="12">
        <v>22781</v>
      </c>
      <c r="D4" s="13" t="str">
        <f t="shared" si="0"/>
        <v/>
      </c>
      <c r="E4" s="14">
        <f t="shared" ref="E4:E35" si="1">IF(G7&lt;&gt;"",SMALL($D$3:$D$35,G7),"")</f>
        <v>5</v>
      </c>
    </row>
    <row r="5" spans="1:9">
      <c r="A5" s="10">
        <v>42092</v>
      </c>
      <c r="B5" s="11" t="s">
        <v>9</v>
      </c>
      <c r="C5" s="12">
        <v>41297</v>
      </c>
      <c r="D5" s="13">
        <f t="shared" si="0"/>
        <v>5</v>
      </c>
      <c r="E5" s="14">
        <f t="shared" si="1"/>
        <v>10</v>
      </c>
      <c r="G5" s="17" t="s">
        <v>0</v>
      </c>
      <c r="H5" s="6" t="s">
        <v>13</v>
      </c>
      <c r="I5" s="7" t="s">
        <v>4</v>
      </c>
    </row>
    <row r="6" spans="1:9">
      <c r="A6" s="10">
        <v>42093</v>
      </c>
      <c r="B6" s="11" t="s">
        <v>7</v>
      </c>
      <c r="C6" s="12">
        <v>25231</v>
      </c>
      <c r="D6" s="13" t="str">
        <f t="shared" si="0"/>
        <v/>
      </c>
      <c r="E6" s="14">
        <f t="shared" si="1"/>
        <v>27</v>
      </c>
      <c r="G6" s="18">
        <v>1</v>
      </c>
      <c r="H6" s="19">
        <f>IF(E3&lt;&gt;"",LOOKUP($E3,$D$3:$D$35,A$3:A$35),"")</f>
        <v>42088</v>
      </c>
      <c r="I6" s="20">
        <f>IF(E3&lt;&gt;"",LOOKUP($E3,$D$3:$D$35,C$3:C$35),"")</f>
        <v>42943</v>
      </c>
    </row>
    <row r="7" spans="1:9">
      <c r="A7" s="10">
        <v>42094</v>
      </c>
      <c r="B7" s="11" t="s">
        <v>2</v>
      </c>
      <c r="C7" s="12">
        <v>47297</v>
      </c>
      <c r="D7" s="13" t="str">
        <f t="shared" si="0"/>
        <v/>
      </c>
      <c r="E7" s="14">
        <f t="shared" si="1"/>
        <v>31</v>
      </c>
      <c r="G7" s="18">
        <f>IF(G6&lt;$H$3,G6+1,"")</f>
        <v>2</v>
      </c>
      <c r="H7" s="19">
        <f t="shared" ref="H7:H35" si="2">IF(E4&lt;&gt;"",LOOKUP($E4,$D$3:$D$35,A$3:A$35),"")</f>
        <v>42092</v>
      </c>
      <c r="I7" s="20">
        <f t="shared" ref="I7:I35" si="3">IF(E4&lt;&gt;"",LOOKUP($E4,$D$3:$D$35,C$3:C$35),"")</f>
        <v>41297</v>
      </c>
    </row>
    <row r="8" spans="1:9">
      <c r="A8" s="10">
        <v>42095</v>
      </c>
      <c r="B8" s="11" t="s">
        <v>1</v>
      </c>
      <c r="C8" s="12">
        <v>48856</v>
      </c>
      <c r="D8" s="13" t="str">
        <f t="shared" si="0"/>
        <v/>
      </c>
      <c r="E8" s="14">
        <f t="shared" si="1"/>
        <v>35</v>
      </c>
      <c r="G8" s="18">
        <f t="shared" ref="G8:G35" si="4">IF(G7&lt;$H$3,G7+1,"")</f>
        <v>3</v>
      </c>
      <c r="H8" s="19">
        <f t="shared" si="2"/>
        <v>42099</v>
      </c>
      <c r="I8" s="20">
        <f t="shared" si="3"/>
        <v>30834</v>
      </c>
    </row>
    <row r="9" spans="1:9">
      <c r="A9" s="10">
        <v>42096</v>
      </c>
      <c r="B9" s="11" t="s">
        <v>17</v>
      </c>
      <c r="C9" s="12">
        <v>33757</v>
      </c>
      <c r="D9" s="13" t="str">
        <f t="shared" si="0"/>
        <v/>
      </c>
      <c r="E9" s="14" t="str">
        <f t="shared" si="1"/>
        <v/>
      </c>
      <c r="G9" s="18">
        <f t="shared" si="4"/>
        <v>4</v>
      </c>
      <c r="H9" s="19">
        <f t="shared" si="2"/>
        <v>42129</v>
      </c>
      <c r="I9" s="20">
        <f t="shared" si="3"/>
        <v>19010</v>
      </c>
    </row>
    <row r="10" spans="1:9">
      <c r="A10" s="10">
        <v>42099</v>
      </c>
      <c r="B10" s="11" t="s">
        <v>9</v>
      </c>
      <c r="C10" s="12">
        <v>30834</v>
      </c>
      <c r="D10" s="13">
        <f t="shared" si="0"/>
        <v>10</v>
      </c>
      <c r="E10" s="14" t="str">
        <f t="shared" si="1"/>
        <v/>
      </c>
      <c r="G10" s="18">
        <f t="shared" si="4"/>
        <v>5</v>
      </c>
      <c r="H10" s="19">
        <f t="shared" si="2"/>
        <v>42135</v>
      </c>
      <c r="I10" s="20">
        <f t="shared" si="3"/>
        <v>43123</v>
      </c>
    </row>
    <row r="11" spans="1:9">
      <c r="A11" s="10">
        <v>42100</v>
      </c>
      <c r="B11" s="11" t="s">
        <v>3</v>
      </c>
      <c r="C11" s="12">
        <v>13192</v>
      </c>
      <c r="D11" s="13" t="str">
        <f t="shared" si="0"/>
        <v/>
      </c>
      <c r="E11" s="14" t="str">
        <f t="shared" si="1"/>
        <v/>
      </c>
      <c r="G11" s="18">
        <f t="shared" si="4"/>
        <v>6</v>
      </c>
      <c r="H11" s="19">
        <f t="shared" si="2"/>
        <v>42144</v>
      </c>
      <c r="I11" s="20">
        <f t="shared" si="3"/>
        <v>31041</v>
      </c>
    </row>
    <row r="12" spans="1:9">
      <c r="A12" s="10">
        <v>42101</v>
      </c>
      <c r="B12" s="11" t="s">
        <v>7</v>
      </c>
      <c r="C12" s="12">
        <v>10936</v>
      </c>
      <c r="D12" s="13" t="str">
        <f t="shared" si="0"/>
        <v/>
      </c>
      <c r="E12" s="14" t="str">
        <f t="shared" si="1"/>
        <v/>
      </c>
      <c r="G12" s="18" t="str">
        <f t="shared" si="4"/>
        <v/>
      </c>
      <c r="H12" s="19" t="str">
        <f t="shared" si="2"/>
        <v/>
      </c>
      <c r="I12" s="20" t="str">
        <f t="shared" si="3"/>
        <v/>
      </c>
    </row>
    <row r="13" spans="1:9">
      <c r="A13" s="10">
        <v>42102</v>
      </c>
      <c r="B13" s="11" t="s">
        <v>3</v>
      </c>
      <c r="C13" s="12">
        <v>37916</v>
      </c>
      <c r="D13" s="13" t="str">
        <f t="shared" si="0"/>
        <v/>
      </c>
      <c r="E13" s="14" t="str">
        <f t="shared" si="1"/>
        <v/>
      </c>
      <c r="G13" s="18" t="str">
        <f t="shared" si="4"/>
        <v/>
      </c>
      <c r="H13" s="19" t="str">
        <f t="shared" si="2"/>
        <v/>
      </c>
      <c r="I13" s="21" t="str">
        <f t="shared" si="3"/>
        <v/>
      </c>
    </row>
    <row r="14" spans="1:9">
      <c r="A14" s="10">
        <v>42103</v>
      </c>
      <c r="B14" s="11" t="s">
        <v>17</v>
      </c>
      <c r="C14" s="12">
        <v>26970</v>
      </c>
      <c r="D14" s="13" t="str">
        <f t="shared" si="0"/>
        <v/>
      </c>
      <c r="E14" s="14" t="str">
        <f t="shared" si="1"/>
        <v/>
      </c>
      <c r="G14" s="18" t="str">
        <f t="shared" si="4"/>
        <v/>
      </c>
      <c r="H14" s="19" t="str">
        <f t="shared" si="2"/>
        <v/>
      </c>
      <c r="I14" s="20" t="str">
        <f t="shared" si="3"/>
        <v/>
      </c>
    </row>
    <row r="15" spans="1:9">
      <c r="A15" s="10">
        <v>42106</v>
      </c>
      <c r="B15" s="11" t="s">
        <v>3</v>
      </c>
      <c r="C15" s="12">
        <v>41579</v>
      </c>
      <c r="D15" s="13" t="str">
        <f t="shared" si="0"/>
        <v/>
      </c>
      <c r="E15" s="14" t="str">
        <f t="shared" si="1"/>
        <v/>
      </c>
      <c r="G15" s="18" t="str">
        <f t="shared" si="4"/>
        <v/>
      </c>
      <c r="H15" s="19" t="str">
        <f t="shared" si="2"/>
        <v/>
      </c>
      <c r="I15" s="20" t="str">
        <f t="shared" si="3"/>
        <v/>
      </c>
    </row>
    <row r="16" spans="1:9">
      <c r="A16" s="10">
        <v>42107</v>
      </c>
      <c r="B16" s="11" t="s">
        <v>3</v>
      </c>
      <c r="C16" s="12">
        <v>11013</v>
      </c>
      <c r="D16" s="13" t="str">
        <f t="shared" si="0"/>
        <v/>
      </c>
      <c r="E16" s="14" t="str">
        <f t="shared" si="1"/>
        <v/>
      </c>
      <c r="G16" s="18" t="str">
        <f t="shared" si="4"/>
        <v/>
      </c>
      <c r="H16" s="19" t="str">
        <f t="shared" si="2"/>
        <v/>
      </c>
      <c r="I16" s="21" t="str">
        <f t="shared" si="3"/>
        <v/>
      </c>
    </row>
    <row r="17" spans="1:9">
      <c r="A17" s="10">
        <v>42108</v>
      </c>
      <c r="B17" s="11" t="s">
        <v>17</v>
      </c>
      <c r="C17" s="12">
        <v>41696</v>
      </c>
      <c r="D17" s="13" t="str">
        <f t="shared" si="0"/>
        <v/>
      </c>
      <c r="E17" s="14" t="str">
        <f t="shared" si="1"/>
        <v/>
      </c>
      <c r="G17" s="18" t="str">
        <f t="shared" si="4"/>
        <v/>
      </c>
      <c r="H17" s="19" t="str">
        <f t="shared" si="2"/>
        <v/>
      </c>
      <c r="I17" s="21" t="str">
        <f t="shared" si="3"/>
        <v/>
      </c>
    </row>
    <row r="18" spans="1:9">
      <c r="A18" s="10">
        <v>42109</v>
      </c>
      <c r="B18" s="11" t="s">
        <v>3</v>
      </c>
      <c r="C18" s="12">
        <v>31066</v>
      </c>
      <c r="D18" s="13" t="str">
        <f t="shared" si="0"/>
        <v/>
      </c>
      <c r="E18" s="14" t="str">
        <f t="shared" si="1"/>
        <v/>
      </c>
      <c r="G18" s="18" t="str">
        <f t="shared" si="4"/>
        <v/>
      </c>
      <c r="H18" s="19" t="str">
        <f t="shared" si="2"/>
        <v/>
      </c>
      <c r="I18" s="21" t="str">
        <f t="shared" si="3"/>
        <v/>
      </c>
    </row>
    <row r="19" spans="1:9">
      <c r="A19" s="10">
        <v>42110</v>
      </c>
      <c r="B19" s="11" t="s">
        <v>1</v>
      </c>
      <c r="C19" s="12">
        <v>34626</v>
      </c>
      <c r="D19" s="13" t="str">
        <f t="shared" si="0"/>
        <v/>
      </c>
      <c r="E19" s="14" t="str">
        <f t="shared" si="1"/>
        <v/>
      </c>
      <c r="G19" s="18" t="str">
        <f t="shared" si="4"/>
        <v/>
      </c>
      <c r="H19" s="19" t="str">
        <f t="shared" si="2"/>
        <v/>
      </c>
      <c r="I19" s="21" t="str">
        <f t="shared" si="3"/>
        <v/>
      </c>
    </row>
    <row r="20" spans="1:9">
      <c r="A20" s="10">
        <v>42113</v>
      </c>
      <c r="B20" s="11" t="s">
        <v>1</v>
      </c>
      <c r="C20" s="12">
        <v>40065</v>
      </c>
      <c r="D20" s="13" t="str">
        <f t="shared" si="0"/>
        <v/>
      </c>
      <c r="E20" s="14" t="str">
        <f t="shared" si="1"/>
        <v/>
      </c>
      <c r="G20" s="18" t="str">
        <f t="shared" si="4"/>
        <v/>
      </c>
      <c r="H20" s="19" t="str">
        <f t="shared" si="2"/>
        <v/>
      </c>
      <c r="I20" s="21" t="str">
        <f t="shared" si="3"/>
        <v/>
      </c>
    </row>
    <row r="21" spans="1:9">
      <c r="A21" s="10">
        <v>42114</v>
      </c>
      <c r="B21" s="11" t="s">
        <v>17</v>
      </c>
      <c r="C21" s="12">
        <v>22526</v>
      </c>
      <c r="D21" s="13" t="str">
        <f t="shared" si="0"/>
        <v/>
      </c>
      <c r="E21" s="14" t="str">
        <f t="shared" si="1"/>
        <v/>
      </c>
      <c r="G21" s="18" t="str">
        <f t="shared" si="4"/>
        <v/>
      </c>
      <c r="H21" s="19" t="str">
        <f>IF(E18&lt;&gt;"",LOOKUP($E18,$D$3:$D$35,A$3:A$35),"")</f>
        <v/>
      </c>
      <c r="I21" s="21" t="str">
        <f t="shared" si="3"/>
        <v/>
      </c>
    </row>
    <row r="22" spans="1:9">
      <c r="A22" s="10">
        <v>42120</v>
      </c>
      <c r="B22" s="11" t="s">
        <v>1</v>
      </c>
      <c r="C22" s="12">
        <v>30031</v>
      </c>
      <c r="D22" s="13" t="str">
        <f t="shared" si="0"/>
        <v/>
      </c>
      <c r="E22" s="14" t="str">
        <f>IF(G25&lt;&gt;"",SMALL($D$3:$D$35,G25),"")</f>
        <v/>
      </c>
      <c r="G22" s="18" t="str">
        <f t="shared" si="4"/>
        <v/>
      </c>
      <c r="H22" s="19" t="str">
        <f t="shared" si="2"/>
        <v/>
      </c>
      <c r="I22" s="21" t="str">
        <f t="shared" si="3"/>
        <v/>
      </c>
    </row>
    <row r="23" spans="1:9">
      <c r="A23" s="10">
        <v>42123</v>
      </c>
      <c r="B23" s="11" t="s">
        <v>3</v>
      </c>
      <c r="C23" s="12">
        <v>38842</v>
      </c>
      <c r="D23" s="13" t="str">
        <f t="shared" si="0"/>
        <v/>
      </c>
      <c r="E23" s="14" t="str">
        <f t="shared" si="1"/>
        <v/>
      </c>
      <c r="G23" s="18" t="str">
        <f t="shared" si="4"/>
        <v/>
      </c>
      <c r="H23" s="19" t="str">
        <f t="shared" si="2"/>
        <v/>
      </c>
      <c r="I23" s="21" t="str">
        <f t="shared" si="3"/>
        <v/>
      </c>
    </row>
    <row r="24" spans="1:9">
      <c r="A24" s="10">
        <v>42124</v>
      </c>
      <c r="B24" s="11" t="s">
        <v>1</v>
      </c>
      <c r="C24" s="12">
        <v>23218</v>
      </c>
      <c r="D24" s="13" t="str">
        <f t="shared" si="0"/>
        <v/>
      </c>
      <c r="E24" s="14" t="str">
        <f t="shared" si="1"/>
        <v/>
      </c>
      <c r="G24" s="18" t="str">
        <f t="shared" si="4"/>
        <v/>
      </c>
      <c r="H24" s="19" t="str">
        <f t="shared" si="2"/>
        <v/>
      </c>
      <c r="I24" s="21" t="str">
        <f t="shared" si="3"/>
        <v/>
      </c>
    </row>
    <row r="25" spans="1:9">
      <c r="A25" s="10">
        <v>42127</v>
      </c>
      <c r="B25" s="11" t="s">
        <v>1</v>
      </c>
      <c r="C25" s="12">
        <v>38412</v>
      </c>
      <c r="D25" s="13" t="str">
        <f t="shared" si="0"/>
        <v/>
      </c>
      <c r="E25" s="14" t="str">
        <f t="shared" si="1"/>
        <v/>
      </c>
      <c r="G25" s="18" t="str">
        <f t="shared" si="4"/>
        <v/>
      </c>
      <c r="H25" s="19" t="str">
        <f t="shared" si="2"/>
        <v/>
      </c>
      <c r="I25" s="14" t="str">
        <f t="shared" si="3"/>
        <v/>
      </c>
    </row>
    <row r="26" spans="1:9">
      <c r="A26" s="10">
        <v>42128</v>
      </c>
      <c r="B26" s="11" t="s">
        <v>3</v>
      </c>
      <c r="C26" s="12">
        <v>30698</v>
      </c>
      <c r="D26" s="13" t="str">
        <f t="shared" si="0"/>
        <v/>
      </c>
      <c r="E26" s="14" t="str">
        <f t="shared" si="1"/>
        <v/>
      </c>
      <c r="G26" s="18" t="str">
        <f t="shared" si="4"/>
        <v/>
      </c>
      <c r="H26" s="19" t="str">
        <f t="shared" si="2"/>
        <v/>
      </c>
      <c r="I26" s="14" t="str">
        <f t="shared" si="3"/>
        <v/>
      </c>
    </row>
    <row r="27" spans="1:9">
      <c r="A27" s="10">
        <v>42129</v>
      </c>
      <c r="B27" s="11" t="s">
        <v>9</v>
      </c>
      <c r="C27" s="12">
        <v>19010</v>
      </c>
      <c r="D27" s="13">
        <f t="shared" si="0"/>
        <v>27</v>
      </c>
      <c r="E27" s="14" t="str">
        <f t="shared" si="1"/>
        <v/>
      </c>
      <c r="G27" s="18" t="str">
        <f t="shared" si="4"/>
        <v/>
      </c>
      <c r="H27" s="19" t="str">
        <f t="shared" si="2"/>
        <v/>
      </c>
      <c r="I27" s="14" t="str">
        <f t="shared" si="3"/>
        <v/>
      </c>
    </row>
    <row r="28" spans="1:9">
      <c r="A28" s="10">
        <v>42130</v>
      </c>
      <c r="B28" s="11" t="s">
        <v>17</v>
      </c>
      <c r="C28" s="12">
        <v>43457</v>
      </c>
      <c r="D28" s="13" t="str">
        <f t="shared" si="0"/>
        <v/>
      </c>
      <c r="E28" s="14" t="str">
        <f t="shared" si="1"/>
        <v/>
      </c>
      <c r="G28" s="18" t="str">
        <f t="shared" si="4"/>
        <v/>
      </c>
      <c r="H28" s="19" t="str">
        <f t="shared" si="2"/>
        <v/>
      </c>
      <c r="I28" s="14" t="str">
        <f t="shared" si="3"/>
        <v/>
      </c>
    </row>
    <row r="29" spans="1:9">
      <c r="A29" s="10">
        <v>42131</v>
      </c>
      <c r="B29" s="11" t="s">
        <v>3</v>
      </c>
      <c r="C29" s="12">
        <v>14437</v>
      </c>
      <c r="D29" s="13" t="str">
        <f t="shared" si="0"/>
        <v/>
      </c>
      <c r="E29" s="14" t="str">
        <f t="shared" si="1"/>
        <v/>
      </c>
      <c r="G29" s="18" t="str">
        <f t="shared" si="4"/>
        <v/>
      </c>
      <c r="H29" s="19" t="str">
        <f t="shared" si="2"/>
        <v/>
      </c>
      <c r="I29" s="14" t="str">
        <f t="shared" si="3"/>
        <v/>
      </c>
    </row>
    <row r="30" spans="1:9">
      <c r="A30" s="10">
        <v>42134</v>
      </c>
      <c r="B30" s="11" t="s">
        <v>3</v>
      </c>
      <c r="C30" s="12">
        <v>12266</v>
      </c>
      <c r="D30" s="13" t="str">
        <f t="shared" si="0"/>
        <v/>
      </c>
      <c r="E30" s="14" t="str">
        <f t="shared" si="1"/>
        <v/>
      </c>
      <c r="G30" s="18" t="str">
        <f t="shared" si="4"/>
        <v/>
      </c>
      <c r="H30" s="19" t="str">
        <f t="shared" si="2"/>
        <v/>
      </c>
      <c r="I30" s="14" t="str">
        <f t="shared" si="3"/>
        <v/>
      </c>
    </row>
    <row r="31" spans="1:9">
      <c r="A31" s="10">
        <v>42135</v>
      </c>
      <c r="B31" s="11" t="s">
        <v>9</v>
      </c>
      <c r="C31" s="12">
        <v>43123</v>
      </c>
      <c r="D31" s="13">
        <f t="shared" si="0"/>
        <v>31</v>
      </c>
      <c r="E31" s="14" t="str">
        <f t="shared" si="1"/>
        <v/>
      </c>
      <c r="G31" s="18" t="str">
        <f t="shared" si="4"/>
        <v/>
      </c>
      <c r="H31" s="19" t="str">
        <f t="shared" si="2"/>
        <v/>
      </c>
      <c r="I31" s="14" t="str">
        <f t="shared" si="3"/>
        <v/>
      </c>
    </row>
    <row r="32" spans="1:9">
      <c r="A32" s="10">
        <v>42136</v>
      </c>
      <c r="B32" s="11" t="s">
        <v>3</v>
      </c>
      <c r="C32" s="12">
        <v>42205</v>
      </c>
      <c r="D32" s="13" t="str">
        <f t="shared" si="0"/>
        <v/>
      </c>
      <c r="E32" s="14" t="str">
        <f t="shared" si="1"/>
        <v/>
      </c>
      <c r="G32" s="18" t="str">
        <f t="shared" si="4"/>
        <v/>
      </c>
      <c r="H32" s="19" t="str">
        <f t="shared" si="2"/>
        <v/>
      </c>
      <c r="I32" s="14" t="str">
        <f t="shared" si="3"/>
        <v/>
      </c>
    </row>
    <row r="33" spans="1:9">
      <c r="A33" s="10">
        <v>42138</v>
      </c>
      <c r="B33" s="11" t="s">
        <v>1</v>
      </c>
      <c r="C33" s="12">
        <v>37548</v>
      </c>
      <c r="D33" s="13" t="str">
        <f t="shared" si="0"/>
        <v/>
      </c>
      <c r="E33" s="14" t="str">
        <f t="shared" si="1"/>
        <v/>
      </c>
      <c r="G33" s="18" t="str">
        <f t="shared" si="4"/>
        <v/>
      </c>
      <c r="H33" s="19" t="str">
        <f t="shared" si="2"/>
        <v/>
      </c>
      <c r="I33" s="14" t="str">
        <f t="shared" si="3"/>
        <v/>
      </c>
    </row>
    <row r="34" spans="1:9">
      <c r="A34" s="10">
        <v>42141</v>
      </c>
      <c r="B34" s="11" t="s">
        <v>3</v>
      </c>
      <c r="C34" s="12">
        <v>30185</v>
      </c>
      <c r="D34" s="13" t="str">
        <f t="shared" si="0"/>
        <v/>
      </c>
      <c r="E34" s="14" t="str">
        <f t="shared" si="1"/>
        <v/>
      </c>
      <c r="G34" s="18" t="str">
        <f t="shared" si="4"/>
        <v/>
      </c>
      <c r="H34" s="19" t="str">
        <f t="shared" si="2"/>
        <v/>
      </c>
      <c r="I34" s="14" t="str">
        <f t="shared" si="3"/>
        <v/>
      </c>
    </row>
    <row r="35" spans="1:9">
      <c r="A35" s="22">
        <v>42144</v>
      </c>
      <c r="B35" s="23" t="s">
        <v>9</v>
      </c>
      <c r="C35" s="24">
        <v>31041</v>
      </c>
      <c r="D35" s="25">
        <f t="shared" si="0"/>
        <v>35</v>
      </c>
      <c r="E35" s="16" t="str">
        <f t="shared" si="1"/>
        <v/>
      </c>
      <c r="G35" s="26" t="str">
        <f t="shared" si="4"/>
        <v/>
      </c>
      <c r="H35" s="25" t="str">
        <f t="shared" si="2"/>
        <v/>
      </c>
      <c r="I35" s="16" t="str">
        <f t="shared" si="3"/>
        <v/>
      </c>
    </row>
  </sheetData>
  <phoneticPr fontId="3"/>
  <pageMargins left="0.75" right="0.75" top="1" bottom="1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2015-01-21T12:52:28Z</dcterms:created>
  <dcterms:modified xsi:type="dcterms:W3CDTF">2016-05-23T09:14:48Z</dcterms:modified>
</cp:coreProperties>
</file>