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7\"/>
    </mc:Choice>
  </mc:AlternateContent>
  <bookViews>
    <workbookView xWindow="480" yWindow="105" windowWidth="10755" windowHeight="5775"/>
  </bookViews>
  <sheets>
    <sheet name="前" sheetId="2" r:id="rId1"/>
    <sheet name="後" sheetId="1" r:id="rId2"/>
  </sheets>
  <calcPr calcId="162913"/>
</workbook>
</file>

<file path=xl/calcChain.xml><?xml version="1.0" encoding="utf-8"?>
<calcChain xmlns="http://schemas.openxmlformats.org/spreadsheetml/2006/main">
  <c r="B2" i="2" l="1"/>
  <c r="B2" i="1"/>
  <c r="D7" i="2" l="1"/>
  <c r="D8" i="2" s="1"/>
  <c r="D9" i="2" s="1"/>
  <c r="D6" i="2"/>
  <c r="D5" i="2"/>
  <c r="D4" i="2"/>
  <c r="D3" i="2"/>
  <c r="D7" i="1"/>
  <c r="D8" i="1" s="1"/>
  <c r="D9" i="1" s="1"/>
  <c r="D6" i="1"/>
  <c r="D5" i="1"/>
  <c r="D4" i="1"/>
  <c r="D3" i="1"/>
  <c r="B3" i="1" l="1"/>
  <c r="B4" i="1" s="1"/>
  <c r="B5" i="1" s="1"/>
  <c r="B3" i="2"/>
  <c r="B6" i="1" l="1"/>
</calcChain>
</file>

<file path=xl/sharedStrings.xml><?xml version="1.0" encoding="utf-8"?>
<sst xmlns="http://schemas.openxmlformats.org/spreadsheetml/2006/main" count="28" uniqueCount="11">
  <si>
    <t>天皇誕生日</t>
    <rPh sb="0" eb="2">
      <t>テンノウ</t>
    </rPh>
    <rPh sb="2" eb="5">
      <t>タンジョウビ</t>
    </rPh>
    <phoneticPr fontId="2"/>
  </si>
  <si>
    <t>元旦</t>
    <rPh sb="0" eb="2">
      <t>ガンタン</t>
    </rPh>
    <phoneticPr fontId="2"/>
  </si>
  <si>
    <t>今年の最後營業日</t>
    <rPh sb="0" eb="2">
      <t>コトシ</t>
    </rPh>
    <rPh sb="3" eb="5">
      <t>サイシュウ</t>
    </rPh>
    <rPh sb="5" eb="8">
      <t>エイギョウビ</t>
    </rPh>
    <phoneticPr fontId="2"/>
  </si>
  <si>
    <t>上個月最後一天</t>
    <rPh sb="0" eb="2">
      <t>ゼンゲツ</t>
    </rPh>
    <rPh sb="2" eb="4">
      <t>マツジツ</t>
    </rPh>
    <phoneticPr fontId="2"/>
  </si>
  <si>
    <t>12月的最初的營業日</t>
    <rPh sb="2" eb="3">
      <t>ガツ</t>
    </rPh>
    <rPh sb="4" eb="6">
      <t>サイショ</t>
    </rPh>
    <rPh sb="7" eb="10">
      <t>エイギョウビ</t>
    </rPh>
    <phoneticPr fontId="2"/>
  </si>
  <si>
    <t>12月的營業天數</t>
    <rPh sb="2" eb="3">
      <t>ガツ</t>
    </rPh>
    <rPh sb="4" eb="6">
      <t>エイギョウ</t>
    </rPh>
    <rPh sb="6" eb="8">
      <t>ニッスウ</t>
    </rPh>
    <phoneticPr fontId="2"/>
  </si>
  <si>
    <t>12月的最後營業日</t>
    <rPh sb="2" eb="3">
      <t>ガツ</t>
    </rPh>
    <rPh sb="4" eb="6">
      <t>サイシュウ</t>
    </rPh>
    <rPh sb="6" eb="9">
      <t>エイギョウビ</t>
    </rPh>
    <phoneticPr fontId="2"/>
  </si>
  <si>
    <t>年初的營業日</t>
    <rPh sb="0" eb="2">
      <t>ネンショ</t>
    </rPh>
    <rPh sb="3" eb="6">
      <t>エイギョウビ</t>
    </rPh>
    <phoneticPr fontId="2"/>
  </si>
  <si>
    <t>休假表</t>
    <rPh sb="0" eb="2">
      <t>キュウジツ</t>
    </rPh>
    <rPh sb="2" eb="3">
      <t>ヒョウ</t>
    </rPh>
    <phoneticPr fontId="2"/>
  </si>
  <si>
    <t>年底休假</t>
    <rPh sb="0" eb="2">
      <t>ネンマツ</t>
    </rPh>
    <rPh sb="2" eb="4">
      <t>キュウジツ</t>
    </rPh>
    <phoneticPr fontId="2"/>
  </si>
  <si>
    <t>年初休假</t>
    <rPh sb="0" eb="2">
      <t>ネンショ</t>
    </rPh>
    <rPh sb="2" eb="4">
      <t>キュウジツ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</si>
</sst>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14" fontId="4" fillId="0" borderId="2" xfId="0" applyNumberFormat="1" applyFont="1" applyBorder="1">
      <alignment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>
      <alignment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>
      <alignment vertical="center"/>
    </xf>
    <xf numFmtId="14" fontId="4" fillId="3" borderId="4" xfId="0" applyNumberFormat="1" applyFont="1" applyFill="1" applyBorder="1">
      <alignment vertical="center"/>
    </xf>
    <xf numFmtId="0" fontId="3" fillId="2" borderId="5" xfId="0" applyFont="1" applyFill="1" applyBorder="1">
      <alignment vertical="center"/>
    </xf>
    <xf numFmtId="14" fontId="4" fillId="3" borderId="6" xfId="0" applyNumberFormat="1" applyFont="1" applyFill="1" applyBorder="1">
      <alignment vertical="center"/>
    </xf>
    <xf numFmtId="0" fontId="4" fillId="0" borderId="6" xfId="0" applyFont="1" applyBorder="1">
      <alignment vertical="center"/>
    </xf>
    <xf numFmtId="176" fontId="4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Continuous" vertical="center"/>
    </xf>
    <xf numFmtId="176" fontId="4" fillId="0" borderId="3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29" sqref="A29"/>
    </sheetView>
  </sheetViews>
  <sheetFormatPr defaultRowHeight="15"/>
  <cols>
    <col min="1" max="1" width="21" style="2" bestFit="1" customWidth="1"/>
    <col min="2" max="2" width="16.125" style="2" customWidth="1"/>
    <col min="3" max="3" width="2.75" style="2" customWidth="1"/>
    <col min="4" max="4" width="14.25" style="13" customWidth="1"/>
    <col min="5" max="5" width="11" style="2" bestFit="1" customWidth="1"/>
    <col min="6" max="16384" width="9" style="2"/>
  </cols>
  <sheetData>
    <row r="1" spans="1:5">
      <c r="A1" s="1" t="s">
        <v>2</v>
      </c>
    </row>
    <row r="2" spans="1:5">
      <c r="A2" s="3" t="s">
        <v>3</v>
      </c>
      <c r="B2" s="4">
        <f ca="1">DATE(YEAR(TODAY()),11,30)</f>
        <v>42704</v>
      </c>
      <c r="D2" s="14" t="s">
        <v>8</v>
      </c>
      <c r="E2" s="5"/>
    </row>
    <row r="3" spans="1:5">
      <c r="A3" s="6" t="s">
        <v>4</v>
      </c>
      <c r="B3" s="17">
        <f ca="1">WORKDAY(B2,1,D3:D9)</f>
        <v>42705</v>
      </c>
      <c r="D3" s="15">
        <f ca="1">DATE(YEAR(TODAY()),12,23)</f>
        <v>42727</v>
      </c>
      <c r="E3" s="7" t="s">
        <v>0</v>
      </c>
    </row>
    <row r="4" spans="1:5">
      <c r="A4" s="6" t="s">
        <v>5</v>
      </c>
      <c r="B4" s="8"/>
      <c r="D4" s="15">
        <f ca="1">DATE(YEAR(TODAY()),12,29)</f>
        <v>42733</v>
      </c>
      <c r="E4" s="7" t="s">
        <v>9</v>
      </c>
    </row>
    <row r="5" spans="1:5">
      <c r="A5" s="6" t="s">
        <v>6</v>
      </c>
      <c r="B5" s="9"/>
      <c r="D5" s="15">
        <f ca="1">DATE(YEAR(TODAY()),12,30)</f>
        <v>42734</v>
      </c>
      <c r="E5" s="7" t="s">
        <v>9</v>
      </c>
    </row>
    <row r="6" spans="1:5">
      <c r="A6" s="10" t="s">
        <v>7</v>
      </c>
      <c r="B6" s="11"/>
      <c r="D6" s="15">
        <f ca="1">DATE(YEAR(TODAY()),12,31)</f>
        <v>42735</v>
      </c>
      <c r="E6" s="7" t="s">
        <v>9</v>
      </c>
    </row>
    <row r="7" spans="1:5">
      <c r="D7" s="15">
        <f ca="1">DATE(YEAR(TODAY())+1,1,1)</f>
        <v>42736</v>
      </c>
      <c r="E7" s="7" t="s">
        <v>1</v>
      </c>
    </row>
    <row r="8" spans="1:5">
      <c r="D8" s="15">
        <f ca="1">D7+1</f>
        <v>42737</v>
      </c>
      <c r="E8" s="7" t="s">
        <v>10</v>
      </c>
    </row>
    <row r="9" spans="1:5">
      <c r="D9" s="16">
        <f ca="1">D8+1</f>
        <v>42738</v>
      </c>
      <c r="E9" s="12" t="s">
        <v>10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/>
  <cols>
    <col min="1" max="1" width="21" style="2" bestFit="1" customWidth="1"/>
    <col min="2" max="2" width="18.75" style="2" bestFit="1" customWidth="1"/>
    <col min="3" max="3" width="2.75" style="2" customWidth="1"/>
    <col min="4" max="4" width="18.75" style="13" bestFit="1" customWidth="1"/>
    <col min="5" max="5" width="11" style="2" bestFit="1" customWidth="1"/>
    <col min="6" max="16384" width="9" style="2"/>
  </cols>
  <sheetData>
    <row r="1" spans="1:5">
      <c r="A1" s="1" t="s">
        <v>2</v>
      </c>
    </row>
    <row r="2" spans="1:5">
      <c r="A2" s="3" t="s">
        <v>3</v>
      </c>
      <c r="B2" s="4">
        <f ca="1">DATE(YEAR(TODAY()),11,30)</f>
        <v>42704</v>
      </c>
      <c r="D2" s="14" t="s">
        <v>8</v>
      </c>
      <c r="E2" s="5"/>
    </row>
    <row r="3" spans="1:5">
      <c r="A3" s="6" t="s">
        <v>4</v>
      </c>
      <c r="B3" s="17">
        <f ca="1">WORKDAY(B2,1,D3:D9)</f>
        <v>42705</v>
      </c>
      <c r="D3" s="15">
        <f ca="1">DATE(YEAR(TODAY()),12,23)</f>
        <v>42727</v>
      </c>
      <c r="E3" s="7" t="s">
        <v>0</v>
      </c>
    </row>
    <row r="4" spans="1:5">
      <c r="A4" s="6" t="s">
        <v>5</v>
      </c>
      <c r="B4" s="8">
        <f ca="1">NETWORKDAYS(B3,EOMONTH(B3,0),D3:D9)</f>
        <v>19</v>
      </c>
      <c r="D4" s="15">
        <f ca="1">DATE(YEAR(TODAY()),12,29)</f>
        <v>42733</v>
      </c>
      <c r="E4" s="7" t="s">
        <v>9</v>
      </c>
    </row>
    <row r="5" spans="1:5">
      <c r="A5" s="6" t="s">
        <v>6</v>
      </c>
      <c r="B5" s="9">
        <f ca="1">WORKDAY(B3,B4-1,D3:D9)</f>
        <v>42732</v>
      </c>
      <c r="D5" s="15">
        <f ca="1">DATE(YEAR(TODAY()),12,30)</f>
        <v>42734</v>
      </c>
      <c r="E5" s="7" t="s">
        <v>9</v>
      </c>
    </row>
    <row r="6" spans="1:5">
      <c r="A6" s="10" t="s">
        <v>7</v>
      </c>
      <c r="B6" s="11">
        <f ca="1">WORKDAY(B3,B4,D3:D9)</f>
        <v>42739</v>
      </c>
      <c r="D6" s="15">
        <f ca="1">DATE(YEAR(TODAY()),12,31)</f>
        <v>42735</v>
      </c>
      <c r="E6" s="7" t="s">
        <v>9</v>
      </c>
    </row>
    <row r="7" spans="1:5">
      <c r="D7" s="15">
        <f ca="1">DATE(YEAR(TODAY())+1,1,1)</f>
        <v>42736</v>
      </c>
      <c r="E7" s="7" t="s">
        <v>1</v>
      </c>
    </row>
    <row r="8" spans="1:5">
      <c r="D8" s="15">
        <f ca="1">D7+1</f>
        <v>42737</v>
      </c>
      <c r="E8" s="7" t="s">
        <v>10</v>
      </c>
    </row>
    <row r="9" spans="1:5">
      <c r="D9" s="16">
        <f ca="1">D8+1</f>
        <v>42738</v>
      </c>
      <c r="E9" s="12" t="s">
        <v>10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2011-08-28T03:16:34Z</dcterms:created>
  <dcterms:modified xsi:type="dcterms:W3CDTF">2016-05-26T11:12:09Z</dcterms:modified>
</cp:coreProperties>
</file>