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760"/>
  </bookViews>
  <sheets>
    <sheet name="前" sheetId="7" r:id="rId1"/>
    <sheet name="後" sheetId="5" r:id="rId2"/>
    <sheet name="商品表" sheetId="2" r:id="rId3"/>
  </sheets>
  <calcPr calcId="145621"/>
</workbook>
</file>

<file path=xl/calcChain.xml><?xml version="1.0" encoding="utf-8"?>
<calcChain xmlns="http://schemas.openxmlformats.org/spreadsheetml/2006/main">
  <c r="C15" i="7" l="1"/>
  <c r="E15" i="7" s="1"/>
  <c r="B15" i="7"/>
  <c r="C14" i="7"/>
  <c r="E14" i="7" s="1"/>
  <c r="B14" i="7"/>
  <c r="C13" i="7"/>
  <c r="E13" i="7" s="1"/>
  <c r="B13" i="7"/>
  <c r="C12" i="7"/>
  <c r="E12" i="7" s="1"/>
  <c r="B12" i="7"/>
  <c r="C11" i="7"/>
  <c r="E11" i="7" s="1"/>
  <c r="B11" i="7"/>
  <c r="C10" i="7"/>
  <c r="E10" i="7" s="1"/>
  <c r="B10" i="7"/>
  <c r="B14" i="5"/>
  <c r="C14" i="5"/>
  <c r="E14" i="5" s="1"/>
  <c r="B15" i="5"/>
  <c r="C15" i="5"/>
  <c r="E15" i="5" s="1"/>
  <c r="B7" i="7" l="1"/>
  <c r="C11" i="5"/>
  <c r="C12" i="5"/>
  <c r="C13" i="5"/>
  <c r="C10" i="5"/>
  <c r="B10" i="5"/>
  <c r="B11" i="5" l="1"/>
  <c r="B12" i="5"/>
  <c r="B13" i="5"/>
  <c r="E11" i="5" l="1"/>
  <c r="E12" i="5"/>
  <c r="E13" i="5"/>
  <c r="E10" i="5" l="1"/>
  <c r="B7" i="5" s="1"/>
</calcChain>
</file>

<file path=xl/sharedStrings.xml><?xml version="1.0" encoding="utf-8"?>
<sst xmlns="http://schemas.openxmlformats.org/spreadsheetml/2006/main" count="45" uniqueCount="28">
  <si>
    <t>商品名</t>
    <rPh sb="0" eb="3">
      <t>ショウヒンメイ</t>
    </rPh>
    <phoneticPr fontId="2"/>
  </si>
  <si>
    <t>小計</t>
    <rPh sb="0" eb="2">
      <t>ショウケイ</t>
    </rPh>
    <phoneticPr fontId="2"/>
  </si>
  <si>
    <t>商品No</t>
    <rPh sb="0" eb="2">
      <t>ショウヒン</t>
    </rPh>
    <phoneticPr fontId="2"/>
  </si>
  <si>
    <t>合計金額</t>
    <rPh sb="0" eb="1">
      <t>ゴウ</t>
    </rPh>
    <rPh sb="1" eb="2">
      <t>ケイ</t>
    </rPh>
    <rPh sb="2" eb="4">
      <t>キンガク</t>
    </rPh>
    <phoneticPr fontId="2"/>
  </si>
  <si>
    <t>A001</t>
    <phoneticPr fontId="2"/>
  </si>
  <si>
    <t>A002</t>
    <phoneticPr fontId="2"/>
  </si>
  <si>
    <t>A003</t>
    <phoneticPr fontId="2"/>
  </si>
  <si>
    <t>A004</t>
  </si>
  <si>
    <t>A005</t>
  </si>
  <si>
    <t>A006</t>
  </si>
  <si>
    <t>A007</t>
  </si>
  <si>
    <t>A007</t>
    <phoneticPr fontId="2"/>
  </si>
  <si>
    <t>佐竹　遥　様</t>
    <rPh sb="0" eb="2">
      <t>サタケ</t>
    </rPh>
    <rPh sb="3" eb="4">
      <t>ハルカ</t>
    </rPh>
    <rPh sb="5" eb="6">
      <t>サマ</t>
    </rPh>
    <phoneticPr fontId="2"/>
  </si>
  <si>
    <t>購物明細書</t>
    <rPh sb="1" eb="2">
      <t>カ</t>
    </rPh>
    <rPh sb="3" eb="4">
      <t>アメイサイショ</t>
    </rPh>
    <phoneticPr fontId="2"/>
  </si>
  <si>
    <t>非常感謝這次購買本店產品。</t>
    <rPh sb="2" eb="3">
      <t>タビ</t>
    </rPh>
    <rPh sb="4" eb="6">
      <t>トウテン</t>
    </rPh>
    <rPh sb="8" eb="10">
      <t>リヨウ</t>
    </rPh>
    <rPh sb="10" eb="11">
      <t>イタダマコト</t>
    </rPh>
    <phoneticPr fontId="2"/>
  </si>
  <si>
    <t>今後也請多多提拔、再次蒞臨。</t>
    <rPh sb="0" eb="2">
      <t>コンゴ</t>
    </rPh>
    <rPh sb="5" eb="6">
      <t>ヒ</t>
    </rPh>
    <rPh sb="7" eb="8">
      <t>タネガ</t>
    </rPh>
    <phoneticPr fontId="2"/>
  </si>
  <si>
    <t>單價</t>
    <rPh sb="0" eb="2">
      <t>タンカ</t>
    </rPh>
    <phoneticPr fontId="2"/>
  </si>
  <si>
    <t>個數</t>
    <rPh sb="0" eb="2">
      <t>コスウ</t>
    </rPh>
    <phoneticPr fontId="2"/>
  </si>
  <si>
    <t>技評俱樂部</t>
    <rPh sb="0" eb="5">
      <t>ワザヒョウクラブ</t>
    </rPh>
    <phoneticPr fontId="2"/>
  </si>
  <si>
    <t>清爽黒酢萃取液</t>
    <rPh sb="4" eb="6">
      <t>クロズ</t>
    </rPh>
    <phoneticPr fontId="2"/>
  </si>
  <si>
    <t>普洱茶</t>
    <rPh sb="0" eb="3">
      <t>チャ</t>
    </rPh>
    <phoneticPr fontId="2"/>
  </si>
  <si>
    <t>霊芝茶</t>
    <phoneticPr fontId="2"/>
  </si>
  <si>
    <t>銀杏葉錠</t>
    <rPh sb="0" eb="4">
      <t>ハ</t>
    </rPh>
    <phoneticPr fontId="2"/>
  </si>
  <si>
    <t>膠原蛋白飲</t>
    <phoneticPr fontId="2"/>
  </si>
  <si>
    <t>啤酒酵母錠</t>
    <rPh sb="3" eb="5">
      <t>コウボ</t>
    </rPh>
    <phoneticPr fontId="2"/>
  </si>
  <si>
    <t>紅富貴糖</t>
    <phoneticPr fontId="2"/>
  </si>
  <si>
    <t>佐竹　遙　様</t>
    <rPh sb="0" eb="2">
      <t>サタケ</t>
    </rPh>
    <rPh sb="3" eb="4">
      <t>ハルカ</t>
    </rPh>
    <rPh sb="5" eb="6">
      <t>サマ</t>
    </rPh>
    <phoneticPr fontId="2"/>
  </si>
  <si>
    <t>圓</t>
    <rPh sb="0" eb="1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</si>
</sst>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10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.5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38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176" fontId="4" fillId="0" borderId="1" xfId="1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8" fontId="4" fillId="0" borderId="7" xfId="1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38" fontId="4" fillId="0" borderId="10" xfId="1" applyFont="1" applyBorder="1">
      <alignment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</cellXfs>
  <cellStyles count="2">
    <cellStyle name="一般" xfId="0" builtinId="0"/>
    <cellStyle name="千分位[0]" xfId="1" builtinId="6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defaultRowHeight="15" x14ac:dyDescent="0.25"/>
  <cols>
    <col min="1" max="1" width="10.28515625" style="1" customWidth="1"/>
    <col min="2" max="2" width="17.85546875" style="1" bestFit="1" customWidth="1"/>
    <col min="3" max="3" width="9.140625" style="1"/>
    <col min="4" max="4" width="6.7109375" style="1" customWidth="1"/>
    <col min="5" max="5" width="9.28515625" style="1" customWidth="1"/>
    <col min="6" max="16384" width="9.140625" style="1"/>
  </cols>
  <sheetData>
    <row r="1" spans="1:5" x14ac:dyDescent="0.25">
      <c r="A1" s="20" t="s">
        <v>13</v>
      </c>
      <c r="B1" s="20"/>
      <c r="C1" s="20"/>
      <c r="D1" s="20"/>
      <c r="E1" s="20"/>
    </row>
    <row r="2" spans="1:5" x14ac:dyDescent="0.25">
      <c r="D2" s="21">
        <v>42109</v>
      </c>
      <c r="E2" s="21"/>
    </row>
    <row r="3" spans="1:5" ht="15.75" x14ac:dyDescent="0.25">
      <c r="A3" s="2" t="s">
        <v>26</v>
      </c>
      <c r="E3" s="22" t="s">
        <v>18</v>
      </c>
    </row>
    <row r="4" spans="1:5" ht="7.5" customHeight="1" x14ac:dyDescent="0.25">
      <c r="E4" s="22"/>
    </row>
    <row r="5" spans="1:5" x14ac:dyDescent="0.25">
      <c r="A5" s="3" t="s">
        <v>14</v>
      </c>
    </row>
    <row r="6" spans="1:5" x14ac:dyDescent="0.25">
      <c r="A6" s="3" t="s">
        <v>15</v>
      </c>
    </row>
    <row r="7" spans="1:5" x14ac:dyDescent="0.25">
      <c r="A7" s="18" t="s">
        <v>3</v>
      </c>
      <c r="B7" s="4" t="e">
        <f>SUM(E10:E13)</f>
        <v>#N/A</v>
      </c>
      <c r="C7" s="5" t="s">
        <v>27</v>
      </c>
    </row>
    <row r="8" spans="1:5" ht="10.5" customHeight="1" x14ac:dyDescent="0.25"/>
    <row r="9" spans="1:5" x14ac:dyDescent="0.25">
      <c r="A9" s="19" t="s">
        <v>2</v>
      </c>
      <c r="B9" s="19" t="s">
        <v>0</v>
      </c>
      <c r="C9" s="19" t="s">
        <v>16</v>
      </c>
      <c r="D9" s="19" t="s">
        <v>17</v>
      </c>
      <c r="E9" s="19" t="s">
        <v>1</v>
      </c>
    </row>
    <row r="10" spans="1:5" x14ac:dyDescent="0.25">
      <c r="A10" s="5" t="s">
        <v>5</v>
      </c>
      <c r="B10" s="6" t="str">
        <f>VLOOKUP($A10,商品表!$A$2:$C$8,COLUMN(B9),FALSE)</f>
        <v>普洱茶</v>
      </c>
      <c r="C10" s="6">
        <f>VLOOKUP($A10,商品表!$A$2:$C$8,COLUMN(C9),FALSE)</f>
        <v>1580</v>
      </c>
      <c r="D10" s="5">
        <v>1</v>
      </c>
      <c r="E10" s="7">
        <f>C10*D10</f>
        <v>1580</v>
      </c>
    </row>
    <row r="11" spans="1:5" x14ac:dyDescent="0.25">
      <c r="A11" s="5" t="s">
        <v>11</v>
      </c>
      <c r="B11" s="6" t="str">
        <f>VLOOKUP($A11,商品表!$A$2:$C$8,COLUMN(B10),FALSE)</f>
        <v>紅富貴糖</v>
      </c>
      <c r="C11" s="6">
        <f>VLOOKUP($A11,商品表!$A$2:$C$8,COLUMN(C10),FALSE)</f>
        <v>1200</v>
      </c>
      <c r="D11" s="5">
        <v>2</v>
      </c>
      <c r="E11" s="7">
        <f t="shared" ref="E11:E15" si="0">C11*D11</f>
        <v>2400</v>
      </c>
    </row>
    <row r="12" spans="1:5" x14ac:dyDescent="0.25">
      <c r="A12" s="5"/>
      <c r="B12" s="6" t="e">
        <f>VLOOKUP($A12,商品表!$A$2:$C$8,COLUMN(B11),FALSE)</f>
        <v>#N/A</v>
      </c>
      <c r="C12" s="6" t="e">
        <f>VLOOKUP($A12,商品表!$A$2:$C$8,COLUMN(C11),FALSE)</f>
        <v>#N/A</v>
      </c>
      <c r="D12" s="5"/>
      <c r="E12" s="8" t="e">
        <f t="shared" si="0"/>
        <v>#N/A</v>
      </c>
    </row>
    <row r="13" spans="1:5" x14ac:dyDescent="0.25">
      <c r="A13" s="5"/>
      <c r="B13" s="6" t="e">
        <f>VLOOKUP($A13,商品表!$A$2:$C$8,COLUMN(B12),FALSE)</f>
        <v>#N/A</v>
      </c>
      <c r="C13" s="6" t="e">
        <f>VLOOKUP($A13,商品表!$A$2:$C$8,COLUMN(C12),FALSE)</f>
        <v>#N/A</v>
      </c>
      <c r="D13" s="5"/>
      <c r="E13" s="8" t="e">
        <f t="shared" si="0"/>
        <v>#N/A</v>
      </c>
    </row>
    <row r="14" spans="1:5" x14ac:dyDescent="0.25">
      <c r="A14" s="5"/>
      <c r="B14" s="6" t="e">
        <f>VLOOKUP($A14,商品表!$A$2:$C$8,COLUMN(B13),FALSE)</f>
        <v>#N/A</v>
      </c>
      <c r="C14" s="6" t="e">
        <f>VLOOKUP($A14,商品表!$A$2:$C$8,COLUMN(C13),FALSE)</f>
        <v>#N/A</v>
      </c>
      <c r="D14" s="5"/>
      <c r="E14" s="8" t="e">
        <f t="shared" si="0"/>
        <v>#N/A</v>
      </c>
    </row>
    <row r="15" spans="1:5" x14ac:dyDescent="0.25">
      <c r="A15" s="5"/>
      <c r="B15" s="6" t="e">
        <f>VLOOKUP($A15,商品表!$A$2:$C$8,COLUMN(B14),FALSE)</f>
        <v>#N/A</v>
      </c>
      <c r="C15" s="6" t="e">
        <f>VLOOKUP($A15,商品表!$A$2:$C$8,COLUMN(C14),FALSE)</f>
        <v>#N/A</v>
      </c>
      <c r="D15" s="5"/>
      <c r="E15" s="8" t="e">
        <f t="shared" si="0"/>
        <v>#N/A</v>
      </c>
    </row>
  </sheetData>
  <mergeCells count="3">
    <mergeCell ref="A1:E1"/>
    <mergeCell ref="D2:E2"/>
    <mergeCell ref="E3:E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11" sqref="H11"/>
    </sheetView>
  </sheetViews>
  <sheetFormatPr defaultRowHeight="15" x14ac:dyDescent="0.25"/>
  <cols>
    <col min="1" max="1" width="10.28515625" style="1" customWidth="1"/>
    <col min="2" max="2" width="17.85546875" style="1" bestFit="1" customWidth="1"/>
    <col min="3" max="3" width="9.140625" style="1"/>
    <col min="4" max="4" width="6.7109375" style="1" customWidth="1"/>
    <col min="5" max="5" width="8.7109375" style="1" customWidth="1"/>
    <col min="6" max="16384" width="9.140625" style="1"/>
  </cols>
  <sheetData>
    <row r="1" spans="1:5" x14ac:dyDescent="0.25">
      <c r="A1" s="20" t="s">
        <v>13</v>
      </c>
      <c r="B1" s="20"/>
      <c r="C1" s="20"/>
      <c r="D1" s="20"/>
      <c r="E1" s="20"/>
    </row>
    <row r="2" spans="1:5" x14ac:dyDescent="0.25">
      <c r="D2" s="21">
        <v>42109</v>
      </c>
      <c r="E2" s="21"/>
    </row>
    <row r="3" spans="1:5" ht="15.75" x14ac:dyDescent="0.25">
      <c r="A3" s="2" t="s">
        <v>12</v>
      </c>
      <c r="E3" s="22" t="s">
        <v>18</v>
      </c>
    </row>
    <row r="4" spans="1:5" ht="7.5" customHeight="1" x14ac:dyDescent="0.25">
      <c r="E4" s="22"/>
    </row>
    <row r="5" spans="1:5" x14ac:dyDescent="0.25">
      <c r="A5" s="3" t="s">
        <v>14</v>
      </c>
    </row>
    <row r="6" spans="1:5" x14ac:dyDescent="0.25">
      <c r="A6" s="3" t="s">
        <v>15</v>
      </c>
    </row>
    <row r="7" spans="1:5" x14ac:dyDescent="0.25">
      <c r="A7" s="18" t="s">
        <v>3</v>
      </c>
      <c r="B7" s="4" t="e">
        <f>SUM(E10:E13)</f>
        <v>#N/A</v>
      </c>
      <c r="C7" s="5" t="s">
        <v>27</v>
      </c>
    </row>
    <row r="8" spans="1:5" ht="10.5" customHeight="1" x14ac:dyDescent="0.25"/>
    <row r="9" spans="1:5" x14ac:dyDescent="0.25">
      <c r="A9" s="19" t="s">
        <v>2</v>
      </c>
      <c r="B9" s="19" t="s">
        <v>0</v>
      </c>
      <c r="C9" s="19" t="s">
        <v>16</v>
      </c>
      <c r="D9" s="19" t="s">
        <v>17</v>
      </c>
      <c r="E9" s="19" t="s">
        <v>1</v>
      </c>
    </row>
    <row r="10" spans="1:5" x14ac:dyDescent="0.25">
      <c r="A10" s="5" t="s">
        <v>5</v>
      </c>
      <c r="B10" s="4" t="str">
        <f>VLOOKUP($A10,商品表!$A$2:$C$8,COLUMN(B9),FALSE)</f>
        <v>普洱茶</v>
      </c>
      <c r="C10" s="4">
        <f>VLOOKUP($A10,商品表!$A$2:$C$8,COLUMN(C9),FALSE)</f>
        <v>1580</v>
      </c>
      <c r="D10" s="5">
        <v>1</v>
      </c>
      <c r="E10" s="4">
        <f>C10*D10</f>
        <v>1580</v>
      </c>
    </row>
    <row r="11" spans="1:5" x14ac:dyDescent="0.25">
      <c r="A11" s="5" t="s">
        <v>11</v>
      </c>
      <c r="B11" s="4" t="str">
        <f>VLOOKUP($A11,商品表!$A$2:$C$8,COLUMN(B10),FALSE)</f>
        <v>紅富貴糖</v>
      </c>
      <c r="C11" s="4">
        <f>VLOOKUP($A11,商品表!$A$2:$C$8,COLUMN(C10),FALSE)</f>
        <v>1200</v>
      </c>
      <c r="D11" s="5">
        <v>2</v>
      </c>
      <c r="E11" s="4">
        <f t="shared" ref="E11:E13" si="0">C11*D11</f>
        <v>2400</v>
      </c>
    </row>
    <row r="12" spans="1:5" x14ac:dyDescent="0.25">
      <c r="A12" s="5"/>
      <c r="B12" s="4" t="e">
        <f>VLOOKUP($A12,商品表!$A$2:$C$8,COLUMN(B11),FALSE)</f>
        <v>#N/A</v>
      </c>
      <c r="C12" s="4" t="e">
        <f>VLOOKUP($A12,商品表!$A$2:$C$8,COLUMN(C11),FALSE)</f>
        <v>#N/A</v>
      </c>
      <c r="D12" s="5"/>
      <c r="E12" s="4" t="e">
        <f t="shared" si="0"/>
        <v>#N/A</v>
      </c>
    </row>
    <row r="13" spans="1:5" x14ac:dyDescent="0.25">
      <c r="A13" s="5"/>
      <c r="B13" s="4" t="e">
        <f>VLOOKUP($A13,商品表!$A$2:$C$8,COLUMN(B12),FALSE)</f>
        <v>#N/A</v>
      </c>
      <c r="C13" s="4" t="e">
        <f>VLOOKUP($A13,商品表!$A$2:$C$8,COLUMN(C12),FALSE)</f>
        <v>#N/A</v>
      </c>
      <c r="D13" s="5"/>
      <c r="E13" s="4" t="e">
        <f t="shared" si="0"/>
        <v>#N/A</v>
      </c>
    </row>
    <row r="14" spans="1:5" x14ac:dyDescent="0.25">
      <c r="A14" s="5"/>
      <c r="B14" s="4" t="e">
        <f>VLOOKUP($A14,商品表!$A$2:$C$8,COLUMN(B13),FALSE)</f>
        <v>#N/A</v>
      </c>
      <c r="C14" s="4" t="e">
        <f>VLOOKUP($A14,商品表!$A$2:$C$8,COLUMN(C13),FALSE)</f>
        <v>#N/A</v>
      </c>
      <c r="D14" s="5"/>
      <c r="E14" s="4" t="e">
        <f t="shared" ref="E14:E15" si="1">C14*D14</f>
        <v>#N/A</v>
      </c>
    </row>
    <row r="15" spans="1:5" x14ac:dyDescent="0.25">
      <c r="A15" s="5"/>
      <c r="B15" s="4" t="e">
        <f>VLOOKUP($A15,商品表!$A$2:$C$8,COLUMN(B14),FALSE)</f>
        <v>#N/A</v>
      </c>
      <c r="C15" s="4" t="e">
        <f>VLOOKUP($A15,商品表!$A$2:$C$8,COLUMN(C14),FALSE)</f>
        <v>#N/A</v>
      </c>
      <c r="D15" s="5"/>
      <c r="E15" s="4" t="e">
        <f t="shared" si="1"/>
        <v>#N/A</v>
      </c>
    </row>
  </sheetData>
  <mergeCells count="3">
    <mergeCell ref="A1:E1"/>
    <mergeCell ref="D2:E2"/>
    <mergeCell ref="E3:E4"/>
  </mergeCells>
  <phoneticPr fontId="2"/>
  <conditionalFormatting sqref="B7">
    <cfRule type="expression" dxfId="2" priority="3">
      <formula>ISERROR(B7)</formula>
    </cfRule>
  </conditionalFormatting>
  <conditionalFormatting sqref="B10:C15">
    <cfRule type="expression" dxfId="1" priority="2">
      <formula>ISERROR(B10)</formula>
    </cfRule>
  </conditionalFormatting>
  <conditionalFormatting sqref="E10:E15">
    <cfRule type="expression" dxfId="0" priority="1">
      <formula>ISERROR(E10)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J26" sqref="J26"/>
    </sheetView>
  </sheetViews>
  <sheetFormatPr defaultRowHeight="15" x14ac:dyDescent="0.25"/>
  <cols>
    <col min="1" max="1" width="9.140625" style="1"/>
    <col min="2" max="2" width="18.85546875" style="1" bestFit="1" customWidth="1"/>
    <col min="3" max="16384" width="9.140625" style="1"/>
  </cols>
  <sheetData>
    <row r="1" spans="1:3" x14ac:dyDescent="0.25">
      <c r="A1" s="9" t="s">
        <v>2</v>
      </c>
      <c r="B1" s="10" t="s">
        <v>0</v>
      </c>
      <c r="C1" s="11" t="s">
        <v>16</v>
      </c>
    </row>
    <row r="2" spans="1:3" x14ac:dyDescent="0.25">
      <c r="A2" s="12" t="s">
        <v>4</v>
      </c>
      <c r="B2" s="13" t="s">
        <v>19</v>
      </c>
      <c r="C2" s="14">
        <v>1580</v>
      </c>
    </row>
    <row r="3" spans="1:3" x14ac:dyDescent="0.25">
      <c r="A3" s="12" t="s">
        <v>5</v>
      </c>
      <c r="B3" s="13" t="s">
        <v>20</v>
      </c>
      <c r="C3" s="14">
        <v>1580</v>
      </c>
    </row>
    <row r="4" spans="1:3" x14ac:dyDescent="0.25">
      <c r="A4" s="12" t="s">
        <v>6</v>
      </c>
      <c r="B4" s="13" t="s">
        <v>21</v>
      </c>
      <c r="C4" s="14">
        <v>3500</v>
      </c>
    </row>
    <row r="5" spans="1:3" x14ac:dyDescent="0.25">
      <c r="A5" s="12" t="s">
        <v>7</v>
      </c>
      <c r="B5" s="13" t="s">
        <v>22</v>
      </c>
      <c r="C5" s="14">
        <v>3250</v>
      </c>
    </row>
    <row r="6" spans="1:3" x14ac:dyDescent="0.25">
      <c r="A6" s="12" t="s">
        <v>8</v>
      </c>
      <c r="B6" s="13" t="s">
        <v>23</v>
      </c>
      <c r="C6" s="14">
        <v>2980</v>
      </c>
    </row>
    <row r="7" spans="1:3" x14ac:dyDescent="0.25">
      <c r="A7" s="12" t="s">
        <v>9</v>
      </c>
      <c r="B7" s="13" t="s">
        <v>24</v>
      </c>
      <c r="C7" s="14">
        <v>1980</v>
      </c>
    </row>
    <row r="8" spans="1:3" x14ac:dyDescent="0.25">
      <c r="A8" s="15" t="s">
        <v>10</v>
      </c>
      <c r="B8" s="16" t="s">
        <v>25</v>
      </c>
      <c r="C8" s="17">
        <v>1200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</vt:lpstr>
      <vt:lpstr>商品表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2011-10-26T01:34:40Z</dcterms:created>
  <dcterms:modified xsi:type="dcterms:W3CDTF">2016-08-04T00:39:42Z</dcterms:modified>
</cp:coreProperties>
</file>