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apple\Documents\21 Days book\ppt資料夾\案例二\"/>
    </mc:Choice>
  </mc:AlternateContent>
  <bookViews>
    <workbookView xWindow="0" yWindow="0" windowWidth="19200" windowHeight="10590" tabRatio="871" activeTab="8"/>
  </bookViews>
  <sheets>
    <sheet name="總業績" sheetId="11" r:id="rId1"/>
    <sheet name="台北業績圖" sheetId="6" r:id="rId2"/>
    <sheet name="台北分公司" sheetId="3" r:id="rId3"/>
    <sheet name="台中業績圖" sheetId="8" r:id="rId4"/>
    <sheet name="台中分公司" sheetId="2" r:id="rId5"/>
    <sheet name="台南業績圖" sheetId="9" r:id="rId6"/>
    <sheet name="台南分公司" sheetId="4" r:id="rId7"/>
    <sheet name="新竹業績圖" sheetId="10" r:id="rId8"/>
    <sheet name="新竹分公司 " sheetId="5" r:id="rId9"/>
  </sheets>
  <definedNames>
    <definedName name="_xlnm._FilterDatabase" localSheetId="4" hidden="1">台中分公司!$A$1:$G$32</definedName>
  </definedNames>
  <calcPr calcId="152511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1" l="1"/>
  <c r="G28" i="3" l="1"/>
  <c r="G22" i="5"/>
  <c r="G39" i="4"/>
  <c r="C33" i="2"/>
</calcChain>
</file>

<file path=xl/sharedStrings.xml><?xml version="1.0" encoding="utf-8"?>
<sst xmlns="http://schemas.openxmlformats.org/spreadsheetml/2006/main" count="527" uniqueCount="162">
  <si>
    <t>部門名稱</t>
  </si>
  <si>
    <t>業務姓名</t>
  </si>
  <si>
    <t>達成業績</t>
  </si>
  <si>
    <t>毛利</t>
  </si>
  <si>
    <t>林鳳春</t>
  </si>
  <si>
    <t>台南分公司</t>
  </si>
  <si>
    <t>台中分公司</t>
  </si>
  <si>
    <t>新竹分公司</t>
  </si>
  <si>
    <t>台北分公司</t>
  </si>
  <si>
    <t>電視機</t>
  </si>
  <si>
    <t>冷氣機</t>
  </si>
  <si>
    <t>電冰箱</t>
  </si>
  <si>
    <t>洗衣機</t>
  </si>
  <si>
    <t>產品</t>
    <phoneticPr fontId="2" type="noConversion"/>
  </si>
  <si>
    <t>何嘉文</t>
  </si>
  <si>
    <t>吳偉祥</t>
  </si>
  <si>
    <t>張家致</t>
  </si>
  <si>
    <t>李玉蘭</t>
  </si>
  <si>
    <t>謝佳玲</t>
  </si>
  <si>
    <t>楊國信</t>
  </si>
  <si>
    <t>江文文</t>
  </si>
  <si>
    <t>陳建志</t>
  </si>
  <si>
    <t>吳偉利</t>
  </si>
  <si>
    <t>江美玲</t>
  </si>
  <si>
    <t>林育彰</t>
  </si>
  <si>
    <t>廖慶隆</t>
  </si>
  <si>
    <t>楊家莉</t>
  </si>
  <si>
    <t>胡嘉偉</t>
  </si>
  <si>
    <t>王天慧</t>
  </si>
  <si>
    <t>業績目標</t>
    <phoneticPr fontId="2" type="noConversion"/>
  </si>
  <si>
    <t>電視機</t>
    <phoneticPr fontId="3" type="noConversion"/>
  </si>
  <si>
    <t>合計</t>
  </si>
  <si>
    <t>合計</t>
    <phoneticPr fontId="3" type="noConversion"/>
  </si>
  <si>
    <t>訂單編號</t>
    <phoneticPr fontId="3" type="noConversion"/>
  </si>
  <si>
    <t>Y10230</t>
    <phoneticPr fontId="3" type="noConversion"/>
  </si>
  <si>
    <t>Y10231</t>
  </si>
  <si>
    <t>Y10232</t>
  </si>
  <si>
    <t>Y10233</t>
  </si>
  <si>
    <t>Y10234</t>
  </si>
  <si>
    <t>Y10235</t>
  </si>
  <si>
    <t>Y10236</t>
  </si>
  <si>
    <t>Y10237</t>
  </si>
  <si>
    <t>Y10238</t>
  </si>
  <si>
    <t>Y10239</t>
  </si>
  <si>
    <t>Y10240</t>
  </si>
  <si>
    <t>Y10241</t>
  </si>
  <si>
    <t>Y10242</t>
  </si>
  <si>
    <t>Y10243</t>
  </si>
  <si>
    <t>Y10244</t>
  </si>
  <si>
    <t>Y10245</t>
  </si>
  <si>
    <t>Y10246</t>
  </si>
  <si>
    <t>Y10247</t>
  </si>
  <si>
    <t>Y10248</t>
  </si>
  <si>
    <t>Y10249</t>
  </si>
  <si>
    <t>N15639</t>
    <phoneticPr fontId="3" type="noConversion"/>
  </si>
  <si>
    <t>N15640</t>
  </si>
  <si>
    <t>N15641</t>
  </si>
  <si>
    <t>N15642</t>
  </si>
  <si>
    <t>N15643</t>
  </si>
  <si>
    <t>N15644</t>
  </si>
  <si>
    <t>N15645</t>
  </si>
  <si>
    <t>N15646</t>
  </si>
  <si>
    <t>N15647</t>
  </si>
  <si>
    <t>N15648</t>
  </si>
  <si>
    <t>N15649</t>
  </si>
  <si>
    <t>N15650</t>
  </si>
  <si>
    <t>N15651</t>
  </si>
  <si>
    <t>N15652</t>
  </si>
  <si>
    <t>N15653</t>
  </si>
  <si>
    <t>N15654</t>
  </si>
  <si>
    <t>N15655</t>
  </si>
  <si>
    <t>N15656</t>
  </si>
  <si>
    <t>N15657</t>
  </si>
  <si>
    <t>N15658</t>
  </si>
  <si>
    <t>N15659</t>
  </si>
  <si>
    <t>N15660</t>
  </si>
  <si>
    <t>N15661</t>
  </si>
  <si>
    <t>N15662</t>
  </si>
  <si>
    <t>N15663</t>
  </si>
  <si>
    <t>N15664</t>
  </si>
  <si>
    <t>N15665</t>
  </si>
  <si>
    <t>N15666</t>
  </si>
  <si>
    <t>N15667</t>
  </si>
  <si>
    <t>N15668</t>
  </si>
  <si>
    <t>N15669</t>
  </si>
  <si>
    <t>N15670</t>
  </si>
  <si>
    <t>N15671</t>
  </si>
  <si>
    <t>N15672</t>
  </si>
  <si>
    <t>N15673</t>
  </si>
  <si>
    <t>N15674</t>
  </si>
  <si>
    <t>N15675</t>
  </si>
  <si>
    <t>T23698</t>
    <phoneticPr fontId="3" type="noConversion"/>
  </si>
  <si>
    <t>T23699</t>
  </si>
  <si>
    <t>T23700</t>
  </si>
  <si>
    <t>T23701</t>
  </si>
  <si>
    <t>T23702</t>
  </si>
  <si>
    <t>T23703</t>
  </si>
  <si>
    <t>T23704</t>
  </si>
  <si>
    <t>T23705</t>
  </si>
  <si>
    <t>T23706</t>
  </si>
  <si>
    <t>T23707</t>
  </si>
  <si>
    <t>T23708</t>
  </si>
  <si>
    <t>T23709</t>
  </si>
  <si>
    <t>T23710</t>
  </si>
  <si>
    <t>T23711</t>
  </si>
  <si>
    <t>T23712</t>
  </si>
  <si>
    <t>T23713</t>
  </si>
  <si>
    <t>T23715</t>
  </si>
  <si>
    <t>T23716</t>
  </si>
  <si>
    <t>T23717</t>
  </si>
  <si>
    <t>T23718</t>
  </si>
  <si>
    <t>T23719</t>
  </si>
  <si>
    <t>T23720</t>
  </si>
  <si>
    <t>T23721</t>
  </si>
  <si>
    <t>T23722</t>
  </si>
  <si>
    <t>T23723</t>
  </si>
  <si>
    <t>T23724</t>
  </si>
  <si>
    <t>T23725</t>
  </si>
  <si>
    <t>T23726</t>
  </si>
  <si>
    <t>T23727</t>
  </si>
  <si>
    <t>T23728</t>
  </si>
  <si>
    <t>T23729</t>
  </si>
  <si>
    <t>P10360</t>
    <phoneticPr fontId="3" type="noConversion"/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</si>
  <si>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</si>
  <si>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</si>
  <si>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</si>
  <si>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</si>
  <si>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</si>
  <si>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</si>
  <si>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</si>
  <si>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</si>
  <si>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</si>
  <si>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</si>
  <si>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</si>
  <si>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</si>
  <si>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</si>
  <si>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</si>
  <si>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</si>
  <si>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</si>
  <si>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</si>
  <si>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</si>
  <si>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</si>
  <si>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</si>
  <si>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</si>
  <si>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</si>
  <si>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</si>
  <si>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</si>
  <si>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</si>
  <si>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總計</t>
  </si>
  <si>
    <t>加總 - 毛利</t>
  </si>
  <si>
    <t>加總 - 達成業績</t>
  </si>
  <si>
    <t>電視機</t>
    <phoneticPr fontId="3" type="noConversion"/>
  </si>
  <si>
    <t>冷氣機</t>
    <phoneticPr fontId="3" type="noConversion"/>
  </si>
  <si>
    <t>洗衣機</t>
    <phoneticPr fontId="3" type="noConversion"/>
  </si>
  <si>
    <t>電冰箱</t>
    <phoneticPr fontId="3" type="noConversion"/>
  </si>
  <si>
    <t>台中</t>
  </si>
  <si>
    <t>台北</t>
  </si>
  <si>
    <t>台南</t>
  </si>
  <si>
    <t>新竹</t>
  </si>
  <si>
    <t>達成業績</t>
    <phoneticPr fontId="3" type="noConversion"/>
  </si>
  <si>
    <t>毛利</t>
    <phoneticPr fontId="3" type="noConversion"/>
  </si>
  <si>
    <t>總計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</si>
</sst>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1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4"/>
      <color theme="1"/>
      <name val="Arial Unicode MS"/>
      <family val="2"/>
      <charset val="136"/>
    </font>
    <font>
      <sz val="12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4"/>
      <color theme="1"/>
      <name val="Arial Unicode MS"/>
      <family val="2"/>
      <charset val="136"/>
    </font>
    <font>
      <b/>
      <sz val="12"/>
      <color theme="0"/>
      <name val="Arial Unicode MS"/>
      <family val="2"/>
      <charset val="136"/>
    </font>
    <font>
      <b/>
      <sz val="14"/>
      <name val="Arial Unicode MS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7"/>
      </top>
      <bottom/>
      <diagonal/>
    </border>
    <border>
      <left/>
      <right/>
      <top style="double">
        <color theme="5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double">
        <color theme="5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double">
        <color theme="5"/>
      </top>
      <bottom style="thin">
        <color theme="5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4" fillId="0" borderId="25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4" xfId="0" applyNumberFormat="1" applyFont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3" xfId="0" applyNumberFormat="1" applyFont="1" applyFill="1" applyBorder="1">
      <alignment vertical="center"/>
    </xf>
    <xf numFmtId="0" fontId="4" fillId="2" borderId="23" xfId="0" applyFont="1" applyFill="1" applyBorder="1">
      <alignment vertical="center"/>
    </xf>
    <xf numFmtId="176" fontId="5" fillId="0" borderId="0" xfId="0" applyNumberFormat="1" applyFont="1">
      <alignment vertical="center"/>
    </xf>
    <xf numFmtId="0" fontId="6" fillId="7" borderId="28" xfId="0" applyNumberFormat="1" applyFont="1" applyFill="1" applyBorder="1">
      <alignment vertical="center"/>
    </xf>
    <xf numFmtId="176" fontId="6" fillId="7" borderId="28" xfId="0" applyNumberFormat="1" applyFont="1" applyFill="1" applyBorder="1">
      <alignment vertical="center"/>
    </xf>
    <xf numFmtId="0" fontId="6" fillId="7" borderId="2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7" borderId="28" xfId="0" applyFont="1" applyFill="1" applyBorder="1" applyAlignment="1">
      <alignment horizontal="left"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7" fillId="6" borderId="19" xfId="0" applyFont="1" applyFill="1" applyBorder="1">
      <alignment vertical="center"/>
    </xf>
    <xf numFmtId="176" fontId="5" fillId="6" borderId="19" xfId="1" applyNumberFormat="1" applyFont="1" applyFill="1" applyBorder="1">
      <alignment vertical="center"/>
    </xf>
    <xf numFmtId="176" fontId="5" fillId="6" borderId="20" xfId="1" applyNumberFormat="1" applyFont="1" applyFill="1" applyBorder="1">
      <alignment vertical="center"/>
    </xf>
    <xf numFmtId="0" fontId="7" fillId="0" borderId="17" xfId="0" applyFont="1" applyBorder="1">
      <alignment vertical="center"/>
    </xf>
    <xf numFmtId="176" fontId="5" fillId="0" borderId="17" xfId="1" applyNumberFormat="1" applyFont="1" applyBorder="1">
      <alignment vertical="center"/>
    </xf>
    <xf numFmtId="176" fontId="5" fillId="0" borderId="18" xfId="1" applyNumberFormat="1" applyFont="1" applyBorder="1">
      <alignment vertical="center"/>
    </xf>
    <xf numFmtId="0" fontId="7" fillId="6" borderId="17" xfId="0" applyFont="1" applyFill="1" applyBorder="1">
      <alignment vertical="center"/>
    </xf>
    <xf numFmtId="176" fontId="5" fillId="6" borderId="17" xfId="1" applyNumberFormat="1" applyFont="1" applyFill="1" applyBorder="1">
      <alignment vertical="center"/>
    </xf>
    <xf numFmtId="176" fontId="5" fillId="6" borderId="18" xfId="1" applyNumberFormat="1" applyFont="1" applyFill="1" applyBorder="1">
      <alignment vertical="center"/>
    </xf>
    <xf numFmtId="0" fontId="7" fillId="0" borderId="21" xfId="0" applyFont="1" applyBorder="1">
      <alignment vertical="center"/>
    </xf>
    <xf numFmtId="176" fontId="5" fillId="0" borderId="21" xfId="1" applyNumberFormat="1" applyFont="1" applyBorder="1">
      <alignment vertical="center"/>
    </xf>
    <xf numFmtId="176" fontId="5" fillId="0" borderId="16" xfId="1" applyNumberFormat="1" applyFont="1" applyBorder="1">
      <alignment vertical="center"/>
    </xf>
    <xf numFmtId="0" fontId="4" fillId="6" borderId="17" xfId="0" applyFont="1" applyFill="1" applyBorder="1">
      <alignment vertical="center"/>
    </xf>
    <xf numFmtId="0" fontId="8" fillId="6" borderId="17" xfId="0" applyFont="1" applyFill="1" applyBorder="1">
      <alignment vertical="center"/>
    </xf>
    <xf numFmtId="176" fontId="8" fillId="6" borderId="17" xfId="0" applyNumberFormat="1" applyFont="1" applyFill="1" applyBorder="1">
      <alignment vertical="center"/>
    </xf>
    <xf numFmtId="0" fontId="5" fillId="0" borderId="0" xfId="0" pivotButton="1" applyFont="1">
      <alignment vertical="center"/>
    </xf>
    <xf numFmtId="0" fontId="9" fillId="4" borderId="13" xfId="0" applyFont="1" applyFill="1" applyBorder="1">
      <alignment vertical="center"/>
    </xf>
    <xf numFmtId="0" fontId="9" fillId="4" borderId="14" xfId="0" applyFont="1" applyFill="1" applyBorder="1">
      <alignment vertical="center"/>
    </xf>
    <xf numFmtId="0" fontId="9" fillId="4" borderId="15" xfId="0" applyFont="1" applyFill="1" applyBorder="1">
      <alignment vertical="center"/>
    </xf>
    <xf numFmtId="0" fontId="7" fillId="5" borderId="13" xfId="0" applyFont="1" applyFill="1" applyBorder="1">
      <alignment vertical="center"/>
    </xf>
    <xf numFmtId="0" fontId="7" fillId="5" borderId="14" xfId="0" applyFont="1" applyFill="1" applyBorder="1">
      <alignment vertical="center"/>
    </xf>
    <xf numFmtId="176" fontId="5" fillId="5" borderId="14" xfId="1" applyNumberFormat="1" applyFont="1" applyFill="1" applyBorder="1">
      <alignment vertical="center"/>
    </xf>
    <xf numFmtId="176" fontId="5" fillId="5" borderId="15" xfId="1" applyNumberFormat="1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176" fontId="5" fillId="0" borderId="14" xfId="1" applyNumberFormat="1" applyFont="1" applyBorder="1">
      <alignment vertical="center"/>
    </xf>
    <xf numFmtId="176" fontId="5" fillId="0" borderId="15" xfId="1" applyNumberFormat="1" applyFont="1" applyBorder="1">
      <alignment vertical="center"/>
    </xf>
    <xf numFmtId="176" fontId="10" fillId="0" borderId="26" xfId="1" applyNumberFormat="1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7" fillId="2" borderId="5" xfId="0" applyFont="1" applyFill="1" applyBorder="1">
      <alignment vertical="center"/>
    </xf>
    <xf numFmtId="176" fontId="7" fillId="2" borderId="5" xfId="1" applyNumberFormat="1" applyFont="1" applyFill="1" applyBorder="1">
      <alignment vertical="center"/>
    </xf>
    <xf numFmtId="176" fontId="7" fillId="2" borderId="6" xfId="1" applyNumberFormat="1" applyFont="1" applyFill="1" applyBorder="1">
      <alignment vertical="center"/>
    </xf>
    <xf numFmtId="0" fontId="7" fillId="0" borderId="3" xfId="0" applyFont="1" applyBorder="1">
      <alignment vertical="center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7" fillId="2" borderId="3" xfId="0" applyFont="1" applyFill="1" applyBorder="1">
      <alignment vertical="center"/>
    </xf>
    <xf numFmtId="176" fontId="7" fillId="2" borderId="3" xfId="1" applyNumberFormat="1" applyFont="1" applyFill="1" applyBorder="1">
      <alignment vertical="center"/>
    </xf>
    <xf numFmtId="176" fontId="7" fillId="2" borderId="4" xfId="1" applyNumberFormat="1" applyFont="1" applyFill="1" applyBorder="1">
      <alignment vertical="center"/>
    </xf>
    <xf numFmtId="0" fontId="7" fillId="0" borderId="7" xfId="0" applyFont="1" applyBorder="1">
      <alignment vertical="center"/>
    </xf>
    <xf numFmtId="176" fontId="7" fillId="0" borderId="7" xfId="1" applyNumberFormat="1" applyFont="1" applyBorder="1">
      <alignment vertical="center"/>
    </xf>
    <xf numFmtId="176" fontId="7" fillId="0" borderId="1" xfId="1" applyNumberFormat="1" applyFont="1" applyBorder="1">
      <alignment vertical="center"/>
    </xf>
    <xf numFmtId="0" fontId="4" fillId="2" borderId="3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7" fillId="3" borderId="8" xfId="0" applyFont="1" applyFill="1" applyBorder="1">
      <alignment vertical="center"/>
    </xf>
    <xf numFmtId="176" fontId="5" fillId="3" borderId="8" xfId="1" applyNumberFormat="1" applyFont="1" applyFill="1" applyBorder="1">
      <alignment vertical="center"/>
    </xf>
    <xf numFmtId="176" fontId="5" fillId="3" borderId="9" xfId="1" applyNumberFormat="1" applyFont="1" applyFill="1" applyBorder="1">
      <alignment vertical="center"/>
    </xf>
    <xf numFmtId="0" fontId="7" fillId="0" borderId="10" xfId="0" applyFont="1" applyBorder="1">
      <alignment vertical="center"/>
    </xf>
    <xf numFmtId="176" fontId="5" fillId="0" borderId="10" xfId="1" applyNumberFormat="1" applyFont="1" applyBorder="1">
      <alignment vertical="center"/>
    </xf>
    <xf numFmtId="176" fontId="5" fillId="0" borderId="11" xfId="1" applyNumberFormat="1" applyFont="1" applyBorder="1">
      <alignment vertical="center"/>
    </xf>
    <xf numFmtId="0" fontId="7" fillId="3" borderId="10" xfId="0" applyFont="1" applyFill="1" applyBorder="1">
      <alignment vertical="center"/>
    </xf>
    <xf numFmtId="176" fontId="5" fillId="3" borderId="10" xfId="1" applyNumberFormat="1" applyFont="1" applyFill="1" applyBorder="1">
      <alignment vertical="center"/>
    </xf>
    <xf numFmtId="176" fontId="5" fillId="3" borderId="11" xfId="1" applyNumberFormat="1" applyFont="1" applyFill="1" applyBorder="1">
      <alignment vertical="center"/>
    </xf>
    <xf numFmtId="0" fontId="7" fillId="0" borderId="12" xfId="0" applyFont="1" applyBorder="1">
      <alignment vertical="center"/>
    </xf>
    <xf numFmtId="176" fontId="5" fillId="0" borderId="12" xfId="1" applyNumberFormat="1" applyFont="1" applyBorder="1">
      <alignment vertical="center"/>
    </xf>
    <xf numFmtId="176" fontId="5" fillId="0" borderId="2" xfId="1" applyNumberFormat="1" applyFont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22" xfId="0" applyFont="1" applyFill="1" applyBorder="1">
      <alignment vertical="center"/>
    </xf>
  </cellXfs>
  <cellStyles count="2">
    <cellStyle name="一般" xfId="0" builtinId="0"/>
    <cellStyle name="千分位" xfId="1" builtinId="3"/>
  </cellStyles>
  <dxfs count="17">
    <dxf>
      <numFmt numFmtId="177" formatCode="_-* #,##0.0_-;\-* #,##0.0_-;_-* &quot;-&quot;??_-;_-@_-"/>
    </dxf>
    <dxf>
      <numFmt numFmtId="176" formatCode="_-* #,##0_-;\-* #,##0_-;_-* &quot;-&quot;??_-;_-@_-"/>
    </dxf>
    <dxf>
      <numFmt numFmtId="35" formatCode="_-* #,##0.00_-;\-* #,##0.00_-;_-* &quot;-&quot;??_-;_-@_-"/>
    </dxf>
    <dxf>
      <numFmt numFmtId="178" formatCode="_-* #,##0.000_-;\-* #,##0.000_-;_-* &quot;-&quot;??_-;_-@_-"/>
    </dxf>
    <dxf>
      <numFmt numFmtId="35" formatCode="_-* #,##0.00_-;\-* #,##0.00_-;_-* &quot;-&quot;??_-;_-@_-"/>
    </dxf>
    <dxf>
      <numFmt numFmtId="177" formatCode="_-* #,##0.0_-;\-* #,##0.0_-;_-* &quot;-&quot;??_-;_-@_-"/>
    </dxf>
    <dxf>
      <numFmt numFmtId="176" formatCode="_-* #,##0_-;\-* #,##0_-;_-* &quot;-&quot;??_-;_-@_-"/>
    </dxf>
    <dxf>
      <numFmt numFmtId="35" formatCode="_-* #,##0.00_-;\-* #,##0.00_-;_-* &quot;-&quot;??_-;_-@_-"/>
    </dxf>
    <dxf>
      <numFmt numFmtId="177" formatCode="_-* #,##0.0_-;\-* #,##0.0_-;_-* &quot;-&quot;??_-;_-@_-"/>
    </dxf>
    <dxf>
      <numFmt numFmtId="176" formatCode="_-* #,##0_-;\-* #,##0_-;_-* &quot;-&quot;??_-;_-@_-"/>
    </dxf>
    <dxf>
      <numFmt numFmtId="35" formatCode="_-* #,##0.00_-;\-* #,##0.00_-;_-* &quot;-&quot;??_-;_-@_-"/>
    </dxf>
    <dxf>
      <numFmt numFmtId="177" formatCode="_-* #,##0.0_-;\-* #,##0.0_-;_-* &quot;-&quot;??_-;_-@_-"/>
    </dxf>
    <dxf>
      <numFmt numFmtId="176" formatCode="_-* #,##0_-;\-* #,##0_-;_-* &quot;-&quot;??_-;_-@_-"/>
    </dxf>
    <dxf>
      <numFmt numFmtId="35" formatCode="_-* #,##0.00_-;\-* #,##0.00_-;_-* &quot;-&quot;??_-;_-@_-"/>
    </dxf>
    <dxf>
      <numFmt numFmtId="177" formatCode="_-* #,##0.0_-;\-* #,##0.0_-;_-* &quot;-&quot;??_-;_-@_-"/>
    </dxf>
    <dxf>
      <numFmt numFmtId="176" formatCode="_-* #,##0_-;\-* #,##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[業績.xlsx]台北業績圖!樞紐分析表1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台北業績圖!$B$3</c:f>
              <c:strCache>
                <c:ptCount val="1"/>
                <c:pt idx="0">
                  <c:v>加總 - 達成業績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台北業績圖!$A$4:$A$8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台北業績圖!$B$4:$B$8</c:f>
              <c:numCache>
                <c:formatCode>_-* #,##0_-;\-* #,##0_-;_-* "-"??_-;_-@_-</c:formatCode>
                <c:ptCount val="4"/>
                <c:pt idx="0">
                  <c:v>38081820</c:v>
                </c:pt>
                <c:pt idx="1">
                  <c:v>38583900</c:v>
                </c:pt>
                <c:pt idx="2">
                  <c:v>130804890</c:v>
                </c:pt>
                <c:pt idx="3">
                  <c:v>40396780</c:v>
                </c:pt>
              </c:numCache>
            </c:numRef>
          </c:val>
        </c:ser>
        <c:ser>
          <c:idx val="1"/>
          <c:order val="1"/>
          <c:tx>
            <c:strRef>
              <c:f>台北業績圖!$C$3</c:f>
              <c:strCache>
                <c:ptCount val="1"/>
                <c:pt idx="0">
                  <c:v>加總 - 毛利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台北業績圖!$A$4:$A$8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台北業績圖!$C$4:$C$8</c:f>
              <c:numCache>
                <c:formatCode>_-* #,##0_-;\-* #,##0_-;_-* "-"??_-;_-@_-</c:formatCode>
                <c:ptCount val="4"/>
                <c:pt idx="0">
                  <c:v>16376480</c:v>
                </c:pt>
                <c:pt idx="1">
                  <c:v>16595850</c:v>
                </c:pt>
                <c:pt idx="2">
                  <c:v>56249100</c:v>
                </c:pt>
                <c:pt idx="3">
                  <c:v>17371920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02792"/>
        <c:axId val="212014504"/>
      </c:barChart>
      <c:catAx>
        <c:axId val="21200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014504"/>
        <c:crosses val="autoZero"/>
        <c:auto val="1"/>
        <c:lblAlgn val="ctr"/>
        <c:lblOffset val="100"/>
        <c:noMultiLvlLbl val="0"/>
      </c:catAx>
      <c:valAx>
        <c:axId val="21201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200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[業績.xlsx]台中業績圖!樞紐分析表3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台中業績圖!$B$3</c:f>
              <c:strCache>
                <c:ptCount val="1"/>
                <c:pt idx="0">
                  <c:v>加總 - 達成業績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台中業績圖!$A$4:$A$8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台中業績圖!$B$4:$B$8</c:f>
              <c:numCache>
                <c:formatCode>_-* #,##0_-;\-* #,##0_-;_-* "-"??_-;_-@_-</c:formatCode>
                <c:ptCount val="4"/>
                <c:pt idx="0">
                  <c:v>126061430</c:v>
                </c:pt>
                <c:pt idx="1">
                  <c:v>44472020</c:v>
                </c:pt>
                <c:pt idx="2">
                  <c:v>28472240</c:v>
                </c:pt>
                <c:pt idx="3">
                  <c:v>110323650</c:v>
                </c:pt>
              </c:numCache>
            </c:numRef>
          </c:val>
        </c:ser>
        <c:ser>
          <c:idx val="1"/>
          <c:order val="1"/>
          <c:tx>
            <c:strRef>
              <c:f>台中業績圖!$C$3</c:f>
              <c:strCache>
                <c:ptCount val="1"/>
                <c:pt idx="0">
                  <c:v>加總 - 毛利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台中業績圖!$A$4:$A$8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台中業績圖!$C$4:$C$8</c:f>
              <c:numCache>
                <c:formatCode>_-* #,##0_-;\-* #,##0_-;_-* "-"??_-;_-@_-</c:formatCode>
                <c:ptCount val="4"/>
                <c:pt idx="0">
                  <c:v>54217250</c:v>
                </c:pt>
                <c:pt idx="1">
                  <c:v>19124120</c:v>
                </c:pt>
                <c:pt idx="2">
                  <c:v>12245010</c:v>
                </c:pt>
                <c:pt idx="3">
                  <c:v>47441800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805760"/>
        <c:axId val="211790808"/>
      </c:barChart>
      <c:catAx>
        <c:axId val="2118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90808"/>
        <c:crosses val="autoZero"/>
        <c:auto val="1"/>
        <c:lblAlgn val="ctr"/>
        <c:lblOffset val="100"/>
        <c:noMultiLvlLbl val="0"/>
      </c:catAx>
      <c:valAx>
        <c:axId val="21179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80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[業績.xlsx]台南業績圖!樞紐分析表4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台南業績圖!$B$3</c:f>
              <c:strCache>
                <c:ptCount val="1"/>
                <c:pt idx="0">
                  <c:v>加總 - 達成業績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台南業績圖!$A$4:$A$8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台南業績圖!$B$4:$B$8</c:f>
              <c:numCache>
                <c:formatCode>_-* #,##0_-;\-* #,##0_-;_-* "-"??_-;_-@_-</c:formatCode>
                <c:ptCount val="4"/>
                <c:pt idx="0">
                  <c:v>60880090</c:v>
                </c:pt>
                <c:pt idx="1">
                  <c:v>61167270</c:v>
                </c:pt>
                <c:pt idx="2">
                  <c:v>89427360</c:v>
                </c:pt>
                <c:pt idx="3">
                  <c:v>76970170</c:v>
                </c:pt>
              </c:numCache>
            </c:numRef>
          </c:val>
        </c:ser>
        <c:ser>
          <c:idx val="1"/>
          <c:order val="1"/>
          <c:tx>
            <c:strRef>
              <c:f>台南業績圖!$C$3</c:f>
              <c:strCache>
                <c:ptCount val="1"/>
                <c:pt idx="0">
                  <c:v>加總 - 毛利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台南業績圖!$A$4:$A$8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台南業績圖!$C$4:$C$8</c:f>
              <c:numCache>
                <c:formatCode>_-* #,##0_-;\-* #,##0_-;_-* "-"??_-;_-@_-</c:formatCode>
                <c:ptCount val="4"/>
                <c:pt idx="0">
                  <c:v>26182380</c:v>
                </c:pt>
                <c:pt idx="1">
                  <c:v>26305080</c:v>
                </c:pt>
                <c:pt idx="2">
                  <c:v>38462950</c:v>
                </c:pt>
                <c:pt idx="3">
                  <c:v>33100100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4960"/>
        <c:axId val="211987904"/>
      </c:barChart>
      <c:catAx>
        <c:axId val="21143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987904"/>
        <c:crosses val="autoZero"/>
        <c:auto val="1"/>
        <c:lblAlgn val="ctr"/>
        <c:lblOffset val="100"/>
        <c:noMultiLvlLbl val="0"/>
      </c:catAx>
      <c:valAx>
        <c:axId val="2119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43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[業績.xlsx]新竹業績圖!樞紐分析表5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新竹業績圖!$B$3</c:f>
              <c:strCache>
                <c:ptCount val="1"/>
                <c:pt idx="0">
                  <c:v>加總 - 達成業績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新竹業績圖!$A$4:$A$8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新竹業績圖!$B$4:$B$8</c:f>
              <c:numCache>
                <c:formatCode>_-* #,##0_-;\-* #,##0_-;_-* "-"??_-;_-@_-</c:formatCode>
                <c:ptCount val="4"/>
                <c:pt idx="0">
                  <c:v>30893120</c:v>
                </c:pt>
                <c:pt idx="1">
                  <c:v>69259022</c:v>
                </c:pt>
                <c:pt idx="2">
                  <c:v>100987090</c:v>
                </c:pt>
                <c:pt idx="3">
                  <c:v>18630500</c:v>
                </c:pt>
              </c:numCache>
            </c:numRef>
          </c:val>
        </c:ser>
        <c:ser>
          <c:idx val="1"/>
          <c:order val="1"/>
          <c:tx>
            <c:strRef>
              <c:f>新竹業績圖!$C$3</c:f>
              <c:strCache>
                <c:ptCount val="1"/>
                <c:pt idx="0">
                  <c:v>加總 - 毛利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新竹業績圖!$A$4:$A$8</c:f>
              <c:strCache>
                <c:ptCount val="4"/>
                <c:pt idx="0">
                  <c:v>冷氣機</c:v>
                </c:pt>
                <c:pt idx="1">
                  <c:v>洗衣機</c:v>
                </c:pt>
                <c:pt idx="2">
                  <c:v>電冰箱</c:v>
                </c:pt>
                <c:pt idx="3">
                  <c:v>電視機</c:v>
                </c:pt>
              </c:strCache>
            </c:strRef>
          </c:cat>
          <c:val>
            <c:numRef>
              <c:f>新竹業績圖!$C$4:$C$8</c:f>
              <c:numCache>
                <c:formatCode>_-* #,##0_-;\-* #,##0_-;_-* "-"??_-;_-@_-</c:formatCode>
                <c:ptCount val="4"/>
                <c:pt idx="0">
                  <c:v>13285870</c:v>
                </c:pt>
                <c:pt idx="1">
                  <c:v>29783610</c:v>
                </c:pt>
                <c:pt idx="2">
                  <c:v>43426340</c:v>
                </c:pt>
                <c:pt idx="3">
                  <c:v>8011800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69024"/>
        <c:axId val="211991432"/>
      </c:barChart>
      <c:catAx>
        <c:axId val="21196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991432"/>
        <c:crosses val="autoZero"/>
        <c:auto val="1"/>
        <c:lblAlgn val="ctr"/>
        <c:lblOffset val="100"/>
        <c:noMultiLvlLbl val="0"/>
      </c:catAx>
      <c:valAx>
        <c:axId val="21199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96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85725</xdr:rowOff>
    </xdr:from>
    <xdr:to>
      <xdr:col>8</xdr:col>
      <xdr:colOff>990600</xdr:colOff>
      <xdr:row>15</xdr:row>
      <xdr:rowOff>104775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190500</xdr:rowOff>
    </xdr:from>
    <xdr:to>
      <xdr:col>9</xdr:col>
      <xdr:colOff>647700</xdr:colOff>
      <xdr:row>15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19050</xdr:rowOff>
    </xdr:from>
    <xdr:to>
      <xdr:col>11</xdr:col>
      <xdr:colOff>371475</xdr:colOff>
      <xdr:row>16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</xdr:row>
      <xdr:rowOff>114299</xdr:rowOff>
    </xdr:from>
    <xdr:to>
      <xdr:col>11</xdr:col>
      <xdr:colOff>257175</xdr:colOff>
      <xdr:row>20</xdr:row>
      <xdr:rowOff>9524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pple" refreshedDate="41688.593940740742" createdVersion="5" refreshedVersion="5" minRefreshableVersion="3" recordCount="37">
  <cacheSource type="worksheet">
    <worksheetSource ref="A1:G38" sheet="台南分公司"/>
  </cacheSource>
  <cacheFields count="7">
    <cacheField name="部門名稱" numFmtId="0">
      <sharedItems/>
    </cacheField>
    <cacheField name="訂單編號" numFmtId="0">
      <sharedItems/>
    </cacheField>
    <cacheField name="產品" numFmtId="0">
      <sharedItems count="4">
        <s v="電視機"/>
        <s v="冷氣機"/>
        <s v="電冰箱"/>
        <s v="洗衣機"/>
      </sharedItems>
    </cacheField>
    <cacheField name="業務姓名" numFmtId="0">
      <sharedItems/>
    </cacheField>
    <cacheField name="業績目標" numFmtId="176">
      <sharedItems containsSemiMixedTypes="0" containsString="0" containsNumber="1" containsInteger="1" minValue="89100000" maxValue="110200000"/>
    </cacheField>
    <cacheField name="達成業績" numFmtId="176">
      <sharedItems containsSemiMixedTypes="0" containsString="0" containsNumber="1" containsInteger="1" minValue="527520" maxValue="28079590"/>
    </cacheField>
    <cacheField name="毛利" numFmtId="176">
      <sharedItems containsSemiMixedTypes="0" containsString="0" containsNumber="1" containsInteger="1" minValue="227040" maxValue="120751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pple" refreshedDate="41688.593940856481" createdVersion="5" refreshedVersion="5" minRefreshableVersion="3" recordCount="31">
  <cacheSource type="worksheet">
    <worksheetSource ref="A1:G32" sheet="台中分公司"/>
  </cacheSource>
  <cacheFields count="7">
    <cacheField name="部門名稱" numFmtId="0">
      <sharedItems/>
    </cacheField>
    <cacheField name="訂單編號" numFmtId="0">
      <sharedItems/>
    </cacheField>
    <cacheField name="產品" numFmtId="0">
      <sharedItems count="4">
        <s v="電冰箱"/>
        <s v="冷氣機"/>
        <s v="電視機"/>
        <s v="洗衣機"/>
      </sharedItems>
    </cacheField>
    <cacheField name="業務姓名" numFmtId="0">
      <sharedItems/>
    </cacheField>
    <cacheField name="業績目標" numFmtId="176">
      <sharedItems containsSemiMixedTypes="0" containsString="0" containsNumber="1" containsInteger="1" minValue="100000000" maxValue="120000000"/>
    </cacheField>
    <cacheField name="達成業績" numFmtId="176">
      <sharedItems containsSemiMixedTypes="0" containsString="0" containsNumber="1" containsInteger="1" minValue="615360" maxValue="39019690"/>
    </cacheField>
    <cacheField name="毛利" numFmtId="176">
      <sharedItems containsSemiMixedTypes="0" containsString="0" containsNumber="1" containsInteger="1" minValue="264800" maxValue="16779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pple" refreshedDate="41688.593941087966" createdVersion="5" refreshedVersion="5" minRefreshableVersion="3" recordCount="26">
  <cacheSource type="worksheet">
    <worksheetSource ref="A1:G27" sheet="台北分公司"/>
  </cacheSource>
  <cacheFields count="7">
    <cacheField name="部門名稱" numFmtId="0">
      <sharedItems/>
    </cacheField>
    <cacheField name="訂單編號" numFmtId="0">
      <sharedItems/>
    </cacheField>
    <cacheField name="產品" numFmtId="0">
      <sharedItems count="4">
        <s v="洗衣機"/>
        <s v="電冰箱"/>
        <s v="冷氣機"/>
        <s v="電視機"/>
      </sharedItems>
    </cacheField>
    <cacheField name="業務姓名" numFmtId="0">
      <sharedItems/>
    </cacheField>
    <cacheField name="業績目標" numFmtId="176">
      <sharedItems containsSemiMixedTypes="0" containsString="0" containsNumber="1" containsInteger="1" minValue="86000000" maxValue="96000000"/>
    </cacheField>
    <cacheField name="達成業績" numFmtId="176">
      <sharedItems containsSemiMixedTypes="0" containsString="0" containsNumber="1" containsInteger="1" minValue="1651480" maxValue="30427920"/>
    </cacheField>
    <cacheField name="毛利" numFmtId="176">
      <sharedItems containsSemiMixedTypes="0" containsString="0" containsNumber="1" containsInteger="1" minValue="711260" maxValue="13084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pple" refreshedDate="41688.594083680553" createdVersion="5" refreshedVersion="5" minRefreshableVersion="3" recordCount="20">
  <cacheSource type="worksheet">
    <worksheetSource ref="A1:G21" sheet="新竹分公司 "/>
  </cacheSource>
  <cacheFields count="7">
    <cacheField name="部門名稱" numFmtId="0">
      <sharedItems/>
    </cacheField>
    <cacheField name="訂單編號" numFmtId="0">
      <sharedItems/>
    </cacheField>
    <cacheField name="產品" numFmtId="0">
      <sharedItems count="4">
        <s v="冷氣機"/>
        <s v="電冰箱"/>
        <s v="洗衣機"/>
        <s v="電視機"/>
      </sharedItems>
    </cacheField>
    <cacheField name="業務姓名" numFmtId="0">
      <sharedItems/>
    </cacheField>
    <cacheField name="業績目標" numFmtId="176">
      <sharedItems containsSemiMixedTypes="0" containsString="0" containsNumber="1" containsInteger="1" minValue="72360000" maxValue="86000000"/>
    </cacheField>
    <cacheField name="達成業績" numFmtId="176">
      <sharedItems containsSemiMixedTypes="0" containsString="0" containsNumber="1" containsInteger="1" minValue="194700" maxValue="34987700"/>
    </cacheField>
    <cacheField name="毛利" numFmtId="176">
      <sharedItems containsSemiMixedTypes="0" containsString="0" containsNumber="1" containsInteger="1" minValue="83800" maxValue="1504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s v="台南分公司"/>
    <s v="N15639"/>
    <x v="0"/>
    <s v="何嘉文"/>
    <n v="89100000"/>
    <n v="4180970"/>
    <n v="1798000"/>
  </r>
  <r>
    <s v="台南分公司"/>
    <s v="N15640"/>
    <x v="1"/>
    <s v="何嘉文"/>
    <n v="89100000"/>
    <n v="7732800"/>
    <n v="3325320"/>
  </r>
  <r>
    <s v="台南分公司"/>
    <s v="N15641"/>
    <x v="0"/>
    <s v="何嘉文"/>
    <n v="89100000"/>
    <n v="7732800"/>
    <n v="3325320"/>
  </r>
  <r>
    <s v="台南分公司"/>
    <s v="N15642"/>
    <x v="2"/>
    <s v="吳偉祥"/>
    <n v="89100000"/>
    <n v="1753310"/>
    <n v="754000"/>
  </r>
  <r>
    <s v="台南分公司"/>
    <s v="N15643"/>
    <x v="1"/>
    <s v="何嘉文"/>
    <n v="110200000"/>
    <n v="14556840"/>
    <n v="6260400"/>
  </r>
  <r>
    <s v="台南分公司"/>
    <s v="N15644"/>
    <x v="0"/>
    <s v="何嘉文"/>
    <n v="89100000"/>
    <n v="4915400"/>
    <n v="2113600"/>
  </r>
  <r>
    <s v="台南分公司"/>
    <s v="N15645"/>
    <x v="1"/>
    <s v="廖慶隆"/>
    <n v="89100000"/>
    <n v="3153720"/>
    <n v="1357100"/>
  </r>
  <r>
    <s v="台南分公司"/>
    <s v="N15646"/>
    <x v="0"/>
    <s v="吳偉祥"/>
    <n v="89100000"/>
    <n v="841500"/>
    <n v="361980"/>
  </r>
  <r>
    <s v="台南分公司"/>
    <s v="N15647"/>
    <x v="1"/>
    <s v="吳偉祥"/>
    <n v="89100000"/>
    <n v="841500"/>
    <n v="361980"/>
  </r>
  <r>
    <s v="台南分公司"/>
    <s v="N15648"/>
    <x v="2"/>
    <s v="楊家莉"/>
    <n v="89100000"/>
    <n v="1246400"/>
    <n v="536800"/>
  </r>
  <r>
    <s v="台南分公司"/>
    <s v="N15649"/>
    <x v="3"/>
    <s v="廖慶隆"/>
    <n v="110200000"/>
    <n v="18207450"/>
    <n v="7830000"/>
  </r>
  <r>
    <s v="台南分公司"/>
    <s v="N15650"/>
    <x v="1"/>
    <s v="楊家莉"/>
    <n v="110200000"/>
    <n v="28079590"/>
    <n v="12075140"/>
  </r>
  <r>
    <s v="台南分公司"/>
    <s v="N15651"/>
    <x v="0"/>
    <s v="楊家莉"/>
    <n v="110200000"/>
    <n v="13271580"/>
    <n v="5706720"/>
  </r>
  <r>
    <s v="台南分公司"/>
    <s v="N15652"/>
    <x v="2"/>
    <s v="楊家莉"/>
    <n v="110200000"/>
    <n v="22227480"/>
    <n v="9558000"/>
  </r>
  <r>
    <s v="台南分公司"/>
    <s v="N15653"/>
    <x v="2"/>
    <s v="吳偉祥"/>
    <n v="89100000"/>
    <n v="4100220"/>
    <n v="1763100"/>
  </r>
  <r>
    <s v="台南分公司"/>
    <s v="N15654"/>
    <x v="0"/>
    <s v="吳偉祥"/>
    <n v="110200000"/>
    <n v="11599200"/>
    <n v="4987980"/>
  </r>
  <r>
    <s v="台南分公司"/>
    <s v="N15655"/>
    <x v="3"/>
    <s v="吳偉祥"/>
    <n v="110200000"/>
    <n v="11599200"/>
    <n v="4987980"/>
  </r>
  <r>
    <s v="台南分公司"/>
    <s v="N15656"/>
    <x v="1"/>
    <s v="吳偉祥"/>
    <n v="89100000"/>
    <n v="2441790"/>
    <n v="1050140"/>
  </r>
  <r>
    <s v="台南分公司"/>
    <s v="N15657"/>
    <x v="2"/>
    <s v="廖慶隆"/>
    <n v="89100000"/>
    <n v="1884540"/>
    <n v="810950"/>
  </r>
  <r>
    <s v="台南分公司"/>
    <s v="N15658"/>
    <x v="0"/>
    <s v="何嘉文"/>
    <n v="110200000"/>
    <n v="22227480"/>
    <n v="9558000"/>
  </r>
  <r>
    <s v="台南分公司"/>
    <s v="N15659"/>
    <x v="2"/>
    <s v="何嘉文"/>
    <n v="89100000"/>
    <n v="5499780"/>
    <n v="2366650"/>
  </r>
  <r>
    <s v="台南分公司"/>
    <s v="N15660"/>
    <x v="3"/>
    <s v="何嘉文"/>
    <n v="89100000"/>
    <n v="1111050"/>
    <n v="477900"/>
  </r>
  <r>
    <s v="台南分公司"/>
    <s v="N15661"/>
    <x v="0"/>
    <s v="何嘉文"/>
    <n v="89100000"/>
    <n v="527520"/>
    <n v="227040"/>
  </r>
  <r>
    <s v="台南分公司"/>
    <s v="N15662"/>
    <x v="2"/>
    <s v="何嘉文"/>
    <n v="89100000"/>
    <n v="527520"/>
    <n v="227040"/>
  </r>
  <r>
    <s v="台南分公司"/>
    <s v="N15663"/>
    <x v="0"/>
    <s v="吳偉祥"/>
    <n v="89100000"/>
    <n v="1963080"/>
    <n v="845460"/>
  </r>
  <r>
    <s v="台南分公司"/>
    <s v="N15664"/>
    <x v="2"/>
    <s v="吳偉祥"/>
    <n v="110200000"/>
    <n v="11126250"/>
    <n v="4785750"/>
  </r>
  <r>
    <s v="台南分公司"/>
    <s v="N15665"/>
    <x v="3"/>
    <s v="吳偉祥"/>
    <n v="110200000"/>
    <n v="17184000"/>
    <n v="7389600"/>
  </r>
  <r>
    <s v="台南分公司"/>
    <s v="N15666"/>
    <x v="2"/>
    <s v="吳偉祥"/>
    <n v="89100000"/>
    <n v="1401840"/>
    <n v="603360"/>
  </r>
  <r>
    <s v="台南分公司"/>
    <s v="N15667"/>
    <x v="3"/>
    <s v="廖慶隆"/>
    <n v="89100000"/>
    <n v="4073850"/>
    <n v="1752300"/>
  </r>
  <r>
    <s v="台南分公司"/>
    <s v="N15668"/>
    <x v="2"/>
    <s v="廖慶隆"/>
    <n v="110200000"/>
    <n v="16993620"/>
    <n v="7308000"/>
  </r>
  <r>
    <s v="台南分公司"/>
    <s v="N15669"/>
    <x v="1"/>
    <s v="廖慶隆"/>
    <n v="89100000"/>
    <n v="4073850"/>
    <n v="1752300"/>
  </r>
  <r>
    <s v="台南分公司"/>
    <s v="N15670"/>
    <x v="3"/>
    <s v="吳偉祥"/>
    <n v="89100000"/>
    <n v="1978200"/>
    <n v="851400"/>
  </r>
  <r>
    <s v="台南分公司"/>
    <s v="N15671"/>
    <x v="2"/>
    <s v="吳偉祥"/>
    <n v="110200000"/>
    <n v="14247120"/>
    <n v="6127200"/>
  </r>
  <r>
    <s v="台南分公司"/>
    <s v="N15672"/>
    <x v="2"/>
    <s v="楊家莉"/>
    <n v="89100000"/>
    <n v="2648600"/>
    <n v="1140700"/>
  </r>
  <r>
    <s v="台南分公司"/>
    <s v="N15673"/>
    <x v="0"/>
    <s v="楊家莉"/>
    <n v="110200000"/>
    <n v="9710640"/>
    <n v="4176000"/>
  </r>
  <r>
    <s v="台南分公司"/>
    <s v="N15674"/>
    <x v="2"/>
    <s v="楊家莉"/>
    <n v="89100000"/>
    <n v="5770680"/>
    <n v="2481400"/>
  </r>
  <r>
    <s v="台南分公司"/>
    <s v="N15675"/>
    <x v="3"/>
    <s v="廖慶隆"/>
    <n v="89100000"/>
    <n v="7013520"/>
    <n v="30159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s v="台中分公司"/>
    <s v="T23698"/>
    <x v="0"/>
    <s v="張家致"/>
    <n v="100000000"/>
    <n v="3599750"/>
    <n v="1548470"/>
  </r>
  <r>
    <s v="台中分公司"/>
    <s v="T23699"/>
    <x v="1"/>
    <s v="張家致"/>
    <n v="100000000"/>
    <n v="1618440"/>
    <n v="696000"/>
  </r>
  <r>
    <s v="台中分公司"/>
    <s v="T23700"/>
    <x v="1"/>
    <s v="張家致"/>
    <n v="100000000"/>
    <n v="9870900"/>
    <n v="4244500"/>
  </r>
  <r>
    <s v="台中分公司"/>
    <s v="T23701"/>
    <x v="2"/>
    <s v="江文文"/>
    <n v="120000000"/>
    <n v="21404240"/>
    <n v="9204000"/>
  </r>
  <r>
    <s v="台中分公司"/>
    <s v="T23702"/>
    <x v="3"/>
    <s v="江文文"/>
    <n v="120000000"/>
    <n v="21404240"/>
    <n v="9204000"/>
  </r>
  <r>
    <s v="台中分公司"/>
    <s v="T23703"/>
    <x v="1"/>
    <s v="林育彰"/>
    <n v="120000000"/>
    <n v="27798840"/>
    <n v="11955440"/>
  </r>
  <r>
    <s v="台中分公司"/>
    <s v="T23704"/>
    <x v="1"/>
    <s v="林育彰"/>
    <n v="100000000"/>
    <n v="5184900"/>
    <n v="2230200"/>
  </r>
  <r>
    <s v="台中分公司"/>
    <s v="T23705"/>
    <x v="1"/>
    <s v="胡嘉偉"/>
    <n v="100000000"/>
    <n v="1758400"/>
    <n v="756800"/>
  </r>
  <r>
    <s v="台中分公司"/>
    <s v="T23706"/>
    <x v="1"/>
    <s v="林育彰"/>
    <n v="100000000"/>
    <n v="3560400"/>
    <n v="1531440"/>
  </r>
  <r>
    <s v="台中分公司"/>
    <s v="T23707"/>
    <x v="1"/>
    <s v="林育彰"/>
    <n v="100000000"/>
    <n v="1878300"/>
    <n v="807800"/>
  </r>
  <r>
    <s v="台中分公司"/>
    <s v="T23708"/>
    <x v="1"/>
    <s v="江文文"/>
    <n v="100000000"/>
    <n v="3236880"/>
    <n v="1392000"/>
  </r>
  <r>
    <s v="台中分公司"/>
    <s v="T23709"/>
    <x v="2"/>
    <s v="張家致"/>
    <n v="120000000"/>
    <n v="21975720"/>
    <n v="9449960"/>
  </r>
  <r>
    <s v="台中分公司"/>
    <s v="T23710"/>
    <x v="0"/>
    <s v="江文文"/>
    <n v="120000000"/>
    <n v="15026400"/>
    <n v="6462400"/>
  </r>
  <r>
    <s v="台中分公司"/>
    <s v="T23711"/>
    <x v="1"/>
    <s v="江文文"/>
    <n v="100000000"/>
    <n v="1028500"/>
    <n v="442420"/>
  </r>
  <r>
    <s v="台中分公司"/>
    <s v="T23712"/>
    <x v="2"/>
    <s v="江文文"/>
    <n v="120000000"/>
    <n v="27924000"/>
    <n v="12008100"/>
  </r>
  <r>
    <s v="台中分公司"/>
    <s v="T23713"/>
    <x v="1"/>
    <s v="胡嘉偉"/>
    <n v="100000000"/>
    <n v="823000"/>
    <n v="354000"/>
  </r>
  <r>
    <s v="台中分公司"/>
    <s v="T23715"/>
    <x v="3"/>
    <s v="胡嘉偉"/>
    <n v="120000000"/>
    <n v="18172230"/>
    <n v="7814390"/>
  </r>
  <r>
    <s v="台中分公司"/>
    <s v="T23716"/>
    <x v="1"/>
    <s v="胡嘉偉"/>
    <n v="120000000"/>
    <n v="18172230"/>
    <n v="7814390"/>
  </r>
  <r>
    <s v="台中分公司"/>
    <s v="T23717"/>
    <x v="1"/>
    <s v="胡嘉偉"/>
    <n v="100000000"/>
    <n v="615360"/>
    <n v="264800"/>
  </r>
  <r>
    <s v="台中分公司"/>
    <s v="T23718"/>
    <x v="3"/>
    <s v="江文文"/>
    <n v="100000000"/>
    <n v="4895550"/>
    <n v="2105730"/>
  </r>
  <r>
    <s v="台中分公司"/>
    <s v="T23719"/>
    <x v="1"/>
    <s v="江文文"/>
    <n v="100000000"/>
    <n v="8200440"/>
    <n v="3526200"/>
  </r>
  <r>
    <s v="台中分公司"/>
    <s v="T23720"/>
    <x v="1"/>
    <s v="江文文"/>
    <n v="100000000"/>
    <n v="748000"/>
    <n v="321760"/>
  </r>
  <r>
    <s v="台中分公司"/>
    <s v="T23721"/>
    <x v="1"/>
    <s v="張家致"/>
    <n v="100000000"/>
    <n v="12388800"/>
    <n v="5328000"/>
  </r>
  <r>
    <s v="台中分公司"/>
    <s v="T23722"/>
    <x v="1"/>
    <s v="胡嘉偉"/>
    <n v="100000000"/>
    <n v="981540"/>
    <n v="422730"/>
  </r>
  <r>
    <s v="台中分公司"/>
    <s v="T23723"/>
    <x v="2"/>
    <s v="胡嘉偉"/>
    <n v="120000000"/>
    <n v="39019690"/>
    <n v="16779740"/>
  </r>
  <r>
    <s v="台中分公司"/>
    <s v="T23724"/>
    <x v="1"/>
    <s v="林育彰"/>
    <n v="120000000"/>
    <n v="11059650"/>
    <n v="4755600"/>
  </r>
  <r>
    <s v="台中分公司"/>
    <s v="T23725"/>
    <x v="1"/>
    <s v="林育彰"/>
    <n v="100000000"/>
    <n v="5983450"/>
    <n v="2573670"/>
  </r>
  <r>
    <s v="台中分公司"/>
    <s v="T23726"/>
    <x v="0"/>
    <s v="胡嘉偉"/>
    <n v="100000000"/>
    <n v="9846090"/>
    <n v="4234140"/>
  </r>
  <r>
    <s v="台中分公司"/>
    <s v="T23727"/>
    <x v="1"/>
    <s v="胡嘉偉"/>
    <n v="100000000"/>
    <n v="3076800"/>
    <n v="1324000"/>
  </r>
  <r>
    <s v="台中分公司"/>
    <s v="T23728"/>
    <x v="1"/>
    <s v="胡嘉偉"/>
    <n v="100000000"/>
    <n v="3076800"/>
    <n v="1324000"/>
  </r>
  <r>
    <s v="台中分公司"/>
    <s v="T23729"/>
    <x v="1"/>
    <s v="胡嘉偉"/>
    <n v="100000000"/>
    <n v="4999800"/>
    <n v="2151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">
  <r>
    <s v="台北分公司"/>
    <s v="P10360"/>
    <x v="0"/>
    <s v="謝佳玲"/>
    <n v="86000000"/>
    <n v="4403050"/>
    <n v="1893900"/>
  </r>
  <r>
    <s v="台北分公司"/>
    <s v="P10361"/>
    <x v="1"/>
    <s v="謝佳玲"/>
    <n v="96000000"/>
    <n v="19692180"/>
    <n v="8468280"/>
  </r>
  <r>
    <s v="台北分公司"/>
    <s v="P10362"/>
    <x v="1"/>
    <s v="謝佳玲"/>
    <n v="86000000"/>
    <n v="8200440"/>
    <n v="3526200"/>
  </r>
  <r>
    <s v="台北分公司"/>
    <s v="P10363"/>
    <x v="2"/>
    <s v="謝佳玲"/>
    <n v="96000000"/>
    <n v="19692180"/>
    <n v="8468280"/>
  </r>
  <r>
    <s v="台北分公司"/>
    <s v="P10364"/>
    <x v="1"/>
    <s v="楊國信"/>
    <n v="96000000"/>
    <n v="11085780"/>
    <n v="4766900"/>
  </r>
  <r>
    <s v="台北分公司"/>
    <s v="P10365"/>
    <x v="2"/>
    <s v="楊國信"/>
    <n v="86000000"/>
    <n v="4675680"/>
    <n v="2010600"/>
  </r>
  <r>
    <s v="台北分公司"/>
    <s v="P10366"/>
    <x v="3"/>
    <s v="林鳳春"/>
    <n v="96000000"/>
    <n v="26755300"/>
    <n v="11505000"/>
  </r>
  <r>
    <s v="台北分公司"/>
    <s v="P10367"/>
    <x v="1"/>
    <s v="楊國信"/>
    <n v="96000000"/>
    <n v="30427920"/>
    <n v="13084560"/>
  </r>
  <r>
    <s v="台北分公司"/>
    <s v="P10368"/>
    <x v="0"/>
    <s v="王天慧"/>
    <n v="86000000"/>
    <n v="1651480"/>
    <n v="711260"/>
  </r>
  <r>
    <s v="台北分公司"/>
    <s v="P10369"/>
    <x v="1"/>
    <s v="林鳳春"/>
    <n v="86000000"/>
    <n v="3037200"/>
    <n v="1306000"/>
  </r>
  <r>
    <s v="台北分公司"/>
    <s v="P10370"/>
    <x v="3"/>
    <s v="謝佳玲"/>
    <n v="86000000"/>
    <n v="8831840"/>
    <n v="3797800"/>
  </r>
  <r>
    <s v="台北分公司"/>
    <s v="P10371"/>
    <x v="2"/>
    <s v="楊國信"/>
    <n v="86000000"/>
    <n v="4450500"/>
    <n v="1914300"/>
  </r>
  <r>
    <s v="台北分公司"/>
    <s v="P10372"/>
    <x v="0"/>
    <s v="楊國信"/>
    <n v="86000000"/>
    <n v="6761880"/>
    <n v="2908080"/>
  </r>
  <r>
    <s v="台北分公司"/>
    <s v="P10373"/>
    <x v="1"/>
    <s v="楊國信"/>
    <n v="86000000"/>
    <n v="1927530"/>
    <n v="829620"/>
  </r>
  <r>
    <s v="台北分公司"/>
    <s v="P10374"/>
    <x v="3"/>
    <s v="王天慧"/>
    <n v="86000000"/>
    <n v="2022160"/>
    <n v="870320"/>
  </r>
  <r>
    <s v="台北分公司"/>
    <s v="P10375"/>
    <x v="1"/>
    <s v="王天慧"/>
    <n v="96000000"/>
    <n v="22820940"/>
    <n v="9813420"/>
  </r>
  <r>
    <s v="台北分公司"/>
    <s v="P10376"/>
    <x v="0"/>
    <s v="王天慧"/>
    <n v="86000000"/>
    <n v="2351860"/>
    <n v="1012220"/>
  </r>
  <r>
    <s v="台北分公司"/>
    <s v="P10377"/>
    <x v="0"/>
    <s v="林鳳春"/>
    <n v="96000000"/>
    <n v="15034140"/>
    <n v="6464700"/>
  </r>
  <r>
    <s v="台北分公司"/>
    <s v="P10378"/>
    <x v="1"/>
    <s v="林鳳春"/>
    <n v="86000000"/>
    <n v="8504160"/>
    <n v="3656800"/>
  </r>
  <r>
    <s v="台北分公司"/>
    <s v="P10379"/>
    <x v="0"/>
    <s v="林鳳春"/>
    <n v="86000000"/>
    <n v="2461760"/>
    <n v="1059520"/>
  </r>
  <r>
    <s v="台北分公司"/>
    <s v="P10380"/>
    <x v="1"/>
    <s v="林鳳春"/>
    <n v="96000000"/>
    <n v="14368740"/>
    <n v="6178820"/>
  </r>
  <r>
    <s v="台北分公司"/>
    <s v="P10381"/>
    <x v="3"/>
    <s v="謝佳玲"/>
    <n v="86000000"/>
    <n v="2787480"/>
    <n v="1198800"/>
  </r>
  <r>
    <s v="台北分公司"/>
    <s v="P10382"/>
    <x v="1"/>
    <s v="謝佳玲"/>
    <n v="96000000"/>
    <n v="10740000"/>
    <n v="4618500"/>
  </r>
  <r>
    <s v="台北分公司"/>
    <s v="P10383"/>
    <x v="0"/>
    <s v="謝佳玲"/>
    <n v="86000000"/>
    <n v="2787480"/>
    <n v="1198800"/>
  </r>
  <r>
    <s v="台北分公司"/>
    <s v="P10384"/>
    <x v="2"/>
    <s v="王天慧"/>
    <n v="86000000"/>
    <n v="9263460"/>
    <n v="3983300"/>
  </r>
  <r>
    <s v="台北分公司"/>
    <s v="P10385"/>
    <x v="0"/>
    <s v="王天慧"/>
    <n v="86000000"/>
    <n v="3132250"/>
    <n v="134737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">
  <r>
    <s v="新竹分公司"/>
    <s v="Y10230"/>
    <x v="0"/>
    <s v="李玉蘭"/>
    <n v="72360000"/>
    <n v="6069150"/>
    <n v="2610000"/>
  </r>
  <r>
    <s v="新竹分公司"/>
    <s v="Y10231"/>
    <x v="1"/>
    <s v="李玉蘭"/>
    <n v="86000000"/>
    <n v="13711590"/>
    <n v="5896940"/>
  </r>
  <r>
    <s v="新竹分公司"/>
    <s v="Y10232"/>
    <x v="2"/>
    <s v="吳偉利"/>
    <n v="86000000"/>
    <n v="26624430"/>
    <n v="11448990"/>
  </r>
  <r>
    <s v="新竹分公司"/>
    <s v="Y10233"/>
    <x v="0"/>
    <s v="陳建志"/>
    <n v="72360000"/>
    <n v="9666000"/>
    <n v="4156650"/>
  </r>
  <r>
    <s v="新竹分公司"/>
    <s v="Y10234"/>
    <x v="2"/>
    <s v="陳建志"/>
    <n v="86000000"/>
    <n v="15065292"/>
    <n v="6478200"/>
  </r>
  <r>
    <s v="新竹分公司"/>
    <s v="Y10235"/>
    <x v="1"/>
    <s v="陳建志"/>
    <n v="86000000"/>
    <n v="32517980"/>
    <n v="13983000"/>
  </r>
  <r>
    <s v="新竹分公司"/>
    <s v="Y10236"/>
    <x v="2"/>
    <s v="江美玲"/>
    <n v="72360000"/>
    <n v="3076800"/>
    <n v="1324000"/>
  </r>
  <r>
    <s v="新竹分公司"/>
    <s v="Y10237"/>
    <x v="3"/>
    <s v="吳偉利"/>
    <n v="86000000"/>
    <n v="13763120"/>
    <n v="5918080"/>
  </r>
  <r>
    <s v="新竹分公司"/>
    <s v="Y10238"/>
    <x v="1"/>
    <s v="陳建志"/>
    <n v="72360000"/>
    <n v="3716640"/>
    <n v="1598400"/>
  </r>
  <r>
    <s v="新竹分公司"/>
    <s v="Y10239"/>
    <x v="0"/>
    <s v="陳建志"/>
    <n v="72360000"/>
    <n v="3716640"/>
    <n v="1598400"/>
  </r>
  <r>
    <s v="新竹分公司"/>
    <s v="Y10240"/>
    <x v="2"/>
    <s v="江美玲"/>
    <n v="72360000"/>
    <n v="194700"/>
    <n v="83800"/>
  </r>
  <r>
    <s v="新竹分公司"/>
    <s v="Y10241"/>
    <x v="1"/>
    <s v="江美玲"/>
    <n v="86000000"/>
    <n v="34987700"/>
    <n v="15045000"/>
  </r>
  <r>
    <s v="新竹分公司"/>
    <s v="Y10242"/>
    <x v="2"/>
    <s v="江美玲"/>
    <n v="86000000"/>
    <n v="11169680"/>
    <n v="4803100"/>
  </r>
  <r>
    <s v="新竹分公司"/>
    <s v="Y10243"/>
    <x v="3"/>
    <s v="江美玲"/>
    <n v="72360000"/>
    <n v="1830180"/>
    <n v="787720"/>
  </r>
  <r>
    <s v="新竹分公司"/>
    <s v="Y10244"/>
    <x v="0"/>
    <s v="江美玲"/>
    <n v="72360000"/>
    <n v="1830180"/>
    <n v="787720"/>
  </r>
  <r>
    <s v="新竹分公司"/>
    <s v="Y10245"/>
    <x v="2"/>
    <s v="江美玲"/>
    <n v="86000000"/>
    <n v="13128120"/>
    <n v="5645520"/>
  </r>
  <r>
    <s v="新竹分公司"/>
    <s v="Y10246"/>
    <x v="1"/>
    <s v="吳偉利"/>
    <n v="86000000"/>
    <n v="16053180"/>
    <n v="6903000"/>
  </r>
  <r>
    <s v="新竹分公司"/>
    <s v="Y10247"/>
    <x v="0"/>
    <s v="吳偉利"/>
    <n v="72360000"/>
    <n v="4915400"/>
    <n v="2113600"/>
  </r>
  <r>
    <s v="新竹分公司"/>
    <s v="Y10248"/>
    <x v="3"/>
    <s v="李玉蘭"/>
    <n v="72360000"/>
    <n v="3037200"/>
    <n v="1306000"/>
  </r>
  <r>
    <s v="新竹分公司"/>
    <s v="Y10249"/>
    <x v="0"/>
    <s v="李玉蘭"/>
    <n v="72360000"/>
    <n v="4695750"/>
    <n v="2019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 chartFormat="1" rowHeaderCaption="台北">
  <location ref="A3:C8" firstHeaderRow="0" firstDataRow="1" firstDataCol="1"/>
  <pivotFields count="7"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  <pivotField dataField="1" numFmtId="176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達成業績" fld="5" baseField="3" baseItem="0"/>
    <dataField name="加總 - 毛利" fld="6" baseField="0" baseItem="0"/>
  </dataFields>
  <formats count="2">
    <format dxfId="15">
      <pivotArea collapsedLevelsAreSubtotals="1" fieldPosition="0">
        <references count="1">
          <reference field="2" count="0"/>
        </references>
      </pivotArea>
    </format>
    <format dxfId="12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3" cacheId="1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 chartFormat="1" rowHeaderCaption="台中">
  <location ref="A3:C8" firstHeaderRow="0" firstDataRow="1" firstDataCol="1"/>
  <pivotFields count="7"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numFmtId="176" showAll="0"/>
    <pivotField dataField="1" numFmtId="176" showAll="0"/>
    <pivotField dataField="1" numFmtId="176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達成業績" fld="5" baseField="0" baseItem="0"/>
    <dataField name="加總 - 毛利" fld="6" baseField="0" baseItem="0"/>
  </dataFields>
  <formats count="1">
    <format dxfId="9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樞紐分析表4" cacheId="0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 chartFormat="1" rowHeaderCaption="台南">
  <location ref="A3:C8" firstHeaderRow="0" firstDataRow="1" firstDataCol="1"/>
  <pivotFields count="7"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numFmtId="176" showAll="0"/>
    <pivotField dataField="1" numFmtId="176" showAll="0"/>
    <pivotField dataField="1" numFmtId="176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達成業績" fld="5" baseField="0" baseItem="0"/>
    <dataField name="加總 - 毛利" fld="6" baseField="0" baseItem="0"/>
  </dataFields>
  <formats count="1">
    <format dxfId="6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樞紐分析表5" cacheId="3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 chartFormat="1" rowHeaderCaption="新竹">
  <location ref="A3:C8" firstHeaderRow="0" firstDataRow="1" firstDataCol="1"/>
  <pivotFields count="7"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numFmtId="176" showAll="0"/>
    <pivotField dataField="1" numFmtId="176" showAll="0"/>
    <pivotField dataField="1" numFmtId="176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加總 - 達成業績" fld="5" baseField="0" baseItem="0"/>
    <dataField name="加總 - 毛利" fld="6" baseField="0" baseItem="0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sqref="A1:XFD1048576"/>
    </sheetView>
  </sheetViews>
  <sheetFormatPr defaultRowHeight="17.25"/>
  <cols>
    <col min="1" max="1" width="12.625" style="11" customWidth="1"/>
    <col min="2" max="2" width="14.5" style="11" customWidth="1"/>
    <col min="3" max="3" width="16.375" style="11" bestFit="1" customWidth="1"/>
    <col min="4" max="16384" width="9" style="11"/>
  </cols>
  <sheetData>
    <row r="2" spans="1:3" s="11" customFormat="1">
      <c r="A2" s="10"/>
      <c r="B2" s="10" t="s">
        <v>159</v>
      </c>
      <c r="C2" s="10" t="s">
        <v>160</v>
      </c>
    </row>
    <row r="3" spans="1:3" s="11" customFormat="1">
      <c r="A3" s="12" t="s">
        <v>10</v>
      </c>
      <c r="B3" s="7">
        <v>255916460</v>
      </c>
      <c r="C3" s="7">
        <v>110061980</v>
      </c>
    </row>
    <row r="4" spans="1:3" s="11" customFormat="1">
      <c r="A4" s="12" t="s">
        <v>12</v>
      </c>
      <c r="B4" s="7">
        <v>213482212</v>
      </c>
      <c r="C4" s="7">
        <v>91808660</v>
      </c>
    </row>
    <row r="5" spans="1:3" s="11" customFormat="1">
      <c r="A5" s="12" t="s">
        <v>11</v>
      </c>
      <c r="B5" s="7">
        <v>349691580</v>
      </c>
      <c r="C5" s="7">
        <v>150383400</v>
      </c>
    </row>
    <row r="6" spans="1:3" s="11" customFormat="1">
      <c r="A6" s="12" t="s">
        <v>9</v>
      </c>
      <c r="B6" s="7">
        <v>246321100</v>
      </c>
      <c r="C6" s="7">
        <v>105925620</v>
      </c>
    </row>
    <row r="7" spans="1:3" s="11" customFormat="1">
      <c r="A7" s="13" t="s">
        <v>161</v>
      </c>
      <c r="B7" s="8"/>
      <c r="C7" s="9">
        <f>SUM(C3:C6)</f>
        <v>458179660</v>
      </c>
    </row>
  </sheetData>
  <dataConsolidate>
    <dataRefs count="4">
      <dataRef ref="B4:C7" sheet="台中業績圖"/>
      <dataRef ref="B4:C7" sheet="台北業績圖"/>
      <dataRef ref="B4:C7" sheet="台南業績圖"/>
      <dataRef ref="B4:C7" sheet="新竹業績圖"/>
    </dataRefs>
  </dataConsolid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B3" sqref="B3"/>
    </sheetView>
  </sheetViews>
  <sheetFormatPr defaultRowHeight="17.25"/>
  <cols>
    <col min="1" max="1" width="10.125" style="11" customWidth="1"/>
    <col min="2" max="2" width="17.125" style="11" customWidth="1"/>
    <col min="3" max="3" width="16.375" style="11" bestFit="1" customWidth="1"/>
    <col min="4" max="4" width="12" style="11" customWidth="1"/>
    <col min="5" max="5" width="10.75" style="11" customWidth="1"/>
    <col min="6" max="6" width="7.5" style="11" customWidth="1"/>
    <col min="7" max="7" width="12" style="11" customWidth="1"/>
    <col min="8" max="8" width="12.5" style="11" bestFit="1" customWidth="1"/>
    <col min="9" max="9" width="17.125" style="11" bestFit="1" customWidth="1"/>
    <col min="10" max="10" width="12.5" style="11" bestFit="1" customWidth="1"/>
    <col min="11" max="11" width="17.125" style="11" bestFit="1" customWidth="1"/>
    <col min="12" max="12" width="20.25" style="11" bestFit="1" customWidth="1"/>
    <col min="13" max="13" width="25" style="11" bestFit="1" customWidth="1"/>
    <col min="14" max="16384" width="9" style="11"/>
  </cols>
  <sheetData>
    <row r="3" spans="1:3">
      <c r="A3" s="31" t="s">
        <v>156</v>
      </c>
      <c r="B3" s="11" t="s">
        <v>150</v>
      </c>
      <c r="C3" s="11" t="s">
        <v>149</v>
      </c>
    </row>
    <row r="4" spans="1:3">
      <c r="A4" s="12" t="s">
        <v>10</v>
      </c>
      <c r="B4" s="7">
        <v>38081820</v>
      </c>
      <c r="C4" s="7">
        <v>16376480</v>
      </c>
    </row>
    <row r="5" spans="1:3">
      <c r="A5" s="12" t="s">
        <v>12</v>
      </c>
      <c r="B5" s="7">
        <v>38583900</v>
      </c>
      <c r="C5" s="7">
        <v>16595850</v>
      </c>
    </row>
    <row r="6" spans="1:3">
      <c r="A6" s="12" t="s">
        <v>11</v>
      </c>
      <c r="B6" s="7">
        <v>130804890</v>
      </c>
      <c r="C6" s="7">
        <v>56249100</v>
      </c>
    </row>
    <row r="7" spans="1:3">
      <c r="A7" s="12" t="s">
        <v>9</v>
      </c>
      <c r="B7" s="7">
        <v>40396780</v>
      </c>
      <c r="C7" s="7">
        <v>17371920</v>
      </c>
    </row>
    <row r="8" spans="1:3">
      <c r="A8" s="12" t="s">
        <v>148</v>
      </c>
      <c r="B8" s="7">
        <v>247867390</v>
      </c>
      <c r="C8" s="7">
        <v>106593350</v>
      </c>
    </row>
  </sheetData>
  <phoneticPr fontId="3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0" zoomScaleNormal="80" workbookViewId="0">
      <selection sqref="A1:XFD1048576"/>
    </sheetView>
  </sheetViews>
  <sheetFormatPr defaultRowHeight="17.25"/>
  <cols>
    <col min="1" max="1" width="12.375" style="11" bestFit="1" customWidth="1"/>
    <col min="2" max="2" width="10.75" style="11" bestFit="1" customWidth="1"/>
    <col min="3" max="3" width="8" style="11" bestFit="1" customWidth="1"/>
    <col min="4" max="4" width="10.75" style="11" customWidth="1"/>
    <col min="5" max="6" width="13.625" style="11" bestFit="1" customWidth="1"/>
    <col min="7" max="7" width="19.5" style="11" bestFit="1" customWidth="1"/>
    <col min="8" max="16384" width="9" style="11"/>
  </cols>
  <sheetData>
    <row r="1" spans="1:7" ht="18" thickBot="1">
      <c r="A1" s="59" t="s">
        <v>0</v>
      </c>
      <c r="B1" s="59" t="s">
        <v>33</v>
      </c>
      <c r="C1" s="59" t="s">
        <v>13</v>
      </c>
      <c r="D1" s="59" t="s">
        <v>1</v>
      </c>
      <c r="E1" s="59" t="s">
        <v>29</v>
      </c>
      <c r="F1" s="59" t="s">
        <v>2</v>
      </c>
      <c r="G1" s="60" t="s">
        <v>3</v>
      </c>
    </row>
    <row r="2" spans="1:7">
      <c r="A2" s="61" t="s">
        <v>8</v>
      </c>
      <c r="B2" s="61" t="s">
        <v>122</v>
      </c>
      <c r="C2" s="61" t="s">
        <v>12</v>
      </c>
      <c r="D2" s="61" t="s">
        <v>18</v>
      </c>
      <c r="E2" s="62">
        <v>86000000</v>
      </c>
      <c r="F2" s="62">
        <v>4403050</v>
      </c>
      <c r="G2" s="63">
        <v>1893900</v>
      </c>
    </row>
    <row r="3" spans="1:7">
      <c r="A3" s="64" t="s">
        <v>8</v>
      </c>
      <c r="B3" s="64" t="s">
        <v>123</v>
      </c>
      <c r="C3" s="64" t="s">
        <v>11</v>
      </c>
      <c r="D3" s="64" t="s">
        <v>18</v>
      </c>
      <c r="E3" s="65">
        <v>96000000</v>
      </c>
      <c r="F3" s="65">
        <v>19692180</v>
      </c>
      <c r="G3" s="66">
        <v>8468280</v>
      </c>
    </row>
    <row r="4" spans="1:7">
      <c r="A4" s="67" t="s">
        <v>8</v>
      </c>
      <c r="B4" s="67" t="s">
        <v>124</v>
      </c>
      <c r="C4" s="67" t="s">
        <v>11</v>
      </c>
      <c r="D4" s="67" t="s">
        <v>18</v>
      </c>
      <c r="E4" s="68">
        <v>86000000</v>
      </c>
      <c r="F4" s="68">
        <v>8200440</v>
      </c>
      <c r="G4" s="69">
        <v>3526200</v>
      </c>
    </row>
    <row r="5" spans="1:7">
      <c r="A5" s="64" t="s">
        <v>8</v>
      </c>
      <c r="B5" s="64" t="s">
        <v>125</v>
      </c>
      <c r="C5" s="64" t="s">
        <v>152</v>
      </c>
      <c r="D5" s="64" t="s">
        <v>18</v>
      </c>
      <c r="E5" s="65">
        <v>96000000</v>
      </c>
      <c r="F5" s="65">
        <v>19692180</v>
      </c>
      <c r="G5" s="66">
        <v>8468280</v>
      </c>
    </row>
    <row r="6" spans="1:7">
      <c r="A6" s="67" t="s">
        <v>8</v>
      </c>
      <c r="B6" s="67" t="s">
        <v>126</v>
      </c>
      <c r="C6" s="67" t="s">
        <v>11</v>
      </c>
      <c r="D6" s="67" t="s">
        <v>19</v>
      </c>
      <c r="E6" s="68">
        <v>96000000</v>
      </c>
      <c r="F6" s="68">
        <v>11085780</v>
      </c>
      <c r="G6" s="69">
        <v>4766900</v>
      </c>
    </row>
    <row r="7" spans="1:7">
      <c r="A7" s="64" t="s">
        <v>8</v>
      </c>
      <c r="B7" s="64" t="s">
        <v>127</v>
      </c>
      <c r="C7" s="64" t="s">
        <v>10</v>
      </c>
      <c r="D7" s="64" t="s">
        <v>19</v>
      </c>
      <c r="E7" s="65">
        <v>86000000</v>
      </c>
      <c r="F7" s="65">
        <v>4675680</v>
      </c>
      <c r="G7" s="66">
        <v>2010600</v>
      </c>
    </row>
    <row r="8" spans="1:7">
      <c r="A8" s="67" t="s">
        <v>8</v>
      </c>
      <c r="B8" s="67" t="s">
        <v>128</v>
      </c>
      <c r="C8" s="67" t="s">
        <v>151</v>
      </c>
      <c r="D8" s="67" t="s">
        <v>4</v>
      </c>
      <c r="E8" s="68">
        <v>96000000</v>
      </c>
      <c r="F8" s="68">
        <v>26755300</v>
      </c>
      <c r="G8" s="69">
        <v>11505000</v>
      </c>
    </row>
    <row r="9" spans="1:7">
      <c r="A9" s="64" t="s">
        <v>8</v>
      </c>
      <c r="B9" s="64" t="s">
        <v>129</v>
      </c>
      <c r="C9" s="64" t="s">
        <v>11</v>
      </c>
      <c r="D9" s="64" t="s">
        <v>19</v>
      </c>
      <c r="E9" s="65">
        <v>96000000</v>
      </c>
      <c r="F9" s="65">
        <v>30427920</v>
      </c>
      <c r="G9" s="66">
        <v>13084560</v>
      </c>
    </row>
    <row r="10" spans="1:7">
      <c r="A10" s="67" t="s">
        <v>8</v>
      </c>
      <c r="B10" s="67" t="s">
        <v>130</v>
      </c>
      <c r="C10" s="67" t="s">
        <v>12</v>
      </c>
      <c r="D10" s="67" t="s">
        <v>28</v>
      </c>
      <c r="E10" s="68">
        <v>86000000</v>
      </c>
      <c r="F10" s="68">
        <v>1651480</v>
      </c>
      <c r="G10" s="69">
        <v>711260</v>
      </c>
    </row>
    <row r="11" spans="1:7">
      <c r="A11" s="64" t="s">
        <v>8</v>
      </c>
      <c r="B11" s="64" t="s">
        <v>131</v>
      </c>
      <c r="C11" s="64" t="s">
        <v>11</v>
      </c>
      <c r="D11" s="64" t="s">
        <v>4</v>
      </c>
      <c r="E11" s="65">
        <v>86000000</v>
      </c>
      <c r="F11" s="65">
        <v>3037200</v>
      </c>
      <c r="G11" s="66">
        <v>1306000</v>
      </c>
    </row>
    <row r="12" spans="1:7">
      <c r="A12" s="67" t="s">
        <v>8</v>
      </c>
      <c r="B12" s="67" t="s">
        <v>132</v>
      </c>
      <c r="C12" s="67" t="s">
        <v>30</v>
      </c>
      <c r="D12" s="67" t="s">
        <v>18</v>
      </c>
      <c r="E12" s="68">
        <v>86000000</v>
      </c>
      <c r="F12" s="68">
        <v>8831840</v>
      </c>
      <c r="G12" s="69">
        <v>3797800</v>
      </c>
    </row>
    <row r="13" spans="1:7">
      <c r="A13" s="64" t="s">
        <v>8</v>
      </c>
      <c r="B13" s="64" t="s">
        <v>133</v>
      </c>
      <c r="C13" s="64" t="s">
        <v>152</v>
      </c>
      <c r="D13" s="64" t="s">
        <v>19</v>
      </c>
      <c r="E13" s="65">
        <v>86000000</v>
      </c>
      <c r="F13" s="65">
        <v>4450500</v>
      </c>
      <c r="G13" s="66">
        <v>1914300</v>
      </c>
    </row>
    <row r="14" spans="1:7">
      <c r="A14" s="67" t="s">
        <v>8</v>
      </c>
      <c r="B14" s="67" t="s">
        <v>134</v>
      </c>
      <c r="C14" s="67" t="s">
        <v>12</v>
      </c>
      <c r="D14" s="67" t="s">
        <v>19</v>
      </c>
      <c r="E14" s="68">
        <v>86000000</v>
      </c>
      <c r="F14" s="68">
        <v>6761880</v>
      </c>
      <c r="G14" s="69">
        <v>2908080</v>
      </c>
    </row>
    <row r="15" spans="1:7">
      <c r="A15" s="64" t="s">
        <v>8</v>
      </c>
      <c r="B15" s="64" t="s">
        <v>135</v>
      </c>
      <c r="C15" s="64" t="s">
        <v>11</v>
      </c>
      <c r="D15" s="64" t="s">
        <v>19</v>
      </c>
      <c r="E15" s="65">
        <v>86000000</v>
      </c>
      <c r="F15" s="65">
        <v>1927530</v>
      </c>
      <c r="G15" s="66">
        <v>829620</v>
      </c>
    </row>
    <row r="16" spans="1:7">
      <c r="A16" s="67" t="s">
        <v>8</v>
      </c>
      <c r="B16" s="67" t="s">
        <v>136</v>
      </c>
      <c r="C16" s="67" t="s">
        <v>30</v>
      </c>
      <c r="D16" s="67" t="s">
        <v>28</v>
      </c>
      <c r="E16" s="68">
        <v>86000000</v>
      </c>
      <c r="F16" s="68">
        <v>2022160</v>
      </c>
      <c r="G16" s="69">
        <v>870320</v>
      </c>
    </row>
    <row r="17" spans="1:7">
      <c r="A17" s="64" t="s">
        <v>8</v>
      </c>
      <c r="B17" s="64" t="s">
        <v>137</v>
      </c>
      <c r="C17" s="64" t="s">
        <v>11</v>
      </c>
      <c r="D17" s="64" t="s">
        <v>28</v>
      </c>
      <c r="E17" s="65">
        <v>96000000</v>
      </c>
      <c r="F17" s="65">
        <v>22820940</v>
      </c>
      <c r="G17" s="66">
        <v>9813420</v>
      </c>
    </row>
    <row r="18" spans="1:7">
      <c r="A18" s="67" t="s">
        <v>8</v>
      </c>
      <c r="B18" s="67" t="s">
        <v>138</v>
      </c>
      <c r="C18" s="67" t="s">
        <v>12</v>
      </c>
      <c r="D18" s="67" t="s">
        <v>28</v>
      </c>
      <c r="E18" s="68">
        <v>86000000</v>
      </c>
      <c r="F18" s="68">
        <v>2351860</v>
      </c>
      <c r="G18" s="69">
        <v>1012220</v>
      </c>
    </row>
    <row r="19" spans="1:7">
      <c r="A19" s="64" t="s">
        <v>8</v>
      </c>
      <c r="B19" s="64" t="s">
        <v>139</v>
      </c>
      <c r="C19" s="64" t="s">
        <v>153</v>
      </c>
      <c r="D19" s="64" t="s">
        <v>4</v>
      </c>
      <c r="E19" s="65">
        <v>96000000</v>
      </c>
      <c r="F19" s="65">
        <v>15034140</v>
      </c>
      <c r="G19" s="66">
        <v>6464700</v>
      </c>
    </row>
    <row r="20" spans="1:7">
      <c r="A20" s="67" t="s">
        <v>8</v>
      </c>
      <c r="B20" s="67" t="s">
        <v>140</v>
      </c>
      <c r="C20" s="67" t="s">
        <v>11</v>
      </c>
      <c r="D20" s="67" t="s">
        <v>4</v>
      </c>
      <c r="E20" s="68">
        <v>86000000</v>
      </c>
      <c r="F20" s="68">
        <v>8504160</v>
      </c>
      <c r="G20" s="69">
        <v>3656800</v>
      </c>
    </row>
    <row r="21" spans="1:7">
      <c r="A21" s="64" t="s">
        <v>8</v>
      </c>
      <c r="B21" s="64" t="s">
        <v>141</v>
      </c>
      <c r="C21" s="64" t="s">
        <v>12</v>
      </c>
      <c r="D21" s="64" t="s">
        <v>4</v>
      </c>
      <c r="E21" s="65">
        <v>86000000</v>
      </c>
      <c r="F21" s="65">
        <v>2461760</v>
      </c>
      <c r="G21" s="66">
        <v>1059520</v>
      </c>
    </row>
    <row r="22" spans="1:7">
      <c r="A22" s="67" t="s">
        <v>8</v>
      </c>
      <c r="B22" s="67" t="s">
        <v>142</v>
      </c>
      <c r="C22" s="67" t="s">
        <v>11</v>
      </c>
      <c r="D22" s="67" t="s">
        <v>4</v>
      </c>
      <c r="E22" s="68">
        <v>96000000</v>
      </c>
      <c r="F22" s="68">
        <v>14368740</v>
      </c>
      <c r="G22" s="69">
        <v>6178820</v>
      </c>
    </row>
    <row r="23" spans="1:7">
      <c r="A23" s="64" t="s">
        <v>8</v>
      </c>
      <c r="B23" s="64" t="s">
        <v>143</v>
      </c>
      <c r="C23" s="64" t="s">
        <v>30</v>
      </c>
      <c r="D23" s="64" t="s">
        <v>18</v>
      </c>
      <c r="E23" s="65">
        <v>86000000</v>
      </c>
      <c r="F23" s="65">
        <v>2787480</v>
      </c>
      <c r="G23" s="66">
        <v>1198800</v>
      </c>
    </row>
    <row r="24" spans="1:7">
      <c r="A24" s="67" t="s">
        <v>8</v>
      </c>
      <c r="B24" s="67" t="s">
        <v>144</v>
      </c>
      <c r="C24" s="67" t="s">
        <v>11</v>
      </c>
      <c r="D24" s="67" t="s">
        <v>18</v>
      </c>
      <c r="E24" s="68">
        <v>96000000</v>
      </c>
      <c r="F24" s="68">
        <v>10740000</v>
      </c>
      <c r="G24" s="69">
        <v>4618500</v>
      </c>
    </row>
    <row r="25" spans="1:7">
      <c r="A25" s="64" t="s">
        <v>8</v>
      </c>
      <c r="B25" s="64" t="s">
        <v>145</v>
      </c>
      <c r="C25" s="64" t="s">
        <v>12</v>
      </c>
      <c r="D25" s="64" t="s">
        <v>18</v>
      </c>
      <c r="E25" s="65">
        <v>86000000</v>
      </c>
      <c r="F25" s="65">
        <v>2787480</v>
      </c>
      <c r="G25" s="66">
        <v>1198800</v>
      </c>
    </row>
    <row r="26" spans="1:7">
      <c r="A26" s="67" t="s">
        <v>8</v>
      </c>
      <c r="B26" s="67" t="s">
        <v>146</v>
      </c>
      <c r="C26" s="67" t="s">
        <v>10</v>
      </c>
      <c r="D26" s="67" t="s">
        <v>28</v>
      </c>
      <c r="E26" s="68">
        <v>86000000</v>
      </c>
      <c r="F26" s="68">
        <v>9263460</v>
      </c>
      <c r="G26" s="69">
        <v>3983300</v>
      </c>
    </row>
    <row r="27" spans="1:7">
      <c r="A27" s="70" t="s">
        <v>8</v>
      </c>
      <c r="B27" s="70" t="s">
        <v>147</v>
      </c>
      <c r="C27" s="70" t="s">
        <v>12</v>
      </c>
      <c r="D27" s="70" t="s">
        <v>28</v>
      </c>
      <c r="E27" s="71">
        <v>86000000</v>
      </c>
      <c r="F27" s="71">
        <v>3132250</v>
      </c>
      <c r="G27" s="72">
        <v>1347370</v>
      </c>
    </row>
    <row r="28" spans="1:7" ht="20.25">
      <c r="A28" s="73" t="s">
        <v>32</v>
      </c>
      <c r="B28" s="74"/>
      <c r="C28" s="4"/>
      <c r="D28" s="4"/>
      <c r="E28" s="4"/>
      <c r="F28" s="4"/>
      <c r="G28" s="4">
        <f>SUBTOTAL(9,G2:G27)</f>
        <v>106593350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sqref="A1:XFD1048576"/>
    </sheetView>
  </sheetViews>
  <sheetFormatPr defaultRowHeight="17.25"/>
  <cols>
    <col min="1" max="1" width="10.125" style="11" bestFit="1" customWidth="1"/>
    <col min="2" max="3" width="18.25" style="11" bestFit="1" customWidth="1"/>
    <col min="4" max="16384" width="9" style="11"/>
  </cols>
  <sheetData>
    <row r="3" spans="1:3">
      <c r="A3" s="31" t="s">
        <v>155</v>
      </c>
      <c r="B3" s="11" t="s">
        <v>150</v>
      </c>
      <c r="C3" s="11" t="s">
        <v>149</v>
      </c>
    </row>
    <row r="4" spans="1:3">
      <c r="A4" s="12" t="s">
        <v>10</v>
      </c>
      <c r="B4" s="7">
        <v>126061430</v>
      </c>
      <c r="C4" s="7">
        <v>54217250</v>
      </c>
    </row>
    <row r="5" spans="1:3">
      <c r="A5" s="12" t="s">
        <v>12</v>
      </c>
      <c r="B5" s="7">
        <v>44472020</v>
      </c>
      <c r="C5" s="7">
        <v>19124120</v>
      </c>
    </row>
    <row r="6" spans="1:3">
      <c r="A6" s="12" t="s">
        <v>11</v>
      </c>
      <c r="B6" s="7">
        <v>28472240</v>
      </c>
      <c r="C6" s="7">
        <v>12245010</v>
      </c>
    </row>
    <row r="7" spans="1:3">
      <c r="A7" s="12" t="s">
        <v>9</v>
      </c>
      <c r="B7" s="7">
        <v>110323650</v>
      </c>
      <c r="C7" s="7">
        <v>47441800</v>
      </c>
    </row>
    <row r="8" spans="1:3">
      <c r="A8" s="12" t="s">
        <v>148</v>
      </c>
      <c r="B8" s="7">
        <v>309329340</v>
      </c>
      <c r="C8" s="7">
        <v>133028180</v>
      </c>
    </row>
  </sheetData>
  <phoneticPr fontId="3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E11" sqref="E11"/>
    </sheetView>
  </sheetViews>
  <sheetFormatPr defaultRowHeight="17.25"/>
  <cols>
    <col min="1" max="1" width="11.875" style="11" bestFit="1" customWidth="1"/>
    <col min="2" max="2" width="10.25" style="11" bestFit="1" customWidth="1"/>
    <col min="3" max="3" width="7.75" style="11" bestFit="1" customWidth="1"/>
    <col min="4" max="4" width="10.25" style="11" bestFit="1" customWidth="1"/>
    <col min="5" max="5" width="14.5" style="11" bestFit="1" customWidth="1"/>
    <col min="6" max="7" width="13.25" style="11" bestFit="1" customWidth="1"/>
    <col min="8" max="16384" width="9" style="11"/>
  </cols>
  <sheetData>
    <row r="1" spans="1:7" ht="18" thickBot="1">
      <c r="A1" s="44" t="s">
        <v>0</v>
      </c>
      <c r="B1" s="44" t="s">
        <v>33</v>
      </c>
      <c r="C1" s="44" t="s">
        <v>13</v>
      </c>
      <c r="D1" s="44" t="s">
        <v>1</v>
      </c>
      <c r="E1" s="44" t="s">
        <v>29</v>
      </c>
      <c r="F1" s="44" t="s">
        <v>2</v>
      </c>
      <c r="G1" s="45" t="s">
        <v>3</v>
      </c>
    </row>
    <row r="2" spans="1:7">
      <c r="A2" s="46" t="s">
        <v>6</v>
      </c>
      <c r="B2" s="46" t="s">
        <v>91</v>
      </c>
      <c r="C2" s="46" t="s">
        <v>154</v>
      </c>
      <c r="D2" s="46" t="s">
        <v>16</v>
      </c>
      <c r="E2" s="47">
        <v>100000000</v>
      </c>
      <c r="F2" s="47">
        <v>3599750</v>
      </c>
      <c r="G2" s="48">
        <v>1548470</v>
      </c>
    </row>
    <row r="3" spans="1:7">
      <c r="A3" s="49" t="s">
        <v>6</v>
      </c>
      <c r="B3" s="49" t="s">
        <v>92</v>
      </c>
      <c r="C3" s="49" t="s">
        <v>10</v>
      </c>
      <c r="D3" s="49" t="s">
        <v>16</v>
      </c>
      <c r="E3" s="50">
        <v>100000000</v>
      </c>
      <c r="F3" s="50">
        <v>1618440</v>
      </c>
      <c r="G3" s="51">
        <v>696000</v>
      </c>
    </row>
    <row r="4" spans="1:7">
      <c r="A4" s="52" t="s">
        <v>6</v>
      </c>
      <c r="B4" s="52" t="s">
        <v>93</v>
      </c>
      <c r="C4" s="52" t="s">
        <v>10</v>
      </c>
      <c r="D4" s="52" t="s">
        <v>16</v>
      </c>
      <c r="E4" s="53">
        <v>100000000</v>
      </c>
      <c r="F4" s="53">
        <v>9870900</v>
      </c>
      <c r="G4" s="54">
        <v>4244500</v>
      </c>
    </row>
    <row r="5" spans="1:7">
      <c r="A5" s="49" t="s">
        <v>6</v>
      </c>
      <c r="B5" s="49" t="s">
        <v>94</v>
      </c>
      <c r="C5" s="49" t="s">
        <v>9</v>
      </c>
      <c r="D5" s="49" t="s">
        <v>20</v>
      </c>
      <c r="E5" s="50">
        <v>120000000</v>
      </c>
      <c r="F5" s="50">
        <v>21404240</v>
      </c>
      <c r="G5" s="51">
        <v>9204000</v>
      </c>
    </row>
    <row r="6" spans="1:7">
      <c r="A6" s="52" t="s">
        <v>6</v>
      </c>
      <c r="B6" s="52" t="s">
        <v>95</v>
      </c>
      <c r="C6" s="52" t="s">
        <v>12</v>
      </c>
      <c r="D6" s="52" t="s">
        <v>20</v>
      </c>
      <c r="E6" s="50">
        <v>120000000</v>
      </c>
      <c r="F6" s="53">
        <v>21404240</v>
      </c>
      <c r="G6" s="54">
        <v>9204000</v>
      </c>
    </row>
    <row r="7" spans="1:7">
      <c r="A7" s="49" t="s">
        <v>6</v>
      </c>
      <c r="B7" s="49" t="s">
        <v>96</v>
      </c>
      <c r="C7" s="49" t="s">
        <v>10</v>
      </c>
      <c r="D7" s="49" t="s">
        <v>24</v>
      </c>
      <c r="E7" s="50">
        <v>120000000</v>
      </c>
      <c r="F7" s="50">
        <v>27798840</v>
      </c>
      <c r="G7" s="51">
        <v>11955440</v>
      </c>
    </row>
    <row r="8" spans="1:7">
      <c r="A8" s="52" t="s">
        <v>6</v>
      </c>
      <c r="B8" s="52" t="s">
        <v>97</v>
      </c>
      <c r="C8" s="52" t="s">
        <v>10</v>
      </c>
      <c r="D8" s="52" t="s">
        <v>24</v>
      </c>
      <c r="E8" s="53">
        <v>100000000</v>
      </c>
      <c r="F8" s="53">
        <v>5184900</v>
      </c>
      <c r="G8" s="54">
        <v>2230200</v>
      </c>
    </row>
    <row r="9" spans="1:7">
      <c r="A9" s="49" t="s">
        <v>6</v>
      </c>
      <c r="B9" s="49" t="s">
        <v>98</v>
      </c>
      <c r="C9" s="49" t="s">
        <v>10</v>
      </c>
      <c r="D9" s="49" t="s">
        <v>27</v>
      </c>
      <c r="E9" s="50">
        <v>100000000</v>
      </c>
      <c r="F9" s="50">
        <v>1758400</v>
      </c>
      <c r="G9" s="51">
        <v>756800</v>
      </c>
    </row>
    <row r="10" spans="1:7">
      <c r="A10" s="52" t="s">
        <v>6</v>
      </c>
      <c r="B10" s="52" t="s">
        <v>99</v>
      </c>
      <c r="C10" s="52" t="s">
        <v>10</v>
      </c>
      <c r="D10" s="52" t="s">
        <v>24</v>
      </c>
      <c r="E10" s="53">
        <v>100000000</v>
      </c>
      <c r="F10" s="53">
        <v>3560400</v>
      </c>
      <c r="G10" s="54">
        <v>1531440</v>
      </c>
    </row>
    <row r="11" spans="1:7">
      <c r="A11" s="49" t="s">
        <v>6</v>
      </c>
      <c r="B11" s="49" t="s">
        <v>100</v>
      </c>
      <c r="C11" s="49" t="s">
        <v>10</v>
      </c>
      <c r="D11" s="49" t="s">
        <v>24</v>
      </c>
      <c r="E11" s="50">
        <v>100000000</v>
      </c>
      <c r="F11" s="50">
        <v>1878300</v>
      </c>
      <c r="G11" s="51">
        <v>807800</v>
      </c>
    </row>
    <row r="12" spans="1:7">
      <c r="A12" s="52" t="s">
        <v>6</v>
      </c>
      <c r="B12" s="52" t="s">
        <v>101</v>
      </c>
      <c r="C12" s="52" t="s">
        <v>10</v>
      </c>
      <c r="D12" s="52" t="s">
        <v>20</v>
      </c>
      <c r="E12" s="53">
        <v>100000000</v>
      </c>
      <c r="F12" s="53">
        <v>3236880</v>
      </c>
      <c r="G12" s="54">
        <v>1392000</v>
      </c>
    </row>
    <row r="13" spans="1:7">
      <c r="A13" s="49" t="s">
        <v>6</v>
      </c>
      <c r="B13" s="49" t="s">
        <v>102</v>
      </c>
      <c r="C13" s="49" t="s">
        <v>9</v>
      </c>
      <c r="D13" s="49" t="s">
        <v>16</v>
      </c>
      <c r="E13" s="50">
        <v>120000000</v>
      </c>
      <c r="F13" s="50">
        <v>21975720</v>
      </c>
      <c r="G13" s="51">
        <v>9449960</v>
      </c>
    </row>
    <row r="14" spans="1:7">
      <c r="A14" s="52" t="s">
        <v>6</v>
      </c>
      <c r="B14" s="52" t="s">
        <v>103</v>
      </c>
      <c r="C14" s="52" t="s">
        <v>11</v>
      </c>
      <c r="D14" s="52" t="s">
        <v>20</v>
      </c>
      <c r="E14" s="50">
        <v>120000000</v>
      </c>
      <c r="F14" s="53">
        <v>15026400</v>
      </c>
      <c r="G14" s="54">
        <v>6462400</v>
      </c>
    </row>
    <row r="15" spans="1:7">
      <c r="A15" s="49" t="s">
        <v>6</v>
      </c>
      <c r="B15" s="49" t="s">
        <v>104</v>
      </c>
      <c r="C15" s="49" t="s">
        <v>10</v>
      </c>
      <c r="D15" s="49" t="s">
        <v>20</v>
      </c>
      <c r="E15" s="50">
        <v>100000000</v>
      </c>
      <c r="F15" s="50">
        <v>1028500</v>
      </c>
      <c r="G15" s="51">
        <v>442420</v>
      </c>
    </row>
    <row r="16" spans="1:7">
      <c r="A16" s="52" t="s">
        <v>6</v>
      </c>
      <c r="B16" s="52" t="s">
        <v>105</v>
      </c>
      <c r="C16" s="52" t="s">
        <v>9</v>
      </c>
      <c r="D16" s="52" t="s">
        <v>20</v>
      </c>
      <c r="E16" s="50">
        <v>120000000</v>
      </c>
      <c r="F16" s="53">
        <v>27924000</v>
      </c>
      <c r="G16" s="54">
        <v>12008100</v>
      </c>
    </row>
    <row r="17" spans="1:7">
      <c r="A17" s="49" t="s">
        <v>6</v>
      </c>
      <c r="B17" s="49" t="s">
        <v>106</v>
      </c>
      <c r="C17" s="49" t="s">
        <v>10</v>
      </c>
      <c r="D17" s="49" t="s">
        <v>27</v>
      </c>
      <c r="E17" s="50">
        <v>100000000</v>
      </c>
      <c r="F17" s="50">
        <v>823000</v>
      </c>
      <c r="G17" s="51">
        <v>354000</v>
      </c>
    </row>
    <row r="18" spans="1:7">
      <c r="A18" s="49" t="s">
        <v>6</v>
      </c>
      <c r="B18" s="49" t="s">
        <v>107</v>
      </c>
      <c r="C18" s="49" t="s">
        <v>12</v>
      </c>
      <c r="D18" s="49" t="s">
        <v>27</v>
      </c>
      <c r="E18" s="50">
        <v>120000000</v>
      </c>
      <c r="F18" s="50">
        <v>18172230</v>
      </c>
      <c r="G18" s="51">
        <v>7814390</v>
      </c>
    </row>
    <row r="19" spans="1:7">
      <c r="A19" s="52" t="s">
        <v>6</v>
      </c>
      <c r="B19" s="52" t="s">
        <v>108</v>
      </c>
      <c r="C19" s="52" t="s">
        <v>10</v>
      </c>
      <c r="D19" s="52" t="s">
        <v>27</v>
      </c>
      <c r="E19" s="50">
        <v>120000000</v>
      </c>
      <c r="F19" s="53">
        <v>18172230</v>
      </c>
      <c r="G19" s="54">
        <v>7814390</v>
      </c>
    </row>
    <row r="20" spans="1:7">
      <c r="A20" s="49" t="s">
        <v>6</v>
      </c>
      <c r="B20" s="49" t="s">
        <v>109</v>
      </c>
      <c r="C20" s="49" t="s">
        <v>10</v>
      </c>
      <c r="D20" s="49" t="s">
        <v>27</v>
      </c>
      <c r="E20" s="50">
        <v>100000000</v>
      </c>
      <c r="F20" s="50">
        <v>615360</v>
      </c>
      <c r="G20" s="51">
        <v>264800</v>
      </c>
    </row>
    <row r="21" spans="1:7">
      <c r="A21" s="52" t="s">
        <v>6</v>
      </c>
      <c r="B21" s="52" t="s">
        <v>110</v>
      </c>
      <c r="C21" s="52" t="s">
        <v>153</v>
      </c>
      <c r="D21" s="52" t="s">
        <v>20</v>
      </c>
      <c r="E21" s="53">
        <v>100000000</v>
      </c>
      <c r="F21" s="53">
        <v>4895550</v>
      </c>
      <c r="G21" s="54">
        <v>2105730</v>
      </c>
    </row>
    <row r="22" spans="1:7">
      <c r="A22" s="49" t="s">
        <v>6</v>
      </c>
      <c r="B22" s="49" t="s">
        <v>111</v>
      </c>
      <c r="C22" s="49" t="s">
        <v>10</v>
      </c>
      <c r="D22" s="49" t="s">
        <v>20</v>
      </c>
      <c r="E22" s="50">
        <v>100000000</v>
      </c>
      <c r="F22" s="50">
        <v>8200440</v>
      </c>
      <c r="G22" s="51">
        <v>3526200</v>
      </c>
    </row>
    <row r="23" spans="1:7">
      <c r="A23" s="52" t="s">
        <v>6</v>
      </c>
      <c r="B23" s="52" t="s">
        <v>112</v>
      </c>
      <c r="C23" s="52" t="s">
        <v>10</v>
      </c>
      <c r="D23" s="52" t="s">
        <v>20</v>
      </c>
      <c r="E23" s="53">
        <v>100000000</v>
      </c>
      <c r="F23" s="53">
        <v>748000</v>
      </c>
      <c r="G23" s="54">
        <v>321760</v>
      </c>
    </row>
    <row r="24" spans="1:7">
      <c r="A24" s="49" t="s">
        <v>6</v>
      </c>
      <c r="B24" s="49" t="s">
        <v>113</v>
      </c>
      <c r="C24" s="49" t="s">
        <v>10</v>
      </c>
      <c r="D24" s="49" t="s">
        <v>16</v>
      </c>
      <c r="E24" s="50">
        <v>100000000</v>
      </c>
      <c r="F24" s="50">
        <v>12388800</v>
      </c>
      <c r="G24" s="51">
        <v>5328000</v>
      </c>
    </row>
    <row r="25" spans="1:7">
      <c r="A25" s="52" t="s">
        <v>6</v>
      </c>
      <c r="B25" s="52" t="s">
        <v>114</v>
      </c>
      <c r="C25" s="52" t="s">
        <v>10</v>
      </c>
      <c r="D25" s="52" t="s">
        <v>27</v>
      </c>
      <c r="E25" s="53">
        <v>100000000</v>
      </c>
      <c r="F25" s="53">
        <v>981540</v>
      </c>
      <c r="G25" s="54">
        <v>422730</v>
      </c>
    </row>
    <row r="26" spans="1:7">
      <c r="A26" s="49" t="s">
        <v>6</v>
      </c>
      <c r="B26" s="49" t="s">
        <v>115</v>
      </c>
      <c r="C26" s="49" t="s">
        <v>9</v>
      </c>
      <c r="D26" s="49" t="s">
        <v>27</v>
      </c>
      <c r="E26" s="50">
        <v>120000000</v>
      </c>
      <c r="F26" s="50">
        <v>39019690</v>
      </c>
      <c r="G26" s="51">
        <v>16779740</v>
      </c>
    </row>
    <row r="27" spans="1:7">
      <c r="A27" s="52" t="s">
        <v>6</v>
      </c>
      <c r="B27" s="52" t="s">
        <v>116</v>
      </c>
      <c r="C27" s="52" t="s">
        <v>10</v>
      </c>
      <c r="D27" s="52" t="s">
        <v>24</v>
      </c>
      <c r="E27" s="50">
        <v>120000000</v>
      </c>
      <c r="F27" s="53">
        <v>11059650</v>
      </c>
      <c r="G27" s="54">
        <v>4755600</v>
      </c>
    </row>
    <row r="28" spans="1:7">
      <c r="A28" s="49" t="s">
        <v>6</v>
      </c>
      <c r="B28" s="49" t="s">
        <v>117</v>
      </c>
      <c r="C28" s="49" t="s">
        <v>10</v>
      </c>
      <c r="D28" s="49" t="s">
        <v>24</v>
      </c>
      <c r="E28" s="50">
        <v>100000000</v>
      </c>
      <c r="F28" s="50">
        <v>5983450</v>
      </c>
      <c r="G28" s="51">
        <v>2573670</v>
      </c>
    </row>
    <row r="29" spans="1:7">
      <c r="A29" s="52" t="s">
        <v>6</v>
      </c>
      <c r="B29" s="52" t="s">
        <v>118</v>
      </c>
      <c r="C29" s="52" t="s">
        <v>11</v>
      </c>
      <c r="D29" s="52" t="s">
        <v>27</v>
      </c>
      <c r="E29" s="53">
        <v>100000000</v>
      </c>
      <c r="F29" s="53">
        <v>9846090</v>
      </c>
      <c r="G29" s="54">
        <v>4234140</v>
      </c>
    </row>
    <row r="30" spans="1:7">
      <c r="A30" s="49" t="s">
        <v>6</v>
      </c>
      <c r="B30" s="49" t="s">
        <v>119</v>
      </c>
      <c r="C30" s="49" t="s">
        <v>10</v>
      </c>
      <c r="D30" s="49" t="s">
        <v>27</v>
      </c>
      <c r="E30" s="50">
        <v>100000000</v>
      </c>
      <c r="F30" s="50">
        <v>3076800</v>
      </c>
      <c r="G30" s="51">
        <v>1324000</v>
      </c>
    </row>
    <row r="31" spans="1:7">
      <c r="A31" s="52" t="s">
        <v>6</v>
      </c>
      <c r="B31" s="52" t="s">
        <v>120</v>
      </c>
      <c r="C31" s="52" t="s">
        <v>10</v>
      </c>
      <c r="D31" s="52" t="s">
        <v>27</v>
      </c>
      <c r="E31" s="53">
        <v>100000000</v>
      </c>
      <c r="F31" s="53">
        <v>3076800</v>
      </c>
      <c r="G31" s="54">
        <v>1324000</v>
      </c>
    </row>
    <row r="32" spans="1:7">
      <c r="A32" s="55" t="s">
        <v>6</v>
      </c>
      <c r="B32" s="55" t="s">
        <v>121</v>
      </c>
      <c r="C32" s="55" t="s">
        <v>10</v>
      </c>
      <c r="D32" s="55" t="s">
        <v>27</v>
      </c>
      <c r="E32" s="56">
        <v>100000000</v>
      </c>
      <c r="F32" s="56">
        <v>4999800</v>
      </c>
      <c r="G32" s="57">
        <v>2151500</v>
      </c>
    </row>
    <row r="33" spans="1:7" ht="20.25">
      <c r="A33" s="58" t="s">
        <v>32</v>
      </c>
      <c r="B33" s="58"/>
      <c r="C33" s="5">
        <f>SUM(G2:G32)</f>
        <v>133028180</v>
      </c>
      <c r="D33" s="6"/>
      <c r="E33" s="6"/>
      <c r="F33" s="6"/>
      <c r="G33" s="6"/>
    </row>
  </sheetData>
  <mergeCells count="1">
    <mergeCell ref="C33:G3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F25" sqref="F25"/>
    </sheetView>
  </sheetViews>
  <sheetFormatPr defaultRowHeight="17.25"/>
  <cols>
    <col min="1" max="1" width="10.125" style="11" bestFit="1" customWidth="1"/>
    <col min="2" max="3" width="18.25" style="11" bestFit="1" customWidth="1"/>
    <col min="4" max="16384" width="9" style="11"/>
  </cols>
  <sheetData>
    <row r="3" spans="1:3">
      <c r="A3" s="31" t="s">
        <v>157</v>
      </c>
      <c r="B3" s="11" t="s">
        <v>150</v>
      </c>
      <c r="C3" s="11" t="s">
        <v>149</v>
      </c>
    </row>
    <row r="4" spans="1:3">
      <c r="A4" s="12" t="s">
        <v>10</v>
      </c>
      <c r="B4" s="7">
        <v>60880090</v>
      </c>
      <c r="C4" s="7">
        <v>26182380</v>
      </c>
    </row>
    <row r="5" spans="1:3">
      <c r="A5" s="12" t="s">
        <v>12</v>
      </c>
      <c r="B5" s="7">
        <v>61167270</v>
      </c>
      <c r="C5" s="7">
        <v>26305080</v>
      </c>
    </row>
    <row r="6" spans="1:3">
      <c r="A6" s="12" t="s">
        <v>11</v>
      </c>
      <c r="B6" s="7">
        <v>89427360</v>
      </c>
      <c r="C6" s="7">
        <v>38462950</v>
      </c>
    </row>
    <row r="7" spans="1:3">
      <c r="A7" s="12" t="s">
        <v>9</v>
      </c>
      <c r="B7" s="7">
        <v>76970170</v>
      </c>
      <c r="C7" s="7">
        <v>33100100</v>
      </c>
    </row>
    <row r="8" spans="1:3">
      <c r="A8" s="12" t="s">
        <v>148</v>
      </c>
      <c r="B8" s="7">
        <v>288444890</v>
      </c>
      <c r="C8" s="7">
        <v>124050510</v>
      </c>
    </row>
  </sheetData>
  <phoneticPr fontId="3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11" sqref="G11"/>
    </sheetView>
  </sheetViews>
  <sheetFormatPr defaultRowHeight="17.25"/>
  <cols>
    <col min="1" max="1" width="11.875" style="11" bestFit="1" customWidth="1"/>
    <col min="2" max="2" width="10.25" style="11" bestFit="1" customWidth="1"/>
    <col min="3" max="3" width="7.75" style="11" bestFit="1" customWidth="1"/>
    <col min="4" max="4" width="10.25" style="11" bestFit="1" customWidth="1"/>
    <col min="5" max="5" width="14.5" style="11" bestFit="1" customWidth="1"/>
    <col min="6" max="6" width="13.25" style="11" bestFit="1" customWidth="1"/>
    <col min="7" max="7" width="19.375" style="11" bestFit="1" customWidth="1"/>
    <col min="8" max="16384" width="9" style="11"/>
  </cols>
  <sheetData>
    <row r="1" spans="1:7">
      <c r="A1" s="32" t="s">
        <v>0</v>
      </c>
      <c r="B1" s="33" t="s">
        <v>33</v>
      </c>
      <c r="C1" s="33" t="s">
        <v>13</v>
      </c>
      <c r="D1" s="33" t="s">
        <v>1</v>
      </c>
      <c r="E1" s="33" t="s">
        <v>29</v>
      </c>
      <c r="F1" s="33" t="s">
        <v>2</v>
      </c>
      <c r="G1" s="34" t="s">
        <v>3</v>
      </c>
    </row>
    <row r="2" spans="1:7">
      <c r="A2" s="35" t="s">
        <v>5</v>
      </c>
      <c r="B2" s="36" t="s">
        <v>54</v>
      </c>
      <c r="C2" s="36" t="s">
        <v>9</v>
      </c>
      <c r="D2" s="36" t="s">
        <v>14</v>
      </c>
      <c r="E2" s="37">
        <v>89100000</v>
      </c>
      <c r="F2" s="37">
        <v>4180970</v>
      </c>
      <c r="G2" s="38">
        <v>1798000</v>
      </c>
    </row>
    <row r="3" spans="1:7">
      <c r="A3" s="39" t="s">
        <v>5</v>
      </c>
      <c r="B3" s="40" t="s">
        <v>55</v>
      </c>
      <c r="C3" s="40" t="s">
        <v>152</v>
      </c>
      <c r="D3" s="40" t="s">
        <v>14</v>
      </c>
      <c r="E3" s="41">
        <v>89100000</v>
      </c>
      <c r="F3" s="41">
        <v>7732800</v>
      </c>
      <c r="G3" s="42">
        <v>3325320</v>
      </c>
    </row>
    <row r="4" spans="1:7">
      <c r="A4" s="35" t="s">
        <v>5</v>
      </c>
      <c r="B4" s="36" t="s">
        <v>56</v>
      </c>
      <c r="C4" s="36" t="s">
        <v>9</v>
      </c>
      <c r="D4" s="36" t="s">
        <v>14</v>
      </c>
      <c r="E4" s="37">
        <v>89100000</v>
      </c>
      <c r="F4" s="37">
        <v>7732800</v>
      </c>
      <c r="G4" s="38">
        <v>3325320</v>
      </c>
    </row>
    <row r="5" spans="1:7">
      <c r="A5" s="39" t="s">
        <v>5</v>
      </c>
      <c r="B5" s="40" t="s">
        <v>57</v>
      </c>
      <c r="C5" s="40" t="s">
        <v>154</v>
      </c>
      <c r="D5" s="40" t="s">
        <v>15</v>
      </c>
      <c r="E5" s="41">
        <v>89100000</v>
      </c>
      <c r="F5" s="41">
        <v>1753310</v>
      </c>
      <c r="G5" s="42">
        <v>754000</v>
      </c>
    </row>
    <row r="6" spans="1:7">
      <c r="A6" s="35" t="s">
        <v>5</v>
      </c>
      <c r="B6" s="36" t="s">
        <v>58</v>
      </c>
      <c r="C6" s="36" t="s">
        <v>152</v>
      </c>
      <c r="D6" s="36" t="s">
        <v>14</v>
      </c>
      <c r="E6" s="37">
        <v>110200000</v>
      </c>
      <c r="F6" s="37">
        <v>14556840</v>
      </c>
      <c r="G6" s="38">
        <v>6260400</v>
      </c>
    </row>
    <row r="7" spans="1:7">
      <c r="A7" s="39" t="s">
        <v>5</v>
      </c>
      <c r="B7" s="40" t="s">
        <v>59</v>
      </c>
      <c r="C7" s="40" t="s">
        <v>9</v>
      </c>
      <c r="D7" s="40" t="s">
        <v>14</v>
      </c>
      <c r="E7" s="41">
        <v>89100000</v>
      </c>
      <c r="F7" s="41">
        <v>4915400</v>
      </c>
      <c r="G7" s="42">
        <v>2113600</v>
      </c>
    </row>
    <row r="8" spans="1:7">
      <c r="A8" s="35" t="s">
        <v>5</v>
      </c>
      <c r="B8" s="36" t="s">
        <v>60</v>
      </c>
      <c r="C8" s="36" t="s">
        <v>152</v>
      </c>
      <c r="D8" s="36" t="s">
        <v>25</v>
      </c>
      <c r="E8" s="37">
        <v>89100000</v>
      </c>
      <c r="F8" s="37">
        <v>3153720</v>
      </c>
      <c r="G8" s="38">
        <v>1357100</v>
      </c>
    </row>
    <row r="9" spans="1:7">
      <c r="A9" s="39" t="s">
        <v>5</v>
      </c>
      <c r="B9" s="40" t="s">
        <v>61</v>
      </c>
      <c r="C9" s="40" t="s">
        <v>9</v>
      </c>
      <c r="D9" s="40" t="s">
        <v>15</v>
      </c>
      <c r="E9" s="41">
        <v>89100000</v>
      </c>
      <c r="F9" s="41">
        <v>841500</v>
      </c>
      <c r="G9" s="42">
        <v>361980</v>
      </c>
    </row>
    <row r="10" spans="1:7">
      <c r="A10" s="35" t="s">
        <v>5</v>
      </c>
      <c r="B10" s="36" t="s">
        <v>62</v>
      </c>
      <c r="C10" s="36" t="s">
        <v>152</v>
      </c>
      <c r="D10" s="36" t="s">
        <v>15</v>
      </c>
      <c r="E10" s="37">
        <v>89100000</v>
      </c>
      <c r="F10" s="37">
        <v>841500</v>
      </c>
      <c r="G10" s="38">
        <v>361980</v>
      </c>
    </row>
    <row r="11" spans="1:7">
      <c r="A11" s="39" t="s">
        <v>5</v>
      </c>
      <c r="B11" s="40" t="s">
        <v>63</v>
      </c>
      <c r="C11" s="40" t="s">
        <v>154</v>
      </c>
      <c r="D11" s="40" t="s">
        <v>26</v>
      </c>
      <c r="E11" s="41">
        <v>89100000</v>
      </c>
      <c r="F11" s="41">
        <v>1246400</v>
      </c>
      <c r="G11" s="42">
        <v>536800</v>
      </c>
    </row>
    <row r="12" spans="1:7">
      <c r="A12" s="35" t="s">
        <v>5</v>
      </c>
      <c r="B12" s="36" t="s">
        <v>64</v>
      </c>
      <c r="C12" s="36" t="s">
        <v>153</v>
      </c>
      <c r="D12" s="36" t="s">
        <v>25</v>
      </c>
      <c r="E12" s="37">
        <v>110200000</v>
      </c>
      <c r="F12" s="37">
        <v>18207450</v>
      </c>
      <c r="G12" s="38">
        <v>7830000</v>
      </c>
    </row>
    <row r="13" spans="1:7">
      <c r="A13" s="39" t="s">
        <v>5</v>
      </c>
      <c r="B13" s="40" t="s">
        <v>65</v>
      </c>
      <c r="C13" s="40" t="s">
        <v>152</v>
      </c>
      <c r="D13" s="40" t="s">
        <v>26</v>
      </c>
      <c r="E13" s="41">
        <v>110200000</v>
      </c>
      <c r="F13" s="41">
        <v>28079590</v>
      </c>
      <c r="G13" s="42">
        <v>12075140</v>
      </c>
    </row>
    <row r="14" spans="1:7">
      <c r="A14" s="35" t="s">
        <v>5</v>
      </c>
      <c r="B14" s="36" t="s">
        <v>66</v>
      </c>
      <c r="C14" s="36" t="s">
        <v>9</v>
      </c>
      <c r="D14" s="36" t="s">
        <v>26</v>
      </c>
      <c r="E14" s="37">
        <v>110200000</v>
      </c>
      <c r="F14" s="37">
        <v>13271580</v>
      </c>
      <c r="G14" s="38">
        <v>5706720</v>
      </c>
    </row>
    <row r="15" spans="1:7">
      <c r="A15" s="39" t="s">
        <v>5</v>
      </c>
      <c r="B15" s="40" t="s">
        <v>67</v>
      </c>
      <c r="C15" s="40" t="s">
        <v>154</v>
      </c>
      <c r="D15" s="40" t="s">
        <v>26</v>
      </c>
      <c r="E15" s="41">
        <v>110200000</v>
      </c>
      <c r="F15" s="41">
        <v>22227480</v>
      </c>
      <c r="G15" s="42">
        <v>9558000</v>
      </c>
    </row>
    <row r="16" spans="1:7">
      <c r="A16" s="35" t="s">
        <v>5</v>
      </c>
      <c r="B16" s="36" t="s">
        <v>68</v>
      </c>
      <c r="C16" s="36" t="s">
        <v>11</v>
      </c>
      <c r="D16" s="36" t="s">
        <v>15</v>
      </c>
      <c r="E16" s="37">
        <v>89100000</v>
      </c>
      <c r="F16" s="37">
        <v>4100220</v>
      </c>
      <c r="G16" s="38">
        <v>1763100</v>
      </c>
    </row>
    <row r="17" spans="1:7">
      <c r="A17" s="39" t="s">
        <v>5</v>
      </c>
      <c r="B17" s="40" t="s">
        <v>69</v>
      </c>
      <c r="C17" s="40" t="s">
        <v>9</v>
      </c>
      <c r="D17" s="40" t="s">
        <v>15</v>
      </c>
      <c r="E17" s="41">
        <v>110200000</v>
      </c>
      <c r="F17" s="41">
        <v>11599200</v>
      </c>
      <c r="G17" s="42">
        <v>4987980</v>
      </c>
    </row>
    <row r="18" spans="1:7">
      <c r="A18" s="35" t="s">
        <v>5</v>
      </c>
      <c r="B18" s="36" t="s">
        <v>70</v>
      </c>
      <c r="C18" s="36" t="s">
        <v>12</v>
      </c>
      <c r="D18" s="36" t="s">
        <v>15</v>
      </c>
      <c r="E18" s="37">
        <v>110200000</v>
      </c>
      <c r="F18" s="37">
        <v>11599200</v>
      </c>
      <c r="G18" s="38">
        <v>4987980</v>
      </c>
    </row>
    <row r="19" spans="1:7">
      <c r="A19" s="39" t="s">
        <v>5</v>
      </c>
      <c r="B19" s="40" t="s">
        <v>71</v>
      </c>
      <c r="C19" s="40" t="s">
        <v>10</v>
      </c>
      <c r="D19" s="40" t="s">
        <v>15</v>
      </c>
      <c r="E19" s="41">
        <v>89100000</v>
      </c>
      <c r="F19" s="41">
        <v>2441790</v>
      </c>
      <c r="G19" s="42">
        <v>1050140</v>
      </c>
    </row>
    <row r="20" spans="1:7">
      <c r="A20" s="35" t="s">
        <v>5</v>
      </c>
      <c r="B20" s="36" t="s">
        <v>72</v>
      </c>
      <c r="C20" s="36" t="s">
        <v>11</v>
      </c>
      <c r="D20" s="36" t="s">
        <v>25</v>
      </c>
      <c r="E20" s="37">
        <v>89100000</v>
      </c>
      <c r="F20" s="37">
        <v>1884540</v>
      </c>
      <c r="G20" s="38">
        <v>810950</v>
      </c>
    </row>
    <row r="21" spans="1:7">
      <c r="A21" s="39" t="s">
        <v>5</v>
      </c>
      <c r="B21" s="40" t="s">
        <v>73</v>
      </c>
      <c r="C21" s="40" t="s">
        <v>9</v>
      </c>
      <c r="D21" s="40" t="s">
        <v>14</v>
      </c>
      <c r="E21" s="41">
        <v>110200000</v>
      </c>
      <c r="F21" s="41">
        <v>22227480</v>
      </c>
      <c r="G21" s="42">
        <v>9558000</v>
      </c>
    </row>
    <row r="22" spans="1:7">
      <c r="A22" s="35" t="s">
        <v>5</v>
      </c>
      <c r="B22" s="36" t="s">
        <v>74</v>
      </c>
      <c r="C22" s="36" t="s">
        <v>11</v>
      </c>
      <c r="D22" s="36" t="s">
        <v>14</v>
      </c>
      <c r="E22" s="37">
        <v>89100000</v>
      </c>
      <c r="F22" s="37">
        <v>5499780</v>
      </c>
      <c r="G22" s="38">
        <v>2366650</v>
      </c>
    </row>
    <row r="23" spans="1:7">
      <c r="A23" s="39" t="s">
        <v>5</v>
      </c>
      <c r="B23" s="40" t="s">
        <v>75</v>
      </c>
      <c r="C23" s="40" t="s">
        <v>12</v>
      </c>
      <c r="D23" s="40" t="s">
        <v>14</v>
      </c>
      <c r="E23" s="41">
        <v>89100000</v>
      </c>
      <c r="F23" s="41">
        <v>1111050</v>
      </c>
      <c r="G23" s="42">
        <v>477900</v>
      </c>
    </row>
    <row r="24" spans="1:7">
      <c r="A24" s="35" t="s">
        <v>5</v>
      </c>
      <c r="B24" s="36" t="s">
        <v>76</v>
      </c>
      <c r="C24" s="36" t="s">
        <v>9</v>
      </c>
      <c r="D24" s="36" t="s">
        <v>14</v>
      </c>
      <c r="E24" s="37">
        <v>89100000</v>
      </c>
      <c r="F24" s="37">
        <v>527520</v>
      </c>
      <c r="G24" s="38">
        <v>227040</v>
      </c>
    </row>
    <row r="25" spans="1:7">
      <c r="A25" s="39" t="s">
        <v>5</v>
      </c>
      <c r="B25" s="40" t="s">
        <v>77</v>
      </c>
      <c r="C25" s="40" t="s">
        <v>11</v>
      </c>
      <c r="D25" s="40" t="s">
        <v>14</v>
      </c>
      <c r="E25" s="41">
        <v>89100000</v>
      </c>
      <c r="F25" s="41">
        <v>527520</v>
      </c>
      <c r="G25" s="42">
        <v>227040</v>
      </c>
    </row>
    <row r="26" spans="1:7">
      <c r="A26" s="35" t="s">
        <v>5</v>
      </c>
      <c r="B26" s="36" t="s">
        <v>78</v>
      </c>
      <c r="C26" s="36" t="s">
        <v>9</v>
      </c>
      <c r="D26" s="36" t="s">
        <v>15</v>
      </c>
      <c r="E26" s="37">
        <v>89100000</v>
      </c>
      <c r="F26" s="37">
        <v>1963080</v>
      </c>
      <c r="G26" s="38">
        <v>845460</v>
      </c>
    </row>
    <row r="27" spans="1:7">
      <c r="A27" s="39" t="s">
        <v>5</v>
      </c>
      <c r="B27" s="40" t="s">
        <v>79</v>
      </c>
      <c r="C27" s="40" t="s">
        <v>11</v>
      </c>
      <c r="D27" s="40" t="s">
        <v>15</v>
      </c>
      <c r="E27" s="41">
        <v>110200000</v>
      </c>
      <c r="F27" s="41">
        <v>11126250</v>
      </c>
      <c r="G27" s="42">
        <v>4785750</v>
      </c>
    </row>
    <row r="28" spans="1:7">
      <c r="A28" s="35" t="s">
        <v>5</v>
      </c>
      <c r="B28" s="36" t="s">
        <v>80</v>
      </c>
      <c r="C28" s="36" t="s">
        <v>12</v>
      </c>
      <c r="D28" s="36" t="s">
        <v>15</v>
      </c>
      <c r="E28" s="37">
        <v>110200000</v>
      </c>
      <c r="F28" s="37">
        <v>17184000</v>
      </c>
      <c r="G28" s="38">
        <v>7389600</v>
      </c>
    </row>
    <row r="29" spans="1:7">
      <c r="A29" s="39" t="s">
        <v>5</v>
      </c>
      <c r="B29" s="40" t="s">
        <v>81</v>
      </c>
      <c r="C29" s="40" t="s">
        <v>11</v>
      </c>
      <c r="D29" s="40" t="s">
        <v>15</v>
      </c>
      <c r="E29" s="41">
        <v>89100000</v>
      </c>
      <c r="F29" s="41">
        <v>1401840</v>
      </c>
      <c r="G29" s="42">
        <v>603360</v>
      </c>
    </row>
    <row r="30" spans="1:7">
      <c r="A30" s="35" t="s">
        <v>5</v>
      </c>
      <c r="B30" s="36" t="s">
        <v>82</v>
      </c>
      <c r="C30" s="36" t="s">
        <v>12</v>
      </c>
      <c r="D30" s="36" t="s">
        <v>25</v>
      </c>
      <c r="E30" s="37">
        <v>89100000</v>
      </c>
      <c r="F30" s="37">
        <v>4073850</v>
      </c>
      <c r="G30" s="38">
        <v>1752300</v>
      </c>
    </row>
    <row r="31" spans="1:7">
      <c r="A31" s="39" t="s">
        <v>5</v>
      </c>
      <c r="B31" s="40" t="s">
        <v>83</v>
      </c>
      <c r="C31" s="40" t="s">
        <v>11</v>
      </c>
      <c r="D31" s="40" t="s">
        <v>25</v>
      </c>
      <c r="E31" s="41">
        <v>110200000</v>
      </c>
      <c r="F31" s="41">
        <v>16993620</v>
      </c>
      <c r="G31" s="42">
        <v>7308000</v>
      </c>
    </row>
    <row r="32" spans="1:7">
      <c r="A32" s="35" t="s">
        <v>5</v>
      </c>
      <c r="B32" s="36" t="s">
        <v>84</v>
      </c>
      <c r="C32" s="36" t="s">
        <v>10</v>
      </c>
      <c r="D32" s="36" t="s">
        <v>25</v>
      </c>
      <c r="E32" s="37">
        <v>89100000</v>
      </c>
      <c r="F32" s="37">
        <v>4073850</v>
      </c>
      <c r="G32" s="38">
        <v>1752300</v>
      </c>
    </row>
    <row r="33" spans="1:7">
      <c r="A33" s="39" t="s">
        <v>5</v>
      </c>
      <c r="B33" s="40" t="s">
        <v>85</v>
      </c>
      <c r="C33" s="40" t="s">
        <v>12</v>
      </c>
      <c r="D33" s="40" t="s">
        <v>15</v>
      </c>
      <c r="E33" s="41">
        <v>89100000</v>
      </c>
      <c r="F33" s="41">
        <v>1978200</v>
      </c>
      <c r="G33" s="42">
        <v>851400</v>
      </c>
    </row>
    <row r="34" spans="1:7">
      <c r="A34" s="35" t="s">
        <v>5</v>
      </c>
      <c r="B34" s="36" t="s">
        <v>86</v>
      </c>
      <c r="C34" s="36" t="s">
        <v>11</v>
      </c>
      <c r="D34" s="36" t="s">
        <v>15</v>
      </c>
      <c r="E34" s="37">
        <v>110200000</v>
      </c>
      <c r="F34" s="37">
        <v>14247120</v>
      </c>
      <c r="G34" s="38">
        <v>6127200</v>
      </c>
    </row>
    <row r="35" spans="1:7">
      <c r="A35" s="39" t="s">
        <v>5</v>
      </c>
      <c r="B35" s="40" t="s">
        <v>87</v>
      </c>
      <c r="C35" s="40" t="s">
        <v>11</v>
      </c>
      <c r="D35" s="40" t="s">
        <v>26</v>
      </c>
      <c r="E35" s="41">
        <v>89100000</v>
      </c>
      <c r="F35" s="41">
        <v>2648600</v>
      </c>
      <c r="G35" s="42">
        <v>1140700</v>
      </c>
    </row>
    <row r="36" spans="1:7">
      <c r="A36" s="35" t="s">
        <v>5</v>
      </c>
      <c r="B36" s="36" t="s">
        <v>88</v>
      </c>
      <c r="C36" s="36" t="s">
        <v>9</v>
      </c>
      <c r="D36" s="36" t="s">
        <v>26</v>
      </c>
      <c r="E36" s="37">
        <v>110200000</v>
      </c>
      <c r="F36" s="37">
        <v>9710640</v>
      </c>
      <c r="G36" s="38">
        <v>4176000</v>
      </c>
    </row>
    <row r="37" spans="1:7">
      <c r="A37" s="39" t="s">
        <v>5</v>
      </c>
      <c r="B37" s="40" t="s">
        <v>89</v>
      </c>
      <c r="C37" s="40" t="s">
        <v>11</v>
      </c>
      <c r="D37" s="40" t="s">
        <v>26</v>
      </c>
      <c r="E37" s="41">
        <v>89100000</v>
      </c>
      <c r="F37" s="41">
        <v>5770680</v>
      </c>
      <c r="G37" s="42">
        <v>2481400</v>
      </c>
    </row>
    <row r="38" spans="1:7" ht="18" thickBot="1">
      <c r="A38" s="35" t="s">
        <v>5</v>
      </c>
      <c r="B38" s="36" t="s">
        <v>90</v>
      </c>
      <c r="C38" s="36" t="s">
        <v>12</v>
      </c>
      <c r="D38" s="36" t="s">
        <v>25</v>
      </c>
      <c r="E38" s="37">
        <v>89100000</v>
      </c>
      <c r="F38" s="37">
        <v>7013520</v>
      </c>
      <c r="G38" s="38">
        <v>3015900</v>
      </c>
    </row>
    <row r="39" spans="1:7" ht="21" thickTop="1">
      <c r="A39" s="1" t="s">
        <v>31</v>
      </c>
      <c r="B39" s="2"/>
      <c r="C39" s="2"/>
      <c r="D39" s="2"/>
      <c r="E39" s="3"/>
      <c r="F39" s="3"/>
      <c r="G39" s="43">
        <f>SUBTOTAL(109,G2:G38)</f>
        <v>124050510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sqref="A1:XFD1048576"/>
    </sheetView>
  </sheetViews>
  <sheetFormatPr defaultRowHeight="17.25"/>
  <cols>
    <col min="1" max="1" width="10.125" style="11" bestFit="1" customWidth="1"/>
    <col min="2" max="2" width="19.5" style="11" bestFit="1" customWidth="1"/>
    <col min="3" max="3" width="18.25" style="11" bestFit="1" customWidth="1"/>
    <col min="4" max="16384" width="9" style="11"/>
  </cols>
  <sheetData>
    <row r="3" spans="1:3">
      <c r="A3" s="31" t="s">
        <v>158</v>
      </c>
      <c r="B3" s="11" t="s">
        <v>150</v>
      </c>
      <c r="C3" s="11" t="s">
        <v>149</v>
      </c>
    </row>
    <row r="4" spans="1:3">
      <c r="A4" s="12" t="s">
        <v>10</v>
      </c>
      <c r="B4" s="7">
        <v>30893120</v>
      </c>
      <c r="C4" s="7">
        <v>13285870</v>
      </c>
    </row>
    <row r="5" spans="1:3">
      <c r="A5" s="12" t="s">
        <v>12</v>
      </c>
      <c r="B5" s="7">
        <v>69259022</v>
      </c>
      <c r="C5" s="7">
        <v>29783610</v>
      </c>
    </row>
    <row r="6" spans="1:3">
      <c r="A6" s="12" t="s">
        <v>11</v>
      </c>
      <c r="B6" s="7">
        <v>100987090</v>
      </c>
      <c r="C6" s="7">
        <v>43426340</v>
      </c>
    </row>
    <row r="7" spans="1:3">
      <c r="A7" s="12" t="s">
        <v>9</v>
      </c>
      <c r="B7" s="7">
        <v>18630500</v>
      </c>
      <c r="C7" s="7">
        <v>8011800</v>
      </c>
    </row>
    <row r="8" spans="1:3">
      <c r="A8" s="12" t="s">
        <v>148</v>
      </c>
      <c r="B8" s="7">
        <v>219769732</v>
      </c>
      <c r="C8" s="7">
        <v>94507620</v>
      </c>
    </row>
  </sheetData>
  <phoneticPr fontId="3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0" sqref="G10"/>
    </sheetView>
  </sheetViews>
  <sheetFormatPr defaultRowHeight="17.25"/>
  <cols>
    <col min="1" max="1" width="11.875" style="11" bestFit="1" customWidth="1"/>
    <col min="2" max="2" width="10.25" style="11" bestFit="1" customWidth="1"/>
    <col min="3" max="3" width="7.75" style="11" bestFit="1" customWidth="1"/>
    <col min="4" max="4" width="10.25" style="11" bestFit="1" customWidth="1"/>
    <col min="5" max="6" width="13.25" style="11" bestFit="1" customWidth="1"/>
    <col min="7" max="7" width="16.125" style="11" bestFit="1" customWidth="1"/>
    <col min="8" max="16384" width="9" style="11"/>
  </cols>
  <sheetData>
    <row r="1" spans="1:7" ht="18" thickBot="1">
      <c r="A1" s="14" t="s">
        <v>0</v>
      </c>
      <c r="B1" s="14" t="s">
        <v>33</v>
      </c>
      <c r="C1" s="14" t="s">
        <v>13</v>
      </c>
      <c r="D1" s="14" t="s">
        <v>1</v>
      </c>
      <c r="E1" s="14" t="s">
        <v>29</v>
      </c>
      <c r="F1" s="14" t="s">
        <v>2</v>
      </c>
      <c r="G1" s="15" t="s">
        <v>3</v>
      </c>
    </row>
    <row r="2" spans="1:7">
      <c r="A2" s="16" t="s">
        <v>7</v>
      </c>
      <c r="B2" s="16" t="s">
        <v>34</v>
      </c>
      <c r="C2" s="16" t="s">
        <v>10</v>
      </c>
      <c r="D2" s="16" t="s">
        <v>17</v>
      </c>
      <c r="E2" s="17">
        <v>72360000</v>
      </c>
      <c r="F2" s="17">
        <v>6069150</v>
      </c>
      <c r="G2" s="18">
        <v>2610000</v>
      </c>
    </row>
    <row r="3" spans="1:7">
      <c r="A3" s="19" t="s">
        <v>7</v>
      </c>
      <c r="B3" s="19" t="s">
        <v>35</v>
      </c>
      <c r="C3" s="19" t="s">
        <v>11</v>
      </c>
      <c r="D3" s="19" t="s">
        <v>17</v>
      </c>
      <c r="E3" s="20">
        <v>86000000</v>
      </c>
      <c r="F3" s="20">
        <v>13711590</v>
      </c>
      <c r="G3" s="21">
        <v>5896940</v>
      </c>
    </row>
    <row r="4" spans="1:7">
      <c r="A4" s="22" t="s">
        <v>7</v>
      </c>
      <c r="B4" s="22" t="s">
        <v>36</v>
      </c>
      <c r="C4" s="22" t="s">
        <v>12</v>
      </c>
      <c r="D4" s="22" t="s">
        <v>22</v>
      </c>
      <c r="E4" s="23">
        <v>86000000</v>
      </c>
      <c r="F4" s="23">
        <v>26624430</v>
      </c>
      <c r="G4" s="24">
        <v>11448990</v>
      </c>
    </row>
    <row r="5" spans="1:7">
      <c r="A5" s="19" t="s">
        <v>7</v>
      </c>
      <c r="B5" s="19" t="s">
        <v>37</v>
      </c>
      <c r="C5" s="19" t="s">
        <v>10</v>
      </c>
      <c r="D5" s="19" t="s">
        <v>21</v>
      </c>
      <c r="E5" s="20">
        <v>72360000</v>
      </c>
      <c r="F5" s="20">
        <v>9666000</v>
      </c>
      <c r="G5" s="21">
        <v>4156650</v>
      </c>
    </row>
    <row r="6" spans="1:7">
      <c r="A6" s="22" t="s">
        <v>7</v>
      </c>
      <c r="B6" s="22" t="s">
        <v>38</v>
      </c>
      <c r="C6" s="22" t="s">
        <v>12</v>
      </c>
      <c r="D6" s="22" t="s">
        <v>21</v>
      </c>
      <c r="E6" s="23">
        <v>86000000</v>
      </c>
      <c r="F6" s="23">
        <v>15065292</v>
      </c>
      <c r="G6" s="24">
        <v>6478200</v>
      </c>
    </row>
    <row r="7" spans="1:7">
      <c r="A7" s="19" t="s">
        <v>7</v>
      </c>
      <c r="B7" s="19" t="s">
        <v>39</v>
      </c>
      <c r="C7" s="19" t="s">
        <v>11</v>
      </c>
      <c r="D7" s="19" t="s">
        <v>21</v>
      </c>
      <c r="E7" s="20">
        <v>86000000</v>
      </c>
      <c r="F7" s="20">
        <v>32517980</v>
      </c>
      <c r="G7" s="21">
        <v>13983000</v>
      </c>
    </row>
    <row r="8" spans="1:7">
      <c r="A8" s="22" t="s">
        <v>7</v>
      </c>
      <c r="B8" s="22" t="s">
        <v>40</v>
      </c>
      <c r="C8" s="22" t="s">
        <v>12</v>
      </c>
      <c r="D8" s="22" t="s">
        <v>23</v>
      </c>
      <c r="E8" s="23">
        <v>72360000</v>
      </c>
      <c r="F8" s="23">
        <v>3076800</v>
      </c>
      <c r="G8" s="24">
        <v>1324000</v>
      </c>
    </row>
    <row r="9" spans="1:7">
      <c r="A9" s="19" t="s">
        <v>7</v>
      </c>
      <c r="B9" s="19" t="s">
        <v>41</v>
      </c>
      <c r="C9" s="19" t="s">
        <v>9</v>
      </c>
      <c r="D9" s="19" t="s">
        <v>22</v>
      </c>
      <c r="E9" s="20">
        <v>86000000</v>
      </c>
      <c r="F9" s="20">
        <v>13763120</v>
      </c>
      <c r="G9" s="21">
        <v>5918080</v>
      </c>
    </row>
    <row r="10" spans="1:7">
      <c r="A10" s="22" t="s">
        <v>7</v>
      </c>
      <c r="B10" s="22" t="s">
        <v>42</v>
      </c>
      <c r="C10" s="22" t="s">
        <v>11</v>
      </c>
      <c r="D10" s="22" t="s">
        <v>21</v>
      </c>
      <c r="E10" s="23">
        <v>72360000</v>
      </c>
      <c r="F10" s="23">
        <v>3716640</v>
      </c>
      <c r="G10" s="24">
        <v>1598400</v>
      </c>
    </row>
    <row r="11" spans="1:7">
      <c r="A11" s="19" t="s">
        <v>7</v>
      </c>
      <c r="B11" s="19" t="s">
        <v>43</v>
      </c>
      <c r="C11" s="19" t="s">
        <v>10</v>
      </c>
      <c r="D11" s="19" t="s">
        <v>21</v>
      </c>
      <c r="E11" s="20">
        <v>72360000</v>
      </c>
      <c r="F11" s="20">
        <v>3716640</v>
      </c>
      <c r="G11" s="21">
        <v>1598400</v>
      </c>
    </row>
    <row r="12" spans="1:7">
      <c r="A12" s="22" t="s">
        <v>7</v>
      </c>
      <c r="B12" s="22" t="s">
        <v>44</v>
      </c>
      <c r="C12" s="22" t="s">
        <v>12</v>
      </c>
      <c r="D12" s="22" t="s">
        <v>23</v>
      </c>
      <c r="E12" s="23">
        <v>72360000</v>
      </c>
      <c r="F12" s="23">
        <v>194700</v>
      </c>
      <c r="G12" s="24">
        <v>83800</v>
      </c>
    </row>
    <row r="13" spans="1:7">
      <c r="A13" s="19" t="s">
        <v>7</v>
      </c>
      <c r="B13" s="19" t="s">
        <v>45</v>
      </c>
      <c r="C13" s="19" t="s">
        <v>11</v>
      </c>
      <c r="D13" s="19" t="s">
        <v>23</v>
      </c>
      <c r="E13" s="20">
        <v>86000000</v>
      </c>
      <c r="F13" s="20">
        <v>34987700</v>
      </c>
      <c r="G13" s="21">
        <v>15045000</v>
      </c>
    </row>
    <row r="14" spans="1:7">
      <c r="A14" s="22" t="s">
        <v>7</v>
      </c>
      <c r="B14" s="22" t="s">
        <v>46</v>
      </c>
      <c r="C14" s="22" t="s">
        <v>12</v>
      </c>
      <c r="D14" s="22" t="s">
        <v>23</v>
      </c>
      <c r="E14" s="23">
        <v>86000000</v>
      </c>
      <c r="F14" s="23">
        <v>11169680</v>
      </c>
      <c r="G14" s="24">
        <v>4803100</v>
      </c>
    </row>
    <row r="15" spans="1:7">
      <c r="A15" s="19" t="s">
        <v>7</v>
      </c>
      <c r="B15" s="19" t="s">
        <v>47</v>
      </c>
      <c r="C15" s="19" t="s">
        <v>9</v>
      </c>
      <c r="D15" s="19" t="s">
        <v>23</v>
      </c>
      <c r="E15" s="20">
        <v>72360000</v>
      </c>
      <c r="F15" s="20">
        <v>1830180</v>
      </c>
      <c r="G15" s="21">
        <v>787720</v>
      </c>
    </row>
    <row r="16" spans="1:7">
      <c r="A16" s="22" t="s">
        <v>7</v>
      </c>
      <c r="B16" s="22" t="s">
        <v>48</v>
      </c>
      <c r="C16" s="22" t="s">
        <v>10</v>
      </c>
      <c r="D16" s="22" t="s">
        <v>23</v>
      </c>
      <c r="E16" s="23">
        <v>72360000</v>
      </c>
      <c r="F16" s="23">
        <v>1830180</v>
      </c>
      <c r="G16" s="24">
        <v>787720</v>
      </c>
    </row>
    <row r="17" spans="1:7">
      <c r="A17" s="19" t="s">
        <v>7</v>
      </c>
      <c r="B17" s="19" t="s">
        <v>49</v>
      </c>
      <c r="C17" s="19" t="s">
        <v>12</v>
      </c>
      <c r="D17" s="19" t="s">
        <v>23</v>
      </c>
      <c r="E17" s="20">
        <v>86000000</v>
      </c>
      <c r="F17" s="20">
        <v>13128120</v>
      </c>
      <c r="G17" s="21">
        <v>5645520</v>
      </c>
    </row>
    <row r="18" spans="1:7">
      <c r="A18" s="22" t="s">
        <v>7</v>
      </c>
      <c r="B18" s="22" t="s">
        <v>50</v>
      </c>
      <c r="C18" s="22" t="s">
        <v>11</v>
      </c>
      <c r="D18" s="22" t="s">
        <v>22</v>
      </c>
      <c r="E18" s="23">
        <v>86000000</v>
      </c>
      <c r="F18" s="23">
        <v>16053180</v>
      </c>
      <c r="G18" s="24">
        <v>6903000</v>
      </c>
    </row>
    <row r="19" spans="1:7">
      <c r="A19" s="19" t="s">
        <v>7</v>
      </c>
      <c r="B19" s="19" t="s">
        <v>51</v>
      </c>
      <c r="C19" s="19" t="s">
        <v>10</v>
      </c>
      <c r="D19" s="19" t="s">
        <v>22</v>
      </c>
      <c r="E19" s="20">
        <v>72360000</v>
      </c>
      <c r="F19" s="20">
        <v>4915400</v>
      </c>
      <c r="G19" s="21">
        <v>2113600</v>
      </c>
    </row>
    <row r="20" spans="1:7">
      <c r="A20" s="22" t="s">
        <v>7</v>
      </c>
      <c r="B20" s="22" t="s">
        <v>52</v>
      </c>
      <c r="C20" s="22" t="s">
        <v>9</v>
      </c>
      <c r="D20" s="22" t="s">
        <v>17</v>
      </c>
      <c r="E20" s="23">
        <v>72360000</v>
      </c>
      <c r="F20" s="23">
        <v>3037200</v>
      </c>
      <c r="G20" s="24">
        <v>1306000</v>
      </c>
    </row>
    <row r="21" spans="1:7">
      <c r="A21" s="25" t="s">
        <v>7</v>
      </c>
      <c r="B21" s="25" t="s">
        <v>53</v>
      </c>
      <c r="C21" s="25" t="s">
        <v>10</v>
      </c>
      <c r="D21" s="25" t="s">
        <v>17</v>
      </c>
      <c r="E21" s="26">
        <v>72360000</v>
      </c>
      <c r="F21" s="26">
        <v>4695750</v>
      </c>
      <c r="G21" s="27">
        <v>2019500</v>
      </c>
    </row>
    <row r="22" spans="1:7" ht="20.25">
      <c r="A22" s="28" t="s">
        <v>32</v>
      </c>
      <c r="B22" s="28"/>
      <c r="C22" s="29"/>
      <c r="D22" s="29"/>
      <c r="E22" s="29"/>
      <c r="F22" s="29"/>
      <c r="G22" s="30">
        <f>SUM(G2:G21)</f>
        <v>94507620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總業績</vt:lpstr>
      <vt:lpstr>台北業績圖</vt:lpstr>
      <vt:lpstr>台北分公司</vt:lpstr>
      <vt:lpstr>台中業績圖</vt:lpstr>
      <vt:lpstr>台中分公司</vt:lpstr>
      <vt:lpstr>台南業績圖</vt:lpstr>
      <vt:lpstr>台南分公司</vt:lpstr>
      <vt:lpstr>新竹業績圖</vt:lpstr>
      <vt:lpstr>新竹分公司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2014-02-18T05:02:57Z</dcterms:created>
  <dcterms:modified xsi:type="dcterms:W3CDTF">2014-02-18T07:28:39Z</dcterms:modified>
</cp:coreProperties>
</file>