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enss\Desktop\隨附光碟\隨書範例檔案\"/>
    </mc:Choice>
  </mc:AlternateContent>
  <bookViews>
    <workbookView xWindow="600" yWindow="60" windowWidth="13995" windowHeight="7605"/>
  </bookViews>
  <sheets>
    <sheet name="AND" sheetId="1" r:id="rId1"/>
    <sheet name="AND (結果)" sheetId="7" r:id="rId2"/>
    <sheet name="DATE" sheetId="4" r:id="rId3"/>
    <sheet name="DATE (結果)" sheetId="8" r:id="rId4"/>
    <sheet name="VLOOKUP" sheetId="9" r:id="rId5"/>
    <sheet name="VLOOKUP (結果)" sheetId="10" r:id="rId6"/>
    <sheet name="圖片版面配置" sheetId="17" r:id="rId7"/>
    <sheet name="圖片版面配置 (結果)" sheetId="18" r:id="rId8"/>
    <sheet name="SUMIFS " sheetId="14" r:id="rId9"/>
    <sheet name="SUMIFS (結果)" sheetId="13" r:id="rId10"/>
    <sheet name="PMT" sheetId="15" r:id="rId11"/>
    <sheet name="PMT (結果)" sheetId="16" r:id="rId12"/>
    <sheet name="OFFSET" sheetId="19" r:id="rId13"/>
    <sheet name="OFFSET (結果)" sheetId="20" r:id="rId14"/>
  </sheets>
  <externalReferences>
    <externalReference r:id="rId15"/>
  </externalReferences>
  <definedNames>
    <definedName name="List">[1]List!$A$1:$B$36</definedName>
  </definedNames>
  <calcPr calcId="152511"/>
</workbook>
</file>

<file path=xl/calcChain.xml><?xml version="1.0" encoding="utf-8"?>
<calcChain xmlns="http://schemas.openxmlformats.org/spreadsheetml/2006/main">
  <c r="B11" i="20" l="1"/>
  <c r="B10" i="20"/>
  <c r="B9" i="20"/>
  <c r="C4" i="16" l="1"/>
  <c r="F3" i="13" l="1"/>
  <c r="B3" i="10" l="1"/>
  <c r="C6" i="8" l="1"/>
  <c r="B6" i="8"/>
  <c r="A6" i="8"/>
  <c r="D3" i="7"/>
  <c r="D14" i="7"/>
  <c r="D13" i="7"/>
  <c r="D12" i="7"/>
  <c r="D11" i="7"/>
  <c r="D10" i="7"/>
  <c r="D9" i="7"/>
  <c r="D8" i="7"/>
  <c r="D7" i="7"/>
  <c r="D6" i="7"/>
  <c r="D5" i="7"/>
  <c r="D4" i="7"/>
</calcChain>
</file>

<file path=xl/sharedStrings.xml><?xml version="1.0" encoding="utf-8"?>
<sst xmlns="http://schemas.openxmlformats.org/spreadsheetml/2006/main" count="243" uniqueCount="65">
  <si>
    <t>月份</t>
    <phoneticPr fontId="2" type="noConversion"/>
  </si>
  <si>
    <t>每月獎金</t>
    <phoneticPr fontId="2" type="noConversion"/>
  </si>
  <si>
    <t>專案獎金</t>
    <phoneticPr fontId="2" type="noConversion"/>
  </si>
  <si>
    <t>是否增加投資</t>
    <phoneticPr fontId="2" type="noConversion"/>
  </si>
  <si>
    <t>1月份</t>
    <phoneticPr fontId="2" type="noConversion"/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</si>
  <si>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</si>
  <si>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</si>
  <si>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</si>
  <si>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</si>
  <si>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</si>
  <si>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</si>
  <si>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</si>
  <si>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</si>
  <si>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</si>
  <si>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</si>
  <si>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</si>
  <si>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每月投資確認</t>
    <phoneticPr fontId="1" type="noConversion"/>
  </si>
  <si>
    <t>年份</t>
    <phoneticPr fontId="1" type="noConversion"/>
  </si>
  <si>
    <t>月份</t>
    <phoneticPr fontId="1" type="noConversion"/>
  </si>
  <si>
    <t>日期</t>
    <phoneticPr fontId="1" type="noConversion"/>
  </si>
  <si>
    <t>日期來源</t>
    <phoneticPr fontId="1" type="noConversion"/>
  </si>
  <si>
    <t>=DATE(A3,B3,C3)</t>
    <phoneticPr fontId="1" type="noConversion"/>
  </si>
  <si>
    <t>日期(含年份)</t>
    <phoneticPr fontId="1" type="noConversion"/>
  </si>
  <si>
    <t>星期</t>
    <phoneticPr fontId="1" type="noConversion"/>
  </si>
  <si>
    <t>=AND(B3&gt;=3000,C3&gt;=2000)</t>
    <phoneticPr fontId="1" type="noConversion"/>
  </si>
  <si>
    <t>每月獎金投資金額</t>
    <phoneticPr fontId="1" type="noConversion"/>
  </si>
  <si>
    <t>本月奬金</t>
    <phoneticPr fontId="1" type="noConversion"/>
  </si>
  <si>
    <t>投資金額</t>
    <phoneticPr fontId="1" type="noConversion"/>
  </si>
  <si>
    <t>奬金</t>
    <phoneticPr fontId="1" type="noConversion"/>
  </si>
  <si>
    <t>=VLOOKUP(B2,A5:B15,2,FALSE)</t>
    <phoneticPr fontId="1" type="noConversion"/>
  </si>
  <si>
    <t>每月零用金花費明細</t>
    <phoneticPr fontId="1" type="noConversion"/>
  </si>
  <si>
    <t>費用項目</t>
    <phoneticPr fontId="1" type="noConversion"/>
  </si>
  <si>
    <t>支出人</t>
    <phoneticPr fontId="1" type="noConversion"/>
  </si>
  <si>
    <t>金額</t>
    <phoneticPr fontId="1" type="noConversion"/>
  </si>
  <si>
    <t>爸爸</t>
  </si>
  <si>
    <t>姐姐</t>
  </si>
  <si>
    <t>弟弟</t>
  </si>
  <si>
    <t>媽媽</t>
  </si>
  <si>
    <t>交通費</t>
  </si>
  <si>
    <t>外食費</t>
  </si>
  <si>
    <t>其他支出</t>
  </si>
  <si>
    <t>手機費</t>
    <phoneticPr fontId="1" type="noConversion"/>
  </si>
  <si>
    <t>=SUMIFS(C3:C34,A3:A34,E3,B3:B34,F3)</t>
  </si>
  <si>
    <t>支出人與費用項目均可變更</t>
    <phoneticPr fontId="1" type="noConversion"/>
  </si>
  <si>
    <t>期間(年)</t>
    <phoneticPr fontId="1" type="noConversion"/>
  </si>
  <si>
    <t>利率(%)</t>
    <phoneticPr fontId="1" type="noConversion"/>
  </si>
  <si>
    <t>現在價值(元)</t>
    <phoneticPr fontId="1" type="noConversion"/>
  </si>
  <si>
    <r>
      <t>每月支付的金額是</t>
    </r>
    <r>
      <rPr>
        <sz val="12"/>
        <color theme="1"/>
        <rFont val="新細明體"/>
        <family val="1"/>
        <charset val="136"/>
      </rPr>
      <t>？</t>
    </r>
    <phoneticPr fontId="1" type="noConversion"/>
  </si>
  <si>
    <t>=-PMT(A2/12,B2*12,C2)</t>
    <phoneticPr fontId="1" type="noConversion"/>
  </si>
  <si>
    <t>授課科目</t>
    <phoneticPr fontId="9"/>
  </si>
  <si>
    <t>課目</t>
    <rPh sb="0" eb="2">
      <t>ゲツガクリョウキン</t>
    </rPh>
    <phoneticPr fontId="9"/>
  </si>
  <si>
    <t>任課老師</t>
    <rPh sb="2" eb="4">
      <t>カイイン</t>
    </rPh>
    <phoneticPr fontId="9"/>
  </si>
  <si>
    <t>國文</t>
    <phoneticPr fontId="9"/>
  </si>
  <si>
    <t>李詩文</t>
    <phoneticPr fontId="9"/>
  </si>
  <si>
    <t>英文</t>
    <phoneticPr fontId="9"/>
  </si>
  <si>
    <t>黃小翔</t>
    <phoneticPr fontId="9"/>
  </si>
  <si>
    <t>數學</t>
    <phoneticPr fontId="9"/>
  </si>
  <si>
    <t>林文華</t>
    <phoneticPr fontId="9"/>
  </si>
  <si>
    <t>教師查詢</t>
    <phoneticPr fontId="9"/>
  </si>
  <si>
    <t>國文任課老師</t>
    <rPh sb="0" eb="2">
      <t>カイイン</t>
    </rPh>
    <rPh sb="2" eb="4">
      <t>シュベツ</t>
    </rPh>
    <phoneticPr fontId="9"/>
  </si>
  <si>
    <t>=OFFSET(A2,1,1)</t>
    <phoneticPr fontId="9"/>
  </si>
  <si>
    <t>英文任課老師</t>
    <rPh sb="0" eb="2">
      <t>カイイン</t>
    </rPh>
    <rPh sb="2" eb="4">
      <t>シュベツ</t>
    </rPh>
    <phoneticPr fontId="9"/>
  </si>
  <si>
    <t>=OFFSET(A2,2,1)</t>
    <phoneticPr fontId="9"/>
  </si>
  <si>
    <t>數學任課老師</t>
    <rPh sb="0" eb="2">
      <t>カイイン</t>
    </rPh>
    <rPh sb="2" eb="4">
      <t>シュベツ</t>
    </rPh>
    <phoneticPr fontId="9"/>
  </si>
  <si>
    <t>=OFFSET(A2,3,1)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</si>
</sst>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;[Red]\-&quot;$&quot;#,##0"/>
    <numFmt numFmtId="41" formatCode="_-* #,##0_-;\-* #,##0_-;_-* &quot;-&quot;_-;_-@_-"/>
    <numFmt numFmtId="176" formatCode="m&quot;月&quot;d&quot;日&quot;;@"/>
    <numFmt numFmtId="177" formatCode="yyyy&quot;年&quot;m&quot;月&quot;d&quot;日&quot;;@"/>
    <numFmt numFmtId="178" formatCode="[$-404]aaaa;@"/>
    <numFmt numFmtId="179" formatCode="0.0%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6"/>
      <name val="ＭＳ Ｐゴシック"/>
      <family val="3"/>
      <charset val="128"/>
    </font>
    <font>
      <sz val="11"/>
      <color rgb="FFFFFF00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0" xfId="0" quotePrefix="1" applyFont="1" applyAlignment="1"/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4" fontId="3" fillId="0" borderId="0" xfId="0" applyNumberFormat="1" applyFont="1">
      <alignment vertical="center"/>
    </xf>
    <xf numFmtId="14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1" xfId="0" applyNumberFormat="1" applyFont="1" applyBorder="1">
      <alignment vertical="center"/>
    </xf>
    <xf numFmtId="0" fontId="3" fillId="0" borderId="0" xfId="0" quotePrefix="1" applyFont="1">
      <alignment vertical="center"/>
    </xf>
    <xf numFmtId="177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8" fontId="3" fillId="0" borderId="1" xfId="0" applyNumberFormat="1" applyFont="1" applyBorder="1">
      <alignment vertical="center"/>
    </xf>
    <xf numFmtId="0" fontId="3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9" fontId="3" fillId="0" borderId="1" xfId="0" applyNumberFormat="1" applyFont="1" applyBorder="1">
      <alignment vertical="center"/>
    </xf>
    <xf numFmtId="0" fontId="3" fillId="5" borderId="0" xfId="0" applyFont="1" applyFill="1">
      <alignment vertical="center"/>
    </xf>
    <xf numFmtId="6" fontId="3" fillId="5" borderId="0" xfId="0" applyNumberFormat="1" applyFont="1" applyFill="1">
      <alignment vertical="center"/>
    </xf>
    <xf numFmtId="0" fontId="4" fillId="0" borderId="2" xfId="0" applyFont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0" fillId="4" borderId="1" xfId="0" applyFont="1" applyFill="1" applyBorder="1" applyAlignment="1">
      <alignment horizontal="center" vertical="center"/>
    </xf>
    <xf numFmtId="38" fontId="11" fillId="0" borderId="1" xfId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0" xfId="0" quotePrefix="1" applyFont="1">
      <alignment vertical="center"/>
    </xf>
  </cellXfs>
  <cellStyles count="2">
    <cellStyle name="一般" xfId="0" builtinId="0"/>
    <cellStyle name="千分位[0]" xfId="1" builtinId="6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iagrams/_rels/data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iagram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961EDB6-C51D-4F95-8819-D339A42AA9FD}" type="doc">
      <dgm:prSet loTypeId="urn:microsoft.com/office/officeart/2008/layout/AscendingPictureAccentProcess" loCatId="process" qsTypeId="urn:microsoft.com/office/officeart/2005/8/quickstyle/simple1" qsCatId="simple" csTypeId="urn:microsoft.com/office/officeart/2005/8/colors/accent1_2" csCatId="accent1" phldr="1"/>
      <dgm:spPr/>
    </dgm:pt>
    <dgm:pt modelId="{21606A52-6D30-4155-B3C8-0C44C053F550}">
      <dgm:prSet phldrT="[文字]"/>
      <dgm:spPr/>
      <dgm:t>
        <a:bodyPr/>
        <a:lstStyle/>
        <a:p>
          <a:r>
            <a:rPr lang="zh-TW" altLang="en-US"/>
            <a:t>我是小豬撲滿</a:t>
          </a:r>
        </a:p>
      </dgm:t>
    </dgm:pt>
    <dgm:pt modelId="{E7F7EB84-DB8F-4681-8F62-EBC0DFACAAA4}" type="parTrans" cxnId="{5A8F5FD4-39B0-4210-9DB0-00E93F94AC96}">
      <dgm:prSet/>
      <dgm:spPr/>
      <dgm:t>
        <a:bodyPr/>
        <a:lstStyle/>
        <a:p>
          <a:endParaRPr lang="zh-TW" altLang="en-US"/>
        </a:p>
      </dgm:t>
    </dgm:pt>
    <dgm:pt modelId="{314E0B61-BB7F-42B7-8885-4DB44F092C00}" type="sibTrans" cxnId="{5A8F5FD4-39B0-4210-9DB0-00E93F94AC96}">
      <dgm:prSet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zh-TW" altLang="en-US"/>
        </a:p>
      </dgm:t>
    </dgm:pt>
    <dgm:pt modelId="{3501DB59-2DFC-4459-B1BF-E09A5948923E}" type="pres">
      <dgm:prSet presAssocID="{A961EDB6-C51D-4F95-8819-D339A42AA9FD}" presName="Name0" presStyleCnt="0">
        <dgm:presLayoutVars>
          <dgm:chMax val="7"/>
          <dgm:chPref val="7"/>
          <dgm:dir/>
        </dgm:presLayoutVars>
      </dgm:prSet>
      <dgm:spPr/>
    </dgm:pt>
    <dgm:pt modelId="{862E0DEB-3F61-458D-9DED-46D04559A3A9}" type="pres">
      <dgm:prSet presAssocID="{21606A52-6D30-4155-B3C8-0C44C053F550}" presName="parTx1" presStyleLbl="node1" presStyleIdx="0" presStyleCnt="1"/>
      <dgm:spPr/>
      <dgm:t>
        <a:bodyPr/>
        <a:lstStyle/>
        <a:p>
          <a:endParaRPr lang="zh-TW" altLang="en-US"/>
        </a:p>
      </dgm:t>
    </dgm:pt>
    <dgm:pt modelId="{627DCC3D-57D9-4582-A789-B57E47B5C23E}" type="pres">
      <dgm:prSet presAssocID="{314E0B61-BB7F-42B7-8885-4DB44F092C00}" presName="picture1" presStyleCnt="0"/>
      <dgm:spPr/>
    </dgm:pt>
    <dgm:pt modelId="{D09F9B94-7830-4A42-8D79-FD2A9533EEA4}" type="pres">
      <dgm:prSet presAssocID="{314E0B61-BB7F-42B7-8885-4DB44F092C00}" presName="imageRepeatNode" presStyleLbl="fgImgPlace1" presStyleIdx="0" presStyleCnt="1"/>
      <dgm:spPr/>
      <dgm:t>
        <a:bodyPr/>
        <a:lstStyle/>
        <a:p>
          <a:endParaRPr lang="zh-TW" altLang="en-US"/>
        </a:p>
      </dgm:t>
    </dgm:pt>
  </dgm:ptLst>
  <dgm:cxnLst>
    <dgm:cxn modelId="{5B8358C7-B251-44B5-80CC-9C9D47430545}" type="presOf" srcId="{21606A52-6D30-4155-B3C8-0C44C053F550}" destId="{862E0DEB-3F61-458D-9DED-46D04559A3A9}" srcOrd="0" destOrd="0" presId="urn:microsoft.com/office/officeart/2008/layout/AscendingPictureAccentProcess"/>
    <dgm:cxn modelId="{5A8F5FD4-39B0-4210-9DB0-00E93F94AC96}" srcId="{A961EDB6-C51D-4F95-8819-D339A42AA9FD}" destId="{21606A52-6D30-4155-B3C8-0C44C053F550}" srcOrd="0" destOrd="0" parTransId="{E7F7EB84-DB8F-4681-8F62-EBC0DFACAAA4}" sibTransId="{314E0B61-BB7F-42B7-8885-4DB44F092C00}"/>
    <dgm:cxn modelId="{96C81F78-5AF6-47AC-9260-224399B7190D}" type="presOf" srcId="{314E0B61-BB7F-42B7-8885-4DB44F092C00}" destId="{D09F9B94-7830-4A42-8D79-FD2A9533EEA4}" srcOrd="0" destOrd="0" presId="urn:microsoft.com/office/officeart/2008/layout/AscendingPictureAccentProcess"/>
    <dgm:cxn modelId="{115D7AA1-F611-4331-8D09-BCD988B98763}" type="presOf" srcId="{A961EDB6-C51D-4F95-8819-D339A42AA9FD}" destId="{3501DB59-2DFC-4459-B1BF-E09A5948923E}" srcOrd="0" destOrd="0" presId="urn:microsoft.com/office/officeart/2008/layout/AscendingPictureAccentProcess"/>
    <dgm:cxn modelId="{2D2989DC-CD50-4C56-B022-9E1D36537627}" type="presParOf" srcId="{3501DB59-2DFC-4459-B1BF-E09A5948923E}" destId="{862E0DEB-3F61-458D-9DED-46D04559A3A9}" srcOrd="0" destOrd="0" presId="urn:microsoft.com/office/officeart/2008/layout/AscendingPictureAccentProcess"/>
    <dgm:cxn modelId="{A8910E53-6D10-4ADA-9E06-9577AC8821B3}" type="presParOf" srcId="{3501DB59-2DFC-4459-B1BF-E09A5948923E}" destId="{627DCC3D-57D9-4582-A789-B57E47B5C23E}" srcOrd="1" destOrd="0" presId="urn:microsoft.com/office/officeart/2008/layout/AscendingPictureAccentProcess"/>
    <dgm:cxn modelId="{512F6865-43DE-4FA1-9837-39E89E630B9C}" type="presParOf" srcId="{627DCC3D-57D9-4582-A789-B57E47B5C23E}" destId="{D09F9B94-7830-4A42-8D79-FD2A9533EEA4}" srcOrd="0" destOrd="0" presId="urn:microsoft.com/office/officeart/2008/layout/AscendingPictureAccent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62E0DEB-3F61-458D-9DED-46D04559A3A9}">
      <dsp:nvSpPr>
        <dsp:cNvPr id="0" name=""/>
        <dsp:cNvSpPr/>
      </dsp:nvSpPr>
      <dsp:spPr>
        <a:xfrm>
          <a:off x="878646" y="1821804"/>
          <a:ext cx="2629448" cy="70518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56567" tIns="95250" rIns="95250" bIns="95250" numCol="1" spcCol="1270" anchor="ctr" anchorCtr="0">
          <a:noAutofit/>
        </a:bodyPr>
        <a:lstStyle/>
        <a:p>
          <a:pPr lvl="0" algn="l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2500" kern="1200"/>
            <a:t>我是小豬撲滿</a:t>
          </a:r>
        </a:p>
      </dsp:txBody>
      <dsp:txXfrm>
        <a:off x="913070" y="1856228"/>
        <a:ext cx="2560600" cy="636337"/>
      </dsp:txXfrm>
    </dsp:sp>
    <dsp:sp modelId="{D09F9B94-7830-4A42-8D79-FD2A9533EEA4}">
      <dsp:nvSpPr>
        <dsp:cNvPr id="0" name=""/>
        <dsp:cNvSpPr/>
      </dsp:nvSpPr>
      <dsp:spPr>
        <a:xfrm>
          <a:off x="149504" y="1130609"/>
          <a:ext cx="1219078" cy="1219260"/>
        </a:xfrm>
        <a:prstGeom prst="ellipse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AscendingPictureAccentProcess">
  <dgm:title val=""/>
  <dgm:desc val=""/>
  <dgm:catLst>
    <dgm:cat type="process" pri="22500"/>
    <dgm:cat type="picture" pri="16000"/>
    <dgm:cat type="pictureconvert" pri="1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chMax val="7"/>
      <dgm:chPref val="7"/>
      <dgm:dir/>
    </dgm:varLst>
    <dgm:shape xmlns:r="http://schemas.openxmlformats.org/officeDocument/2006/relationships" r:blip="">
      <dgm:adjLst/>
    </dgm:shape>
    <dgm:choose name="Name1">
      <dgm:if name="Name2" axis="ch" ptType="node" func="cnt" op="equ" val="1">
        <dgm:choose name="Name3">
          <dgm:if name="Name4" func="var" arg="dir" op="equ" val="norm">
            <dgm:choose name="Name5">
              <dgm:if name="Name6" axis="des" func="maxDepth" op="gt" val="1">
                <dgm:alg type="composite">
                  <dgm:param type="ar" val="2.7"/>
                </dgm:alg>
                <dgm:constrLst>
                  <dgm:constr type="primFontSz" for="ch" forName="parTx1" op="equ" val="65"/>
                  <dgm:constr type="primFontSz" for="ch" forName="desTx1" op="equ" val="65"/>
                  <dgm:constr type="userD" refType="w" fact="0.0247"/>
                  <dgm:constr type="l" for="ch" forName="parTx1" refType="w" fact="0.2711"/>
                  <dgm:constr type="t" for="ch" forName="parTx1" refType="h" fact="0.9603"/>
                  <dgm:constr type="w" for="ch" forName="parTx1" refType="w" fact="0.5325"/>
                  <dgm:constr type="h" for="ch" forName="parTx1" refType="h" fact="0.3856"/>
                  <dgm:constr type="ctrX" for="ch" forName="picture1" refType="w" fact="0.2469"/>
                  <dgm:constr type="ctrY" for="ch" forName="picture1" refType="h" fact="0.9"/>
                  <dgm:constr type="w" for="ch" forName="picture1" refType="w" fact="0.2469"/>
                  <dgm:constr type="h" for="ch" forName="picture1" refType="h" fact="0.6667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</dgm:constrLst>
              </dgm:if>
              <dgm:else name="Name7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userD" refType="w" fact="0.0333"/>
                  <dgm:constr type="l" for="ch" forName="parTx1" refType="w" fact="0.366"/>
                  <dgm:constr type="t" for="ch" forName="parTx1" refType="h" fact="0.7113"/>
                  <dgm:constr type="w" for="ch" forName="parTx1" refType="w" fact="0.7189"/>
                  <dgm:constr type="h" for="ch" forName="parTx1" refType="h" fact="0.3856"/>
                  <dgm:constr type="ctrX" for="ch" forName="picture1" refType="w" fact="0.3333"/>
                  <dgm:constr type="ctrY" for="ch" forName="picture1" refType="h" fact="0.6667"/>
                  <dgm:constr type="w" for="ch" forName="picture1" refType="w" fact="0.3333"/>
                  <dgm:constr type="h" for="ch" forName="picture1" refType="h" fact="0.6667"/>
                </dgm:constrLst>
              </dgm:else>
            </dgm:choose>
          </dgm:if>
          <dgm:else name="Name8">
            <dgm:choose name="Name9">
              <dgm:if name="Name10" axis="des" func="maxDepth" op="gt" val="1">
                <dgm:alg type="composite">
                  <dgm:param type="ar" val="2.7"/>
                </dgm:alg>
                <dgm:constrLst>
                  <dgm:constr type="primFontSz" for="ch" forName="parTx1" op="equ" val="65"/>
                  <dgm:constr type="primFontSz" for="ch" forName="desTx1" op="equ" val="65"/>
                  <dgm:constr type="userD" refType="w" fact="0.0247"/>
                  <dgm:constr type="r" for="ch" forName="parTx1" refType="w" fact="0.7289"/>
                  <dgm:constr type="t" for="ch" forName="parTx1" refType="h" fact="0.9603"/>
                  <dgm:constr type="w" for="ch" forName="parTx1" refType="w" fact="0.5325"/>
                  <dgm:constr type="h" for="ch" forName="parTx1" refType="h" fact="0.3856"/>
                  <dgm:constr type="ctrX" for="ch" forName="picture1" refType="w" fact="0.7531"/>
                  <dgm:constr type="ctrY" for="ch" forName="picture1" refType="h" fact="0.9"/>
                  <dgm:constr type="w" for="ch" forName="picture1" refType="w" fact="0.2469"/>
                  <dgm:constr type="h" for="ch" forName="picture1" refType="h" fact="0.6667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</dgm:constrLst>
              </dgm:if>
              <dgm:else name="Name11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userD" refType="w" fact="0.0333"/>
                  <dgm:constr type="r" for="ch" forName="parTx1" refType="w" fact="0.634"/>
                  <dgm:constr type="t" for="ch" forName="parTx1" refType="h" fact="0.7113"/>
                  <dgm:constr type="w" for="ch" forName="parTx1" refType="w" fact="0.7189"/>
                  <dgm:constr type="h" for="ch" forName="parTx1" refType="h" fact="0.3856"/>
                  <dgm:constr type="ctrX" for="ch" forName="picture1" refType="w" fact="0.6667"/>
                  <dgm:constr type="ctrY" for="ch" forName="picture1" refType="h" fact="0.6667"/>
                  <dgm:constr type="w" for="ch" forName="picture1" refType="w" fact="0.3333"/>
                  <dgm:constr type="h" for="ch" forName="picture1" refType="h" fact="0.6667"/>
                </dgm:constrLst>
              </dgm:else>
            </dgm:choose>
          </dgm:else>
        </dgm:choose>
      </dgm:if>
      <dgm:if name="Name12" axis="ch" ptType="node" func="cnt" op="equ" val="2">
        <dgm:choose name="Name13">
          <dgm:if name="Name14" func="var" arg="dir" op="equ" val="norm">
            <dgm:choose name="Name15">
              <dgm:if name="Name16" axis="des" func="maxDepth" op="gt" val="1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userD" refType="w" fact="0.0188"/>
                  <dgm:constr type="ctrX" for="ch" forName="dot1" refType="w" fact="0.3221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3056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2859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3095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3346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3597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3848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41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3597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3597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l" for="ch" forName="parTx1" refType="w" fact="0.197"/>
                  <dgm:constr type="t" for="ch" forName="parTx1" refType="h" fact="0.8169"/>
                  <dgm:constr type="w" for="ch" forName="parTx1" refType="w" fact="0.4064"/>
                  <dgm:constr type="h" for="ch" forName="parTx1" refType="h" fact="0.218"/>
                  <dgm:constr type="ctrX" for="ch" forName="picture1" refType="w" fact="0.1785"/>
                  <dgm:constr type="ctrY" for="ch" forName="picture1" refType="h" fact="0.7834"/>
                  <dgm:constr type="w" for="ch" forName="picture1" refType="w" fact="0.1884"/>
                  <dgm:constr type="h" for="ch" forName="picture1" refType="h" fact="0.3768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3688"/>
                  <dgm:constr type="t" for="ch" forName="parTx2" refType="h" fact="0.3905"/>
                  <dgm:constr type="w" for="ch" forName="parTx2" refType="w" fact="0.4064"/>
                  <dgm:constr type="h" for="ch" forName="parTx2" refType="h" fact="0.218"/>
                  <dgm:constr type="ctrX" for="ch" forName="picture2" refType="w" fact="0.3503"/>
                  <dgm:constr type="ctrY" for="ch" forName="picture2" refType="h" fact="0.357"/>
                  <dgm:constr type="w" for="ch" forName="picture2" refType="w" fact="0.1884"/>
                  <dgm:constr type="h" for="ch" forName="picture2" refType="h" fact="0.3768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</dgm:constrLst>
              </dgm:if>
              <dgm:else name="Name17">
                <dgm:alg type="composite">
                  <dgm:param type="ar" val="1.507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userD" refType="w" fact="0.025"/>
                  <dgm:constr type="ctrX" for="ch" forName="dot1" refType="w" fact="0.4274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4055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3794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4106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444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4773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5106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544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4773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4773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l" for="ch" forName="parTx1" refType="w" fact="0.2614"/>
                  <dgm:constr type="t" for="ch" forName="parTx1" refType="h" fact="0.8086"/>
                  <dgm:constr type="w" for="ch" forName="parTx1" refType="w" fact="0.5392"/>
                  <dgm:constr type="h" for="ch" forName="parTx1" refType="h" fact="0.218"/>
                  <dgm:constr type="ctrX" for="ch" forName="picture1" refType="w" fact="0.2369"/>
                  <dgm:constr type="ctrY" for="ch" forName="picture1" refType="h" fact="0.7834"/>
                  <dgm:constr type="w" for="ch" forName="picture1" refType="w" fact="0.25"/>
                  <dgm:constr type="h" for="ch" forName="picture1" refType="h" fact="0.3768"/>
                  <dgm:constr type="l" for="ch" forName="parTx2" refType="w" fact="0.4893"/>
                  <dgm:constr type="t" for="ch" forName="parTx2" refType="h" fact="0.3822"/>
                  <dgm:constr type="w" for="ch" forName="parTx2" refType="w" fact="0.5392"/>
                  <dgm:constr type="h" for="ch" forName="parTx2" refType="h" fact="0.218"/>
                  <dgm:constr type="ctrX" for="ch" forName="picture2" refType="w" fact="0.4648"/>
                  <dgm:constr type="ctrY" for="ch" forName="picture2" refType="h" fact="0.357"/>
                  <dgm:constr type="w" for="ch" forName="picture2" refType="w" fact="0.25"/>
                  <dgm:constr type="h" for="ch" forName="picture2" refType="h" fact="0.3768"/>
                </dgm:constrLst>
              </dgm:else>
            </dgm:choose>
          </dgm:if>
          <dgm:else name="Name18">
            <dgm:choose name="Name19">
              <dgm:if name="Name20" axis="des" func="maxDepth" op="gt" val="1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userD" refType="w" fact="0.0188"/>
                  <dgm:constr type="ctrX" for="ch" forName="dot1" refType="w" fact="0.6779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6944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7141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6905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6654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6403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6152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59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6403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6403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r" for="ch" forName="parTx1" refType="w" fact="0.803"/>
                  <dgm:constr type="t" for="ch" forName="parTx1" refType="h" fact="0.8169"/>
                  <dgm:constr type="w" for="ch" forName="parTx1" refType="w" fact="0.4064"/>
                  <dgm:constr type="h" for="ch" forName="parTx1" refType="h" fact="0.218"/>
                  <dgm:constr type="ctrX" for="ch" forName="picture1" refType="w" fact="0.8215"/>
                  <dgm:constr type="ctrY" for="ch" forName="picture1" refType="h" fact="0.7834"/>
                  <dgm:constr type="w" for="ch" forName="picture1" refType="w" fact="0.1884"/>
                  <dgm:constr type="h" for="ch" forName="picture1" refType="h" fact="0.3768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6312"/>
                  <dgm:constr type="t" for="ch" forName="parTx2" refType="h" fact="0.3905"/>
                  <dgm:constr type="w" for="ch" forName="parTx2" refType="w" fact="0.4064"/>
                  <dgm:constr type="h" for="ch" forName="parTx2" refType="h" fact="0.218"/>
                  <dgm:constr type="ctrX" for="ch" forName="picture2" refType="w" fact="0.6497"/>
                  <dgm:constr type="ctrY" for="ch" forName="picture2" refType="h" fact="0.357"/>
                  <dgm:constr type="w" for="ch" forName="picture2" refType="w" fact="0.1884"/>
                  <dgm:constr type="h" for="ch" forName="picture2" refType="h" fact="0.3768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</dgm:constrLst>
              </dgm:if>
              <dgm:else name="Name21">
                <dgm:alg type="composite">
                  <dgm:param type="ar" val="1.507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userD" refType="w" fact="0.025"/>
                  <dgm:constr type="ctrX" for="ch" forName="dot1" refType="w" fact="0.5726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5945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6206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5894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556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5227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4894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456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5227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5227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r" for="ch" forName="parTx1" refType="w" fact="0.7386"/>
                  <dgm:constr type="t" for="ch" forName="parTx1" refType="h" fact="0.8086"/>
                  <dgm:constr type="w" for="ch" forName="parTx1" refType="w" fact="0.5392"/>
                  <dgm:constr type="h" for="ch" forName="parTx1" refType="h" fact="0.218"/>
                  <dgm:constr type="ctrX" for="ch" forName="picture1" refType="w" fact="0.7631"/>
                  <dgm:constr type="ctrY" for="ch" forName="picture1" refType="h" fact="0.7834"/>
                  <dgm:constr type="w" for="ch" forName="picture1" refType="w" fact="0.25"/>
                  <dgm:constr type="h" for="ch" forName="picture1" refType="h" fact="0.3768"/>
                  <dgm:constr type="r" for="ch" forName="parTx2" refType="w" fact="0.5107"/>
                  <dgm:constr type="t" for="ch" forName="parTx2" refType="h" fact="0.3822"/>
                  <dgm:constr type="w" for="ch" forName="parTx2" refType="w" fact="0.5392"/>
                  <dgm:constr type="h" for="ch" forName="parTx2" refType="h" fact="0.218"/>
                  <dgm:constr type="ctrX" for="ch" forName="picture2" refType="w" fact="0.5352"/>
                  <dgm:constr type="ctrY" for="ch" forName="picture2" refType="h" fact="0.357"/>
                  <dgm:constr type="w" for="ch" forName="picture2" refType="w" fact="0.25"/>
                  <dgm:constr type="h" for="ch" forName="picture2" refType="h" fact="0.3768"/>
                </dgm:constrLst>
              </dgm:else>
            </dgm:choose>
          </dgm:else>
        </dgm:choose>
      </dgm:if>
      <dgm:if name="Name22" axis="ch" ptType="node" func="cnt" op="equ" val="3">
        <dgm:choose name="Name23">
          <dgm:if name="Name24" func="var" arg="dir" op="equ" val="norm">
            <dgm:choose name="Name25">
              <dgm:if name="Name26" axis="des" func="maxDepth" op="gt" val="1">
                <dgm:alg type="composite">
                  <dgm:param type="ar" val="1.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userD" refType="w" fact="0.0162"/>
                  <dgm:constr type="ctrX" for="ch" forName="dot1" refType="w" fact="0.2981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2676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2357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4445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4323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4236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446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4685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491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5135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4685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4685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l" for="ch" forName="parTx1" refType="w" fact="0.1487"/>
                  <dgm:constr type="t" for="ch" forName="parTx1" refType="h" fact="0.8596"/>
                  <dgm:constr type="w" for="ch" forName="parTx1" refType="w" fact="0.3491"/>
                  <dgm:constr type="h" for="ch" forName="parTx1" refType="h" fact="0.1638"/>
                  <dgm:constr type="ctrX" for="ch" forName="picture1" refType="w" fact="0.1328"/>
                  <dgm:constr type="ctrY" for="ch" forName="picture1" refType="h" fact="0.8361"/>
                  <dgm:constr type="w" for="ch" forName="picture1" refType="w" fact="0.1618"/>
                  <dgm:constr type="h" for="ch" forName="picture1" refType="h" fact="0.2832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3732"/>
                  <dgm:constr type="t" for="ch" forName="parTx2" refType="h" fact="0.6469"/>
                  <dgm:constr type="w" for="ch" forName="parTx2" refType="w" fact="0.3491"/>
                  <dgm:constr type="h" for="ch" forName="parTx2" refType="h" fact="0.1638"/>
                  <dgm:constr type="ctrX" for="ch" forName="picture2" refType="w" fact="0.3573"/>
                  <dgm:constr type="ctrY" for="ch" forName="picture2" refType="h" fact="0.6234"/>
                  <dgm:constr type="w" for="ch" forName="picture2" refType="w" fact="0.1618"/>
                  <dgm:constr type="h" for="ch" forName="picture2" refType="h" fact="0.2832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4763"/>
                  <dgm:constr type="t" for="ch" forName="parTx3" refType="h" fact="0.3243"/>
                  <dgm:constr type="w" for="ch" forName="parTx3" refType="w" fact="0.3491"/>
                  <dgm:constr type="h" for="ch" forName="parTx3" refType="h" fact="0.1638"/>
                  <dgm:constr type="ctrX" for="ch" forName="picture3" refType="w" fact="0.4604"/>
                  <dgm:constr type="ctrY" for="ch" forName="picture3" refType="h" fact="0.3008"/>
                  <dgm:constr type="w" for="ch" forName="picture3" refType="w" fact="0.1618"/>
                  <dgm:constr type="h" for="ch" forName="picture3" refType="h" fact="0.2832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</dgm:constrLst>
              </dgm:if>
              <dgm:else name="Name27">
                <dgm:alg type="composite">
                  <dgm:param type="ar" val="1.416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userD" refType="w" fact="0.02"/>
                  <dgm:constr type="ctrX" for="ch" forName="dot1" refType="w" fact="0.3684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3307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2912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5494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5342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5234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5512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579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6068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6346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579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579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l" for="ch" forName="parTx1" refType="w" fact="0.1837"/>
                  <dgm:constr type="t" for="ch" forName="parTx1" refType="h" fact="0.8551"/>
                  <dgm:constr type="w" for="ch" forName="parTx1" refType="w" fact="0.4314"/>
                  <dgm:constr type="h" for="ch" forName="parTx1" refType="h" fact="0.1638"/>
                  <dgm:constr type="ctrX" for="ch" forName="picture1" refType="w" fact="0.1641"/>
                  <dgm:constr type="ctrY" for="ch" forName="picture1" refType="h" fact="0.8361"/>
                  <dgm:constr type="w" for="ch" forName="picture1" refType="w" fact="0.2"/>
                  <dgm:constr type="h" for="ch" forName="picture1" refType="h" fact="0.2832"/>
                  <dgm:constr type="l" for="ch" forName="parTx2" refType="w" fact="0.4612"/>
                  <dgm:constr type="t" for="ch" forName="parTx2" refType="h" fact="0.6424"/>
                  <dgm:constr type="w" for="ch" forName="parTx2" refType="w" fact="0.4314"/>
                  <dgm:constr type="h" for="ch" forName="parTx2" refType="h" fact="0.1638"/>
                  <dgm:constr type="ctrX" for="ch" forName="picture2" refType="w" fact="0.4416"/>
                  <dgm:constr type="ctrY" for="ch" forName="picture2" refType="h" fact="0.6234"/>
                  <dgm:constr type="w" for="ch" forName="picture2" refType="w" fact="0.2"/>
                  <dgm:constr type="h" for="ch" forName="picture2" refType="h" fact="0.2832"/>
                  <dgm:constr type="l" for="ch" forName="parTx3" refType="w" fact="0.5886"/>
                  <dgm:constr type="t" for="ch" forName="parTx3" refType="h" fact="0.3198"/>
                  <dgm:constr type="w" for="ch" forName="parTx3" refType="w" fact="0.4314"/>
                  <dgm:constr type="h" for="ch" forName="parTx3" refType="h" fact="0.1638"/>
                  <dgm:constr type="ctrX" for="ch" forName="picture3" refType="w" fact="0.569"/>
                  <dgm:constr type="ctrY" for="ch" forName="picture3" refType="h" fact="0.3008"/>
                  <dgm:constr type="w" for="ch" forName="picture3" refType="w" fact="0.2"/>
                  <dgm:constr type="h" for="ch" forName="picture3" refType="h" fact="0.2832"/>
                </dgm:constrLst>
              </dgm:else>
            </dgm:choose>
          </dgm:if>
          <dgm:else name="Name28">
            <dgm:choose name="Name29">
              <dgm:if name="Name30" axis="des" func="maxDepth" op="gt" val="1">
                <dgm:alg type="composite">
                  <dgm:param type="ar" val="1.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userD" refType="w" fact="0.0162"/>
                  <dgm:constr type="ctrX" for="ch" forName="dot1" refType="w" fact="0.7019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7324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7643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5555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5677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5764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554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5315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509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4865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5315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5315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r" for="ch" forName="parTx1" refType="w" fact="0.8513"/>
                  <dgm:constr type="t" for="ch" forName="parTx1" refType="h" fact="0.8596"/>
                  <dgm:constr type="w" for="ch" forName="parTx1" refType="w" fact="0.3491"/>
                  <dgm:constr type="h" for="ch" forName="parTx1" refType="h" fact="0.1638"/>
                  <dgm:constr type="ctrX" for="ch" forName="picture1" refType="w" fact="0.8672"/>
                  <dgm:constr type="ctrY" for="ch" forName="picture1" refType="h" fact="0.8361"/>
                  <dgm:constr type="w" for="ch" forName="picture1" refType="w" fact="0.1618"/>
                  <dgm:constr type="h" for="ch" forName="picture1" refType="h" fact="0.2832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6268"/>
                  <dgm:constr type="t" for="ch" forName="parTx2" refType="h" fact="0.6469"/>
                  <dgm:constr type="w" for="ch" forName="parTx2" refType="w" fact="0.3491"/>
                  <dgm:constr type="h" for="ch" forName="parTx2" refType="h" fact="0.1638"/>
                  <dgm:constr type="ctrX" for="ch" forName="picture2" refType="w" fact="0.6427"/>
                  <dgm:constr type="ctrY" for="ch" forName="picture2" refType="h" fact="0.6234"/>
                  <dgm:constr type="w" for="ch" forName="picture2" refType="w" fact="0.1618"/>
                  <dgm:constr type="h" for="ch" forName="picture2" refType="h" fact="0.2832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5237"/>
                  <dgm:constr type="t" for="ch" forName="parTx3" refType="h" fact="0.3243"/>
                  <dgm:constr type="w" for="ch" forName="parTx3" refType="w" fact="0.3491"/>
                  <dgm:constr type="h" for="ch" forName="parTx3" refType="h" fact="0.1638"/>
                  <dgm:constr type="ctrX" for="ch" forName="picture3" refType="w" fact="0.5396"/>
                  <dgm:constr type="ctrY" for="ch" forName="picture3" refType="h" fact="0.3008"/>
                  <dgm:constr type="w" for="ch" forName="picture3" refType="w" fact="0.1618"/>
                  <dgm:constr type="h" for="ch" forName="picture3" refType="h" fact="0.2832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</dgm:constrLst>
              </dgm:if>
              <dgm:else name="Name31">
                <dgm:alg type="composite">
                  <dgm:param type="ar" val="1.416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userD" refType="w" fact="0.02"/>
                  <dgm:constr type="ctrX" for="ch" forName="dot1" refType="w" fact="0.6316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6693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7088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4506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4658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4766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4488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421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3932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3654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421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421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r" for="ch" forName="parTx1" refType="w" fact="0.8163"/>
                  <dgm:constr type="t" for="ch" forName="parTx1" refType="h" fact="0.8551"/>
                  <dgm:constr type="w" for="ch" forName="parTx1" refType="w" fact="0.4314"/>
                  <dgm:constr type="h" for="ch" forName="parTx1" refType="h" fact="0.1638"/>
                  <dgm:constr type="ctrX" for="ch" forName="picture1" refType="w" fact="0.8359"/>
                  <dgm:constr type="ctrY" for="ch" forName="picture1" refType="h" fact="0.8361"/>
                  <dgm:constr type="w" for="ch" forName="picture1" refType="w" fact="0.2"/>
                  <dgm:constr type="h" for="ch" forName="picture1" refType="h" fact="0.2832"/>
                  <dgm:constr type="r" for="ch" forName="parTx2" refType="w" fact="0.5388"/>
                  <dgm:constr type="t" for="ch" forName="parTx2" refType="h" fact="0.6424"/>
                  <dgm:constr type="w" for="ch" forName="parTx2" refType="w" fact="0.4314"/>
                  <dgm:constr type="h" for="ch" forName="parTx2" refType="h" fact="0.1638"/>
                  <dgm:constr type="ctrX" for="ch" forName="picture2" refType="w" fact="0.5584"/>
                  <dgm:constr type="ctrY" for="ch" forName="picture2" refType="h" fact="0.6234"/>
                  <dgm:constr type="w" for="ch" forName="picture2" refType="w" fact="0.2"/>
                  <dgm:constr type="h" for="ch" forName="picture2" refType="h" fact="0.2832"/>
                  <dgm:constr type="r" for="ch" forName="parTx3" refType="w" fact="0.4114"/>
                  <dgm:constr type="t" for="ch" forName="parTx3" refType="h" fact="0.3198"/>
                  <dgm:constr type="w" for="ch" forName="parTx3" refType="w" fact="0.4314"/>
                  <dgm:constr type="h" for="ch" forName="parTx3" refType="h" fact="0.1638"/>
                  <dgm:constr type="ctrX" for="ch" forName="picture3" refType="w" fact="0.431"/>
                  <dgm:constr type="ctrY" for="ch" forName="picture3" refType="h" fact="0.3008"/>
                  <dgm:constr type="w" for="ch" forName="picture3" refType="w" fact="0.2"/>
                  <dgm:constr type="h" for="ch" forName="picture3" refType="h" fact="0.2832"/>
                </dgm:constrLst>
              </dgm:else>
            </dgm:choose>
          </dgm:else>
        </dgm:choose>
      </dgm:if>
      <dgm:if name="Name32" axis="ch" ptType="node" func="cnt" op="equ" val="4">
        <dgm:choose name="Name33">
          <dgm:if name="Name34" func="var" arg="dir" op="equ" val="norm">
            <dgm:choose name="Name35">
              <dgm:if name="Name36" axis="des" func="maxDepth" op="gt" val="1">
                <dgm:alg type="composite">
                  <dgm:param type="ar" val="1.5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userD" refType="w" fact="0.0136"/>
                  <dgm:constr type="ctrX" for="ch" forName="dot1" refType="w" fact="0.3253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2949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2635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2313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4675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5486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5267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5462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5657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5851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6046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5657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5657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l" for="ch" forName="parTx1" refType="w" fact="0.1466"/>
                  <dgm:constr type="t" for="ch" forName="parTx1" refType="h" fact="0.9095"/>
                  <dgm:constr type="w" for="ch" forName="parTx1" refType="w" fact="0.294"/>
                  <dgm:constr type="h" for="ch" forName="parTx1" refType="h" fact="0.1222"/>
                  <dgm:constr type="ctrX" for="ch" forName="picture1" refType="w" fact="0.1333"/>
                  <dgm:constr type="ctrY" for="ch" forName="picture1" refType="h" fact="0.8922"/>
                  <dgm:constr type="w" for="ch" forName="picture1" refType="w" fact="0.1363"/>
                  <dgm:constr type="h" for="ch" forName="picture1" refType="h" fact="0.2113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4105"/>
                  <dgm:constr type="t" for="ch" forName="parTx2" refType="h" fact="0.762"/>
                  <dgm:constr type="w" for="ch" forName="parTx2" refType="w" fact="0.294"/>
                  <dgm:constr type="h" for="ch" forName="parTx2" refType="h" fact="0.1222"/>
                  <dgm:constr type="ctrX" for="ch" forName="picture2" refType="w" fact="0.3972"/>
                  <dgm:constr type="ctrY" for="ch" forName="picture2" refType="h" fact="0.7447"/>
                  <dgm:constr type="w" for="ch" forName="picture2" refType="w" fact="0.1363"/>
                  <dgm:constr type="h" for="ch" forName="picture2" refType="h" fact="0.2113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229"/>
                  <dgm:constr type="t" for="ch" forName="parTx3" refType="h" fact="0.5294"/>
                  <dgm:constr type="w" for="ch" forName="parTx3" refType="w" fact="0.294"/>
                  <dgm:constr type="h" for="ch" forName="parTx3" refType="h" fact="0.1222"/>
                  <dgm:constr type="ctrX" for="ch" forName="picture3" refType="w" fact="0.5095"/>
                  <dgm:constr type="ctrY" for="ch" forName="picture3" refType="h" fact="0.5121"/>
                  <dgm:constr type="w" for="ch" forName="picture3" refType="w" fact="0.1363"/>
                  <dgm:constr type="h" for="ch" forName="picture3" refType="h" fact="0.2113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5722"/>
                  <dgm:constr type="t" for="ch" forName="parTx4" refType="h" fact="0.2523"/>
                  <dgm:constr type="w" for="ch" forName="parTx4" refType="w" fact="0.294"/>
                  <dgm:constr type="h" for="ch" forName="parTx4" refType="h" fact="0.1222"/>
                  <dgm:constr type="ctrX" for="ch" forName="picture4" refType="w" fact="0.5588"/>
                  <dgm:constr type="ctrY" for="ch" forName="picture4" refType="h" fact="0.235"/>
                  <dgm:constr type="w" for="ch" forName="picture4" refType="w" fact="0.1363"/>
                  <dgm:constr type="h" for="ch" forName="picture4" refType="h" fact="0.2113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</dgm:constrLst>
              </dgm:if>
              <dgm:else name="Name37">
                <dgm:alg type="composite">
                  <dgm:param type="ar" val="1.26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userD" refType="w" fact="0.0167"/>
                  <dgm:constr type="ctrX" for="ch" forName="dot1" refType="w" fact="0.3978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3606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3223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2829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5717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6709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6441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6679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6917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7155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7394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6917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6917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l" for="ch" forName="parTx1" refType="w" fact="0.1793"/>
                  <dgm:constr type="t" for="ch" forName="parTx1" refType="h" fact="0.9064"/>
                  <dgm:constr type="w" for="ch" forName="parTx1" refType="w" fact="0.3595"/>
                  <dgm:constr type="h" for="ch" forName="parTx1" refType="h" fact="0.1222"/>
                  <dgm:constr type="ctrX" for="ch" forName="picture1" refType="w" fact="0.163"/>
                  <dgm:constr type="ctrY" for="ch" forName="picture1" refType="h" fact="0.8922"/>
                  <dgm:constr type="w" for="ch" forName="picture1" refType="w" fact="0.1667"/>
                  <dgm:constr type="h" for="ch" forName="picture1" refType="h" fact="0.2113"/>
                  <dgm:constr type="l" for="ch" forName="parTx2" refType="w" fact="0.502"/>
                  <dgm:constr type="t" for="ch" forName="parTx2" refType="h" fact="0.7589"/>
                  <dgm:constr type="w" for="ch" forName="parTx2" refType="w" fact="0.3595"/>
                  <dgm:constr type="h" for="ch" forName="parTx2" refType="h" fact="0.1222"/>
                  <dgm:constr type="ctrX" for="ch" forName="picture2" refType="w" fact="0.4857"/>
                  <dgm:constr type="ctrY" for="ch" forName="picture2" refType="h" fact="0.7447"/>
                  <dgm:constr type="w" for="ch" forName="picture2" refType="w" fact="0.1667"/>
                  <dgm:constr type="h" for="ch" forName="picture2" refType="h" fact="0.2113"/>
                  <dgm:constr type="l" for="ch" forName="parTx3" refType="w" fact="0.6394"/>
                  <dgm:constr type="t" for="ch" forName="parTx3" refType="h" fact="0.5263"/>
                  <dgm:constr type="w" for="ch" forName="parTx3" refType="w" fact="0.3595"/>
                  <dgm:constr type="h" for="ch" forName="parTx3" refType="h" fact="0.1222"/>
                  <dgm:constr type="ctrX" for="ch" forName="picture3" refType="w" fact="0.6231"/>
                  <dgm:constr type="ctrY" for="ch" forName="picture3" refType="h" fact="0.5121"/>
                  <dgm:constr type="w" for="ch" forName="picture3" refType="w" fact="0.1667"/>
                  <dgm:constr type="h" for="ch" forName="picture3" refType="h" fact="0.2113"/>
                  <dgm:constr type="l" for="ch" forName="parTx4" refType="w" fact="0.6997"/>
                  <dgm:constr type="t" for="ch" forName="parTx4" refType="h" fact="0.2492"/>
                  <dgm:constr type="w" for="ch" forName="parTx4" refType="w" fact="0.3595"/>
                  <dgm:constr type="h" for="ch" forName="parTx4" refType="h" fact="0.1222"/>
                  <dgm:constr type="ctrX" for="ch" forName="picture4" refType="w" fact="0.6834"/>
                  <dgm:constr type="ctrY" for="ch" forName="picture4" refType="h" fact="0.235"/>
                  <dgm:constr type="w" for="ch" forName="picture4" refType="w" fact="0.1667"/>
                  <dgm:constr type="h" for="ch" forName="picture4" refType="h" fact="0.2113"/>
                </dgm:constrLst>
              </dgm:else>
            </dgm:choose>
          </dgm:if>
          <dgm:else name="Name38">
            <dgm:choose name="Name39">
              <dgm:if name="Name40" axis="des" func="maxDepth" op="gt" val="1">
                <dgm:alg type="composite">
                  <dgm:param type="ar" val="1.5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userD" refType="w" fact="0.0136"/>
                  <dgm:constr type="ctrX" for="ch" forName="dot1" refType="w" fact="0.6747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7051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7365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7687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5325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4514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4733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4538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4343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4149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3954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4343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4343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r" for="ch" forName="parTx1" refType="w" fact="0.8534"/>
                  <dgm:constr type="t" for="ch" forName="parTx1" refType="h" fact="0.9095"/>
                  <dgm:constr type="w" for="ch" forName="parTx1" refType="w" fact="0.294"/>
                  <dgm:constr type="h" for="ch" forName="parTx1" refType="h" fact="0.1222"/>
                  <dgm:constr type="ctrX" for="ch" forName="picture1" refType="w" fact="0.8667"/>
                  <dgm:constr type="ctrY" for="ch" forName="picture1" refType="h" fact="0.8922"/>
                  <dgm:constr type="w" for="ch" forName="picture1" refType="w" fact="0.1363"/>
                  <dgm:constr type="h" for="ch" forName="picture1" refType="h" fact="0.2113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5895"/>
                  <dgm:constr type="t" for="ch" forName="parTx2" refType="h" fact="0.762"/>
                  <dgm:constr type="w" for="ch" forName="parTx2" refType="w" fact="0.294"/>
                  <dgm:constr type="h" for="ch" forName="parTx2" refType="h" fact="0.1222"/>
                  <dgm:constr type="ctrX" for="ch" forName="picture2" refType="w" fact="0.6028"/>
                  <dgm:constr type="ctrY" for="ch" forName="picture2" refType="h" fact="0.7447"/>
                  <dgm:constr type="w" for="ch" forName="picture2" refType="w" fact="0.1363"/>
                  <dgm:constr type="h" for="ch" forName="picture2" refType="h" fact="0.2113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771"/>
                  <dgm:constr type="t" for="ch" forName="parTx3" refType="h" fact="0.5294"/>
                  <dgm:constr type="w" for="ch" forName="parTx3" refType="w" fact="0.294"/>
                  <dgm:constr type="h" for="ch" forName="parTx3" refType="h" fact="0.1222"/>
                  <dgm:constr type="ctrX" for="ch" forName="picture3" refType="w" fact="0.4905"/>
                  <dgm:constr type="ctrY" for="ch" forName="picture3" refType="h" fact="0.5121"/>
                  <dgm:constr type="w" for="ch" forName="picture3" refType="w" fact="0.1363"/>
                  <dgm:constr type="h" for="ch" forName="picture3" refType="h" fact="0.2113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4278"/>
                  <dgm:constr type="t" for="ch" forName="parTx4" refType="h" fact="0.2523"/>
                  <dgm:constr type="w" for="ch" forName="parTx4" refType="w" fact="0.294"/>
                  <dgm:constr type="h" for="ch" forName="parTx4" refType="h" fact="0.1222"/>
                  <dgm:constr type="ctrX" for="ch" forName="picture4" refType="w" fact="0.4412"/>
                  <dgm:constr type="ctrY" for="ch" forName="picture4" refType="h" fact="0.235"/>
                  <dgm:constr type="w" for="ch" forName="picture4" refType="w" fact="0.1363"/>
                  <dgm:constr type="h" for="ch" forName="picture4" refType="h" fact="0.2113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</dgm:constrLst>
              </dgm:if>
              <dgm:else name="Name41">
                <dgm:alg type="composite">
                  <dgm:param type="ar" val="1.26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userD" refType="w" fact="0.0167"/>
                  <dgm:constr type="ctrX" for="ch" forName="dot1" refType="w" fact="0.6022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6394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6777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7171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4283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3291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3559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3321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3083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2845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2606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3083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3083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r" for="ch" forName="parTx1" refType="w" fact="0.8207"/>
                  <dgm:constr type="t" for="ch" forName="parTx1" refType="h" fact="0.9064"/>
                  <dgm:constr type="w" for="ch" forName="parTx1" refType="w" fact="0.3595"/>
                  <dgm:constr type="h" for="ch" forName="parTx1" refType="h" fact="0.1222"/>
                  <dgm:constr type="ctrX" for="ch" forName="picture1" refType="w" fact="0.837"/>
                  <dgm:constr type="ctrY" for="ch" forName="picture1" refType="h" fact="0.8922"/>
                  <dgm:constr type="w" for="ch" forName="picture1" refType="w" fact="0.1667"/>
                  <dgm:constr type="h" for="ch" forName="picture1" refType="h" fact="0.2113"/>
                  <dgm:constr type="r" for="ch" forName="parTx2" refType="w" fact="0.498"/>
                  <dgm:constr type="t" for="ch" forName="parTx2" refType="h" fact="0.7589"/>
                  <dgm:constr type="w" for="ch" forName="parTx2" refType="w" fact="0.3595"/>
                  <dgm:constr type="h" for="ch" forName="parTx2" refType="h" fact="0.1222"/>
                  <dgm:constr type="ctrX" for="ch" forName="picture2" refType="w" fact="0.5143"/>
                  <dgm:constr type="ctrY" for="ch" forName="picture2" refType="h" fact="0.7447"/>
                  <dgm:constr type="w" for="ch" forName="picture2" refType="w" fact="0.1667"/>
                  <dgm:constr type="h" for="ch" forName="picture2" refType="h" fact="0.2113"/>
                  <dgm:constr type="r" for="ch" forName="parTx3" refType="w" fact="0.3606"/>
                  <dgm:constr type="t" for="ch" forName="parTx3" refType="h" fact="0.5263"/>
                  <dgm:constr type="w" for="ch" forName="parTx3" refType="w" fact="0.3595"/>
                  <dgm:constr type="h" for="ch" forName="parTx3" refType="h" fact="0.1222"/>
                  <dgm:constr type="ctrX" for="ch" forName="picture3" refType="w" fact="0.3769"/>
                  <dgm:constr type="ctrY" for="ch" forName="picture3" refType="h" fact="0.5121"/>
                  <dgm:constr type="w" for="ch" forName="picture3" refType="w" fact="0.1667"/>
                  <dgm:constr type="h" for="ch" forName="picture3" refType="h" fact="0.2113"/>
                  <dgm:constr type="r" for="ch" forName="parTx4" refType="w" fact="0.3003"/>
                  <dgm:constr type="t" for="ch" forName="parTx4" refType="h" fact="0.2492"/>
                  <dgm:constr type="w" for="ch" forName="parTx4" refType="w" fact="0.3595"/>
                  <dgm:constr type="h" for="ch" forName="parTx4" refType="h" fact="0.1222"/>
                  <dgm:constr type="ctrX" for="ch" forName="picture4" refType="w" fact="0.3166"/>
                  <dgm:constr type="ctrY" for="ch" forName="picture4" refType="h" fact="0.235"/>
                  <dgm:constr type="w" for="ch" forName="picture4" refType="w" fact="0.1667"/>
                  <dgm:constr type="h" for="ch" forName="picture4" refType="h" fact="0.2113"/>
                </dgm:constrLst>
              </dgm:else>
            </dgm:choose>
          </dgm:else>
        </dgm:choose>
      </dgm:if>
      <dgm:if name="Name42" axis="ch" ptType="node" func="cnt" op="equ" val="5">
        <dgm:choose name="Name43">
          <dgm:if name="Name44" func="var" arg="dir" op="equ" val="norm">
            <dgm:choose name="Name45">
              <dgm:if name="Name46" axis="des" func="maxDepth" op="gt" val="1">
                <dgm:alg type="composite">
                  <dgm:param type="ar" val="1.4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userD" refType="w" fact="0.0118"/>
                  <dgm:constr type="ctrX" for="ch" forName="dot1" refType="w" fact="0.3263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3001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2733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2462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4691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4484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5549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601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5779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5951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6123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6295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6467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6123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6123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l" for="ch" forName="parTx1" refType="w" fact="0.1746"/>
                  <dgm:constr type="t" for="ch" forName="parTx1" refType="h" fact="0.9304"/>
                  <dgm:constr type="w" for="ch" forName="parTx1" refType="w" fact="0.2544"/>
                  <dgm:constr type="h" for="ch" forName="parTx1" refType="h" fact="0.0962"/>
                  <dgm:constr type="ctrX" for="ch" forName="picture1" refType="w" fact="0.1631"/>
                  <dgm:constr type="ctrY" for="ch" forName="picture1" refType="h" fact="0.9169"/>
                  <dgm:constr type="w" for="ch" forName="picture1" refType="w" fact="0.118"/>
                  <dgm:constr type="h" for="ch" forName="picture1" refType="h" fact="0.1663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3982"/>
                  <dgm:constr type="t" for="ch" forName="parTx2" refType="h" fact="0.8167"/>
                  <dgm:constr type="w" for="ch" forName="parTx2" refType="w" fact="0.2544"/>
                  <dgm:constr type="h" for="ch" forName="parTx2" refType="h" fact="0.0962"/>
                  <dgm:constr type="ctrX" for="ch" forName="picture2" refType="w" fact="0.3866"/>
                  <dgm:constr type="ctrY" for="ch" forName="picture2" refType="h" fact="0.8032"/>
                  <dgm:constr type="w" for="ch" forName="picture2" refType="w" fact="0.118"/>
                  <dgm:constr type="h" for="ch" forName="picture2" refType="h" fact="0.1663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194"/>
                  <dgm:constr type="t" for="ch" forName="parTx3" refType="h" fact="0.6524"/>
                  <dgm:constr type="w" for="ch" forName="parTx3" refType="w" fact="0.2544"/>
                  <dgm:constr type="h" for="ch" forName="parTx3" refType="h" fact="0.0962"/>
                  <dgm:constr type="ctrX" for="ch" forName="picture3" refType="w" fact="0.5078"/>
                  <dgm:constr type="ctrY" for="ch" forName="picture3" refType="h" fact="0.6389"/>
                  <dgm:constr type="w" for="ch" forName="picture3" refType="w" fact="0.118"/>
                  <dgm:constr type="h" for="ch" forName="picture3" refType="h" fact="0.1663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5827"/>
                  <dgm:constr type="t" for="ch" forName="parTx4" refType="h" fact="0.4412"/>
                  <dgm:constr type="w" for="ch" forName="parTx4" refType="w" fact="0.2544"/>
                  <dgm:constr type="h" for="ch" forName="parTx4" refType="h" fact="0.0962"/>
                  <dgm:constr type="ctrX" for="ch" forName="picture4" refType="w" fact="0.5712"/>
                  <dgm:constr type="ctrY" for="ch" forName="picture4" refType="h" fact="0.4277"/>
                  <dgm:constr type="w" for="ch" forName="picture4" refType="w" fact="0.118"/>
                  <dgm:constr type="h" for="ch" forName="picture4" refType="h" fact="0.1663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  <dgm:constr type="l" for="ch" forName="parTx5" refType="w" fact="0.618"/>
                  <dgm:constr type="t" for="ch" forName="parTx5" refType="h" fact="0.2262"/>
                  <dgm:constr type="w" for="ch" forName="parTx5" refType="w" fact="0.2544"/>
                  <dgm:constr type="h" for="ch" forName="parTx5" refType="h" fact="0.0962"/>
                  <dgm:constr type="ctrX" for="ch" forName="picture5" refType="w" fact="0.6064"/>
                  <dgm:constr type="ctrY" for="ch" forName="picture5" refType="h" fact="0.2127"/>
                  <dgm:constr type="w" for="ch" forName="picture5" refType="w" fact="0.118"/>
                  <dgm:constr type="h" for="ch" forName="picture5" refType="h" fact="0.1663"/>
                  <dgm:constr type="l" for="ch" forName="desTx5" refType="r" refFor="ch" refForName="parTx5"/>
                  <dgm:constr type="r" for="ch" forName="desTx5" refType="w"/>
                  <dgm:constr type="t" for="ch" forName="desTx5" refType="t" refFor="ch" refForName="parTx5"/>
                  <dgm:constr type="h" for="ch" forName="desTx5" refType="h" refFor="ch" refForName="parTx5"/>
                </dgm:constrLst>
              </dgm:if>
              <dgm:else name="Name47">
                <dgm:alg type="composite">
                  <dgm:param type="ar" val="1.164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userD" refType="w" fact="0.0143"/>
                  <dgm:constr type="ctrX" for="ch" forName="dot1" refType="w" fact="0.3951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3634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331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2981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5681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543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672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7278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6999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7207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7415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7624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7832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7415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7415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l" for="ch" forName="parTx1" refType="w" fact="0.2115"/>
                  <dgm:constr type="t" for="ch" forName="parTx1" refType="h" fact="0.928"/>
                  <dgm:constr type="w" for="ch" forName="parTx1" refType="w" fact="0.3081"/>
                  <dgm:constr type="h" for="ch" forName="parTx1" refType="h" fact="0.0962"/>
                  <dgm:constr type="ctrX" for="ch" forName="picture1" refType="w" fact="0.1975"/>
                  <dgm:constr type="ctrY" for="ch" forName="picture1" refType="h" fact="0.9169"/>
                  <dgm:constr type="w" for="ch" forName="picture1" refType="w" fact="0.1429"/>
                  <dgm:constr type="h" for="ch" forName="picture1" refType="h" fact="0.1663"/>
                  <dgm:constr type="l" for="ch" forName="parTx2" refType="w" fact="0.4822"/>
                  <dgm:constr type="t" for="ch" forName="parTx2" refType="h" fact="0.8143"/>
                  <dgm:constr type="w" for="ch" forName="parTx2" refType="w" fact="0.3081"/>
                  <dgm:constr type="h" for="ch" forName="parTx2" refType="h" fact="0.0962"/>
                  <dgm:constr type="ctrX" for="ch" forName="picture2" refType="w" fact="0.4682"/>
                  <dgm:constr type="ctrY" for="ch" forName="picture2" refType="h" fact="0.8032"/>
                  <dgm:constr type="w" for="ch" forName="picture2" refType="w" fact="0.1429"/>
                  <dgm:constr type="h" for="ch" forName="picture2" refType="h" fact="0.1663"/>
                  <dgm:constr type="l" for="ch" forName="parTx3" refType="w" fact="0.629"/>
                  <dgm:constr type="t" for="ch" forName="parTx3" refType="h" fact="0.65"/>
                  <dgm:constr type="w" for="ch" forName="parTx3" refType="w" fact="0.3081"/>
                  <dgm:constr type="h" for="ch" forName="parTx3" refType="h" fact="0.0962"/>
                  <dgm:constr type="ctrX" for="ch" forName="picture3" refType="w" fact="0.615"/>
                  <dgm:constr type="ctrY" for="ch" forName="picture3" refType="h" fact="0.6389"/>
                  <dgm:constr type="w" for="ch" forName="picture3" refType="w" fact="0.1429"/>
                  <dgm:constr type="h" for="ch" forName="picture3" refType="h" fact="0.1663"/>
                  <dgm:constr type="l" for="ch" forName="parTx4" refType="w" fact="0.7057"/>
                  <dgm:constr type="t" for="ch" forName="parTx4" refType="h" fact="0.4388"/>
                  <dgm:constr type="w" for="ch" forName="parTx4" refType="w" fact="0.3081"/>
                  <dgm:constr type="h" for="ch" forName="parTx4" refType="h" fact="0.0962"/>
                  <dgm:constr type="ctrX" for="ch" forName="picture4" refType="w" fact="0.6917"/>
                  <dgm:constr type="ctrY" for="ch" forName="picture4" refType="h" fact="0.4277"/>
                  <dgm:constr type="w" for="ch" forName="picture4" refType="w" fact="0.1429"/>
                  <dgm:constr type="h" for="ch" forName="picture4" refType="h" fact="0.1663"/>
                  <dgm:constr type="l" for="ch" forName="parTx5" refType="w" fact="0.7484"/>
                  <dgm:constr type="t" for="ch" forName="parTx5" refType="h" fact="0.2238"/>
                  <dgm:constr type="w" for="ch" forName="parTx5" refType="w" fact="0.3081"/>
                  <dgm:constr type="h" for="ch" forName="parTx5" refType="h" fact="0.0962"/>
                  <dgm:constr type="ctrX" for="ch" forName="picture5" refType="w" fact="0.7344"/>
                  <dgm:constr type="ctrY" for="ch" forName="picture5" refType="h" fact="0.2127"/>
                  <dgm:constr type="w" for="ch" forName="picture5" refType="w" fact="0.1429"/>
                  <dgm:constr type="h" for="ch" forName="picture5" refType="h" fact="0.1663"/>
                </dgm:constrLst>
              </dgm:else>
            </dgm:choose>
          </dgm:if>
          <dgm:else name="Name48">
            <dgm:choose name="Name49">
              <dgm:if name="Name50" axis="des" func="maxDepth" op="gt" val="1">
                <dgm:alg type="composite">
                  <dgm:param type="ar" val="1.4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userD" refType="w" fact="0.0118"/>
                  <dgm:constr type="ctrX" for="ch" forName="dot1" refType="w" fact="0.6737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6999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7267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7538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5309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5516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4451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399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4221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4049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3877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3705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3533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3877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3877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r" for="ch" forName="parTx1" refType="w" fact="0.8254"/>
                  <dgm:constr type="t" for="ch" forName="parTx1" refType="h" fact="0.9304"/>
                  <dgm:constr type="w" for="ch" forName="parTx1" refType="w" fact="0.2544"/>
                  <dgm:constr type="h" for="ch" forName="parTx1" refType="h" fact="0.0962"/>
                  <dgm:constr type="ctrX" for="ch" forName="picture1" refType="w" fact="0.8369"/>
                  <dgm:constr type="ctrY" for="ch" forName="picture1" refType="h" fact="0.9169"/>
                  <dgm:constr type="w" for="ch" forName="picture1" refType="w" fact="0.118"/>
                  <dgm:constr type="h" for="ch" forName="picture1" refType="h" fact="0.1663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6018"/>
                  <dgm:constr type="t" for="ch" forName="parTx2" refType="h" fact="0.8167"/>
                  <dgm:constr type="w" for="ch" forName="parTx2" refType="w" fact="0.2544"/>
                  <dgm:constr type="h" for="ch" forName="parTx2" refType="h" fact="0.0962"/>
                  <dgm:constr type="ctrX" for="ch" forName="picture2" refType="w" fact="0.6134"/>
                  <dgm:constr type="ctrY" for="ch" forName="picture2" refType="h" fact="0.8032"/>
                  <dgm:constr type="w" for="ch" forName="picture2" refType="w" fact="0.118"/>
                  <dgm:constr type="h" for="ch" forName="picture2" refType="h" fact="0.1663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806"/>
                  <dgm:constr type="t" for="ch" forName="parTx3" refType="h" fact="0.6524"/>
                  <dgm:constr type="w" for="ch" forName="parTx3" refType="w" fact="0.2544"/>
                  <dgm:constr type="h" for="ch" forName="parTx3" refType="h" fact="0.0962"/>
                  <dgm:constr type="ctrX" for="ch" forName="picture3" refType="w" fact="0.4922"/>
                  <dgm:constr type="ctrY" for="ch" forName="picture3" refType="h" fact="0.6389"/>
                  <dgm:constr type="w" for="ch" forName="picture3" refType="w" fact="0.118"/>
                  <dgm:constr type="h" for="ch" forName="picture3" refType="h" fact="0.1663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4173"/>
                  <dgm:constr type="t" for="ch" forName="parTx4" refType="h" fact="0.4412"/>
                  <dgm:constr type="w" for="ch" forName="parTx4" refType="w" fact="0.2544"/>
                  <dgm:constr type="h" for="ch" forName="parTx4" refType="h" fact="0.0962"/>
                  <dgm:constr type="ctrX" for="ch" forName="picture4" refType="w" fact="0.4288"/>
                  <dgm:constr type="ctrY" for="ch" forName="picture4" refType="h" fact="0.4277"/>
                  <dgm:constr type="w" for="ch" forName="picture4" refType="w" fact="0.118"/>
                  <dgm:constr type="h" for="ch" forName="picture4" refType="h" fact="0.1663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  <dgm:constr type="r" for="ch" forName="parTx5" refType="w" fact="0.382"/>
                  <dgm:constr type="t" for="ch" forName="parTx5" refType="h" fact="0.2262"/>
                  <dgm:constr type="w" for="ch" forName="parTx5" refType="w" fact="0.2544"/>
                  <dgm:constr type="h" for="ch" forName="parTx5" refType="h" fact="0.0962"/>
                  <dgm:constr type="ctrX" for="ch" forName="picture5" refType="w" fact="0.3936"/>
                  <dgm:constr type="ctrY" for="ch" forName="picture5" refType="h" fact="0.2127"/>
                  <dgm:constr type="w" for="ch" forName="picture5" refType="w" fact="0.118"/>
                  <dgm:constr type="h" for="ch" forName="picture5" refType="h" fact="0.1663"/>
                  <dgm:constr type="r" for="ch" forName="desTx5" refType="l" refFor="ch" refForName="parTx5"/>
                  <dgm:constr type="l" for="ch" forName="desTx5"/>
                  <dgm:constr type="t" for="ch" forName="desTx5" refType="t" refFor="ch" refForName="parTx5"/>
                  <dgm:constr type="h" for="ch" forName="desTx5" refType="h" refFor="ch" refForName="parTx5"/>
                </dgm:constrLst>
              </dgm:if>
              <dgm:else name="Name51">
                <dgm:alg type="composite">
                  <dgm:param type="ar" val="1.164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userD" refType="w" fact="0.0143"/>
                  <dgm:constr type="ctrX" for="ch" forName="dot1" refType="w" fact="0.6049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6366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669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7019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4319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457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328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2722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3001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2793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2585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2376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2168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2585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2585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r" for="ch" forName="parTx1" refType="w" fact="0.7885"/>
                  <dgm:constr type="t" for="ch" forName="parTx1" refType="h" fact="0.928"/>
                  <dgm:constr type="w" for="ch" forName="parTx1" refType="w" fact="0.3081"/>
                  <dgm:constr type="h" for="ch" forName="parTx1" refType="h" fact="0.0962"/>
                  <dgm:constr type="ctrX" for="ch" forName="picture1" refType="w" fact="0.8025"/>
                  <dgm:constr type="ctrY" for="ch" forName="picture1" refType="h" fact="0.9169"/>
                  <dgm:constr type="w" for="ch" forName="picture1" refType="w" fact="0.1429"/>
                  <dgm:constr type="h" for="ch" forName="picture1" refType="h" fact="0.1663"/>
                  <dgm:constr type="r" for="ch" forName="parTx2" refType="w" fact="0.5178"/>
                  <dgm:constr type="t" for="ch" forName="parTx2" refType="h" fact="0.8143"/>
                  <dgm:constr type="w" for="ch" forName="parTx2" refType="w" fact="0.3081"/>
                  <dgm:constr type="h" for="ch" forName="parTx2" refType="h" fact="0.0962"/>
                  <dgm:constr type="ctrX" for="ch" forName="picture2" refType="w" fact="0.5318"/>
                  <dgm:constr type="ctrY" for="ch" forName="picture2" refType="h" fact="0.8032"/>
                  <dgm:constr type="w" for="ch" forName="picture2" refType="w" fact="0.1429"/>
                  <dgm:constr type="h" for="ch" forName="picture2" refType="h" fact="0.1663"/>
                  <dgm:constr type="r" for="ch" forName="parTx3" refType="w" fact="0.371"/>
                  <dgm:constr type="t" for="ch" forName="parTx3" refType="h" fact="0.65"/>
                  <dgm:constr type="w" for="ch" forName="parTx3" refType="w" fact="0.3081"/>
                  <dgm:constr type="h" for="ch" forName="parTx3" refType="h" fact="0.0962"/>
                  <dgm:constr type="ctrX" for="ch" forName="picture3" refType="w" fact="0.385"/>
                  <dgm:constr type="ctrY" for="ch" forName="picture3" refType="h" fact="0.6389"/>
                  <dgm:constr type="w" for="ch" forName="picture3" refType="w" fact="0.1429"/>
                  <dgm:constr type="h" for="ch" forName="picture3" refType="h" fact="0.1663"/>
                  <dgm:constr type="r" for="ch" forName="parTx4" refType="w" fact="0.2943"/>
                  <dgm:constr type="t" for="ch" forName="parTx4" refType="h" fact="0.4388"/>
                  <dgm:constr type="w" for="ch" forName="parTx4" refType="w" fact="0.3081"/>
                  <dgm:constr type="h" for="ch" forName="parTx4" refType="h" fact="0.0962"/>
                  <dgm:constr type="ctrX" for="ch" forName="picture4" refType="w" fact="0.3083"/>
                  <dgm:constr type="ctrY" for="ch" forName="picture4" refType="h" fact="0.4277"/>
                  <dgm:constr type="w" for="ch" forName="picture4" refType="w" fact="0.1429"/>
                  <dgm:constr type="h" for="ch" forName="picture4" refType="h" fact="0.1663"/>
                  <dgm:constr type="r" for="ch" forName="parTx5" refType="w" fact="0.2516"/>
                  <dgm:constr type="t" for="ch" forName="parTx5" refType="h" fact="0.2238"/>
                  <dgm:constr type="w" for="ch" forName="parTx5" refType="w" fact="0.3081"/>
                  <dgm:constr type="h" for="ch" forName="parTx5" refType="h" fact="0.0962"/>
                  <dgm:constr type="ctrX" for="ch" forName="picture5" refType="w" fact="0.2656"/>
                  <dgm:constr type="ctrY" for="ch" forName="picture5" refType="h" fact="0.2127"/>
                  <dgm:constr type="w" for="ch" forName="picture5" refType="w" fact="0.1429"/>
                  <dgm:constr type="h" for="ch" forName="picture5" refType="h" fact="0.1663"/>
                </dgm:constrLst>
              </dgm:else>
            </dgm:choose>
          </dgm:else>
        </dgm:choose>
      </dgm:if>
      <dgm:if name="Name52" axis="ch" ptType="node" func="cnt" op="equ" val="6">
        <dgm:choose name="Name53">
          <dgm:if name="Name54" func="var" arg="dir" op="equ" val="norm">
            <dgm:choose name="Name55">
              <dgm:if name="Name56" axis="des" func="maxDepth" op="gt" val="1">
                <dgm:alg type="composite">
                  <dgm:param type="ar" val="1.3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userD" refType="w" fact="0.0105"/>
                  <dgm:constr type="ctrX" for="ch" forName="dot1" refType="w" fact="0.3608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3384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3155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2923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2688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4883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4695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5696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6247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6509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6281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6437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6593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675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6906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6593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6593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l" for="ch" forName="parTx1" refType="w" fact="0.2091"/>
                  <dgm:constr type="t" for="ch" forName="parTx1" refType="h" fact="0.9433"/>
                  <dgm:constr type="w" for="ch" forName="parTx1" refType="w" fact="0.2275"/>
                  <dgm:constr type="h" for="ch" forName="parTx1" refType="h" fact="0.0811"/>
                  <dgm:constr type="ctrX" for="ch" forName="picture1" refType="w" fact="0.1988"/>
                  <dgm:constr type="ctrY" for="ch" forName="picture1" refType="h" fact="0.9322"/>
                  <dgm:constr type="w" for="ch" forName="picture1" refType="w" fact="0.1055"/>
                  <dgm:constr type="h" for="ch" forName="picture1" refType="h" fact="0.1403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4273"/>
                  <dgm:constr type="t" for="ch" forName="parTx2" refType="h" fact="0.8468"/>
                  <dgm:constr type="w" for="ch" forName="parTx2" refType="w" fact="0.2275"/>
                  <dgm:constr type="h" for="ch" forName="parTx2" refType="h" fact="0.0811"/>
                  <dgm:constr type="ctrX" for="ch" forName="picture2" refType="w" fact="0.4169"/>
                  <dgm:constr type="ctrY" for="ch" forName="picture2" refType="h" fact="0.8357"/>
                  <dgm:constr type="w" for="ch" forName="picture2" refType="w" fact="0.1055"/>
                  <dgm:constr type="h" for="ch" forName="picture2" refType="h" fact="0.1403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349"/>
                  <dgm:constr type="t" for="ch" forName="parTx3" refType="h" fact="0.7023"/>
                  <dgm:constr type="w" for="ch" forName="parTx3" refType="w" fact="0.2275"/>
                  <dgm:constr type="h" for="ch" forName="parTx3" refType="h" fact="0.0811"/>
                  <dgm:constr type="ctrX" for="ch" forName="picture3" refType="w" fact="0.5245"/>
                  <dgm:constr type="ctrY" for="ch" forName="picture3" refType="h" fact="0.6912"/>
                  <dgm:constr type="w" for="ch" forName="picture3" refType="w" fact="0.1055"/>
                  <dgm:constr type="h" for="ch" forName="picture3" refType="h" fact="0.1403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5998"/>
                  <dgm:constr type="t" for="ch" forName="parTx4" refType="h" fact="0.5441"/>
                  <dgm:constr type="w" for="ch" forName="parTx4" refType="w" fact="0.2275"/>
                  <dgm:constr type="h" for="ch" forName="parTx4" refType="h" fact="0.0811"/>
                  <dgm:constr type="ctrX" for="ch" forName="picture4" refType="w" fact="0.5894"/>
                  <dgm:constr type="ctrY" for="ch" forName="picture4" refType="h" fact="0.533"/>
                  <dgm:constr type="w" for="ch" forName="picture4" refType="w" fact="0.1055"/>
                  <dgm:constr type="h" for="ch" forName="picture4" refType="h" fact="0.1403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  <dgm:constr type="l" for="ch" forName="parTx5" refType="w" fact="0.6416"/>
                  <dgm:constr type="t" for="ch" forName="parTx5" refType="h" fact="0.3737"/>
                  <dgm:constr type="w" for="ch" forName="parTx5" refType="w" fact="0.2275"/>
                  <dgm:constr type="h" for="ch" forName="parTx5" refType="h" fact="0.0811"/>
                  <dgm:constr type="ctrX" for="ch" forName="picture5" refType="w" fact="0.6313"/>
                  <dgm:constr type="ctrY" for="ch" forName="picture5" refType="h" fact="0.3626"/>
                  <dgm:constr type="w" for="ch" forName="picture5" refType="w" fact="0.1055"/>
                  <dgm:constr type="h" for="ch" forName="picture5" refType="h" fact="0.1403"/>
                  <dgm:constr type="l" for="ch" forName="desTx5" refType="r" refFor="ch" refForName="parTx5"/>
                  <dgm:constr type="r" for="ch" forName="desTx5" refType="w"/>
                  <dgm:constr type="t" for="ch" forName="desTx5" refType="t" refFor="ch" refForName="parTx5"/>
                  <dgm:constr type="h" for="ch" forName="desTx5" refType="h" refFor="ch" refForName="parTx5"/>
                  <dgm:constr type="l" for="ch" forName="parTx6" refType="w" fact="0.6644"/>
                  <dgm:constr type="t" for="ch" forName="parTx6" refType="h" fact="0.2061"/>
                  <dgm:constr type="w" for="ch" forName="parTx6" refType="w" fact="0.2275"/>
                  <dgm:constr type="h" for="ch" forName="parTx6" refType="h" fact="0.0811"/>
                  <dgm:constr type="ctrX" for="ch" forName="picture6" refType="w" fact="0.6541"/>
                  <dgm:constr type="ctrY" for="ch" forName="picture6" refType="h" fact="0.195"/>
                  <dgm:constr type="w" for="ch" forName="picture6" refType="w" fact="0.1055"/>
                  <dgm:constr type="h" for="ch" forName="picture6" refType="h" fact="0.1403"/>
                  <dgm:constr type="l" for="ch" forName="desTx6" refType="r" refFor="ch" refForName="parTx6"/>
                  <dgm:constr type="r" for="ch" forName="desTx6" refType="w"/>
                  <dgm:constr type="t" for="ch" forName="desTx6" refType="t" refFor="ch" refForName="parTx6"/>
                  <dgm:constr type="h" for="ch" forName="desTx6" refType="h" refFor="ch" refForName="parTx6"/>
                </dgm:constrLst>
              </dgm:if>
              <dgm:else name="Name57">
                <dgm:alg type="composite">
                  <dgm:param type="ar" val="1.122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userD" refType="w" fact="0.0125"/>
                  <dgm:constr type="ctrX" for="ch" forName="dot1" refType="w" fact="0.4276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401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3739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3464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3186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5786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5564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675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7403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7714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7443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7628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7814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7999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8184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7814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7814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l" for="ch" forName="parTx1" refType="w" fact="0.2479"/>
                  <dgm:constr type="t" for="ch" forName="parTx1" refType="h" fact="0.9416"/>
                  <dgm:constr type="w" for="ch" forName="parTx1" refType="w" fact="0.2696"/>
                  <dgm:constr type="h" for="ch" forName="parTx1" refType="h" fact="0.0811"/>
                  <dgm:constr type="ctrX" for="ch" forName="picture1" refType="w" fact="0.2356"/>
                  <dgm:constr type="ctrY" for="ch" forName="picture1" refType="h" fact="0.9322"/>
                  <dgm:constr type="w" for="ch" forName="picture1" refType="w" fact="0.125"/>
                  <dgm:constr type="h" for="ch" forName="picture1" refType="h" fact="0.1403"/>
                  <dgm:constr type="l" for="ch" forName="parTx2" refType="w" fact="0.5064"/>
                  <dgm:constr type="t" for="ch" forName="parTx2" refType="h" fact="0.8451"/>
                  <dgm:constr type="w" for="ch" forName="parTx2" refType="w" fact="0.2696"/>
                  <dgm:constr type="h" for="ch" forName="parTx2" refType="h" fact="0.0811"/>
                  <dgm:constr type="ctrX" for="ch" forName="picture2" refType="w" fact="0.4941"/>
                  <dgm:constr type="ctrY" for="ch" forName="picture2" refType="h" fact="0.8357"/>
                  <dgm:constr type="w" for="ch" forName="picture2" refType="w" fact="0.125"/>
                  <dgm:constr type="h" for="ch" forName="picture2" refType="h" fact="0.1403"/>
                  <dgm:constr type="l" for="ch" forName="parTx3" refType="w" fact="0.6339"/>
                  <dgm:constr type="t" for="ch" forName="parTx3" refType="h" fact="0.7006"/>
                  <dgm:constr type="w" for="ch" forName="parTx3" refType="w" fact="0.2696"/>
                  <dgm:constr type="h" for="ch" forName="parTx3" refType="h" fact="0.0811"/>
                  <dgm:constr type="ctrX" for="ch" forName="picture3" refType="w" fact="0.6216"/>
                  <dgm:constr type="ctrY" for="ch" forName="picture3" refType="h" fact="0.6912"/>
                  <dgm:constr type="w" for="ch" forName="picture3" refType="w" fact="0.125"/>
                  <dgm:constr type="h" for="ch" forName="picture3" refType="h" fact="0.1403"/>
                  <dgm:constr type="l" for="ch" forName="parTx4" refType="w" fact="0.7108"/>
                  <dgm:constr type="t" for="ch" forName="parTx4" refType="h" fact="0.5424"/>
                  <dgm:constr type="w" for="ch" forName="parTx4" refType="w" fact="0.2696"/>
                  <dgm:constr type="h" for="ch" forName="parTx4" refType="h" fact="0.0811"/>
                  <dgm:constr type="ctrX" for="ch" forName="picture4" refType="w" fact="0.6985"/>
                  <dgm:constr type="ctrY" for="ch" forName="picture4" refType="h" fact="0.533"/>
                  <dgm:constr type="w" for="ch" forName="picture4" refType="w" fact="0.125"/>
                  <dgm:constr type="h" for="ch" forName="picture4" refType="h" fact="0.1403"/>
                  <dgm:constr type="l" for="ch" forName="parTx5" refType="w" fact="0.7604"/>
                  <dgm:constr type="t" for="ch" forName="parTx5" refType="h" fact="0.372"/>
                  <dgm:constr type="w" for="ch" forName="parTx5" refType="w" fact="0.2696"/>
                  <dgm:constr type="h" for="ch" forName="parTx5" refType="h" fact="0.0811"/>
                  <dgm:constr type="ctrX" for="ch" forName="picture5" refType="w" fact="0.7481"/>
                  <dgm:constr type="ctrY" for="ch" forName="picture5" refType="h" fact="0.3626"/>
                  <dgm:constr type="w" for="ch" forName="picture5" refType="w" fact="0.125"/>
                  <dgm:constr type="h" for="ch" forName="picture5" refType="h" fact="0.1403"/>
                  <dgm:constr type="l" for="ch" forName="parTx6" refType="w" fact="0.7874"/>
                  <dgm:constr type="t" for="ch" forName="parTx6" refType="h" fact="0.2044"/>
                  <dgm:constr type="w" for="ch" forName="parTx6" refType="w" fact="0.2696"/>
                  <dgm:constr type="h" for="ch" forName="parTx6" refType="h" fact="0.0811"/>
                  <dgm:constr type="ctrX" for="ch" forName="picture6" refType="w" fact="0.7751"/>
                  <dgm:constr type="ctrY" for="ch" forName="picture6" refType="h" fact="0.195"/>
                  <dgm:constr type="w" for="ch" forName="picture6" refType="w" fact="0.125"/>
                  <dgm:constr type="h" for="ch" forName="picture6" refType="h" fact="0.1403"/>
                </dgm:constrLst>
              </dgm:else>
            </dgm:choose>
          </dgm:if>
          <dgm:else name="Name58">
            <dgm:choose name="Name59">
              <dgm:if name="Name60" axis="des" func="maxDepth" op="gt" val="1">
                <dgm:alg type="composite">
                  <dgm:param type="ar" val="1.3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userD" refType="w" fact="0.0105"/>
                  <dgm:constr type="ctrX" for="ch" forName="dot1" refType="w" fact="0.6392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6616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6845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7077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7312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5117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5305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4304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3753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3491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3719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3563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3407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325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3094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3407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3407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r" for="ch" forName="parTx1" refType="w" fact="0.7909"/>
                  <dgm:constr type="t" for="ch" forName="parTx1" refType="h" fact="0.9433"/>
                  <dgm:constr type="w" for="ch" forName="parTx1" refType="w" fact="0.2275"/>
                  <dgm:constr type="h" for="ch" forName="parTx1" refType="h" fact="0.0811"/>
                  <dgm:constr type="ctrX" for="ch" forName="picture1" refType="w" fact="0.8012"/>
                  <dgm:constr type="ctrY" for="ch" forName="picture1" refType="h" fact="0.9322"/>
                  <dgm:constr type="w" for="ch" forName="picture1" refType="w" fact="0.1055"/>
                  <dgm:constr type="h" for="ch" forName="picture1" refType="h" fact="0.1403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5727"/>
                  <dgm:constr type="t" for="ch" forName="parTx2" refType="h" fact="0.8468"/>
                  <dgm:constr type="w" for="ch" forName="parTx2" refType="w" fact="0.2275"/>
                  <dgm:constr type="h" for="ch" forName="parTx2" refType="h" fact="0.0811"/>
                  <dgm:constr type="ctrX" for="ch" forName="picture2" refType="w" fact="0.5831"/>
                  <dgm:constr type="ctrY" for="ch" forName="picture2" refType="h" fact="0.8357"/>
                  <dgm:constr type="w" for="ch" forName="picture2" refType="w" fact="0.1055"/>
                  <dgm:constr type="h" for="ch" forName="picture2" refType="h" fact="0.1403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651"/>
                  <dgm:constr type="t" for="ch" forName="parTx3" refType="h" fact="0.7023"/>
                  <dgm:constr type="w" for="ch" forName="parTx3" refType="w" fact="0.2275"/>
                  <dgm:constr type="h" for="ch" forName="parTx3" refType="h" fact="0.0811"/>
                  <dgm:constr type="ctrX" for="ch" forName="picture3" refType="w" fact="0.4755"/>
                  <dgm:constr type="ctrY" for="ch" forName="picture3" refType="h" fact="0.6912"/>
                  <dgm:constr type="w" for="ch" forName="picture3" refType="w" fact="0.1055"/>
                  <dgm:constr type="h" for="ch" forName="picture3" refType="h" fact="0.1403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4002"/>
                  <dgm:constr type="t" for="ch" forName="parTx4" refType="h" fact="0.5441"/>
                  <dgm:constr type="w" for="ch" forName="parTx4" refType="w" fact="0.2275"/>
                  <dgm:constr type="h" for="ch" forName="parTx4" refType="h" fact="0.0811"/>
                  <dgm:constr type="ctrX" for="ch" forName="picture4" refType="w" fact="0.4106"/>
                  <dgm:constr type="ctrY" for="ch" forName="picture4" refType="h" fact="0.533"/>
                  <dgm:constr type="w" for="ch" forName="picture4" refType="w" fact="0.1055"/>
                  <dgm:constr type="h" for="ch" forName="picture4" refType="h" fact="0.1403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  <dgm:constr type="r" for="ch" forName="parTx5" refType="w" fact="0.3584"/>
                  <dgm:constr type="t" for="ch" forName="parTx5" refType="h" fact="0.3737"/>
                  <dgm:constr type="w" for="ch" forName="parTx5" refType="w" fact="0.2275"/>
                  <dgm:constr type="h" for="ch" forName="parTx5" refType="h" fact="0.0811"/>
                  <dgm:constr type="ctrX" for="ch" forName="picture5" refType="w" fact="0.3687"/>
                  <dgm:constr type="ctrY" for="ch" forName="picture5" refType="h" fact="0.3626"/>
                  <dgm:constr type="w" for="ch" forName="picture5" refType="w" fact="0.1055"/>
                  <dgm:constr type="h" for="ch" forName="picture5" refType="h" fact="0.1403"/>
                  <dgm:constr type="r" for="ch" forName="desTx5" refType="l" refFor="ch" refForName="parTx5"/>
                  <dgm:constr type="l" for="ch" forName="desTx5"/>
                  <dgm:constr type="t" for="ch" forName="desTx5" refType="t" refFor="ch" refForName="parTx5"/>
                  <dgm:constr type="h" for="ch" forName="desTx5" refType="h" refFor="ch" refForName="parTx5"/>
                  <dgm:constr type="r" for="ch" forName="parTx6" refType="w" fact="0.3356"/>
                  <dgm:constr type="t" for="ch" forName="parTx6" refType="h" fact="0.2061"/>
                  <dgm:constr type="w" for="ch" forName="parTx6" refType="w" fact="0.2275"/>
                  <dgm:constr type="h" for="ch" forName="parTx6" refType="h" fact="0.0811"/>
                  <dgm:constr type="ctrX" for="ch" forName="picture6" refType="w" fact="0.3459"/>
                  <dgm:constr type="ctrY" for="ch" forName="picture6" refType="h" fact="0.195"/>
                  <dgm:constr type="w" for="ch" forName="picture6" refType="w" fact="0.1055"/>
                  <dgm:constr type="h" for="ch" forName="picture6" refType="h" fact="0.1403"/>
                  <dgm:constr type="r" for="ch" forName="desTx6" refType="l" refFor="ch" refForName="parTx6"/>
                  <dgm:constr type="l" for="ch" forName="desTx6"/>
                  <dgm:constr type="t" for="ch" forName="desTx6" refType="t" refFor="ch" refForName="parTx6"/>
                  <dgm:constr type="h" for="ch" forName="desTx6" refType="h" refFor="ch" refForName="parTx6"/>
                </dgm:constrLst>
              </dgm:if>
              <dgm:else name="Name61">
                <dgm:alg type="composite">
                  <dgm:param type="ar" val="1.122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userD" refType="w" fact="0.0125"/>
                  <dgm:constr type="ctrX" for="ch" forName="dot1" refType="w" fact="0.5724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599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6261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6536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6814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4214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4436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325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2597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2286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2557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2372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2187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2001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1816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2187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2187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r" for="ch" forName="parTx1" refType="w" fact="0.7522"/>
                  <dgm:constr type="t" for="ch" forName="parTx1" refType="h" fact="0.9416"/>
                  <dgm:constr type="w" for="ch" forName="parTx1" refType="w" fact="0.2696"/>
                  <dgm:constr type="h" for="ch" forName="parTx1" refType="h" fact="0.0811"/>
                  <dgm:constr type="ctrX" for="ch" forName="picture1" refType="w" fact="0.7644"/>
                  <dgm:constr type="ctrY" for="ch" forName="picture1" refType="h" fact="0.9322"/>
                  <dgm:constr type="w" for="ch" forName="picture1" refType="w" fact="0.125"/>
                  <dgm:constr type="h" for="ch" forName="picture1" refType="h" fact="0.1403"/>
                  <dgm:constr type="r" for="ch" forName="parTx2" refType="w" fact="0.4937"/>
                  <dgm:constr type="t" for="ch" forName="parTx2" refType="h" fact="0.8451"/>
                  <dgm:constr type="w" for="ch" forName="parTx2" refType="w" fact="0.2696"/>
                  <dgm:constr type="h" for="ch" forName="parTx2" refType="h" fact="0.0811"/>
                  <dgm:constr type="ctrX" for="ch" forName="picture2" refType="w" fact="0.5059"/>
                  <dgm:constr type="ctrY" for="ch" forName="picture2" refType="h" fact="0.8357"/>
                  <dgm:constr type="w" for="ch" forName="picture2" refType="w" fact="0.125"/>
                  <dgm:constr type="h" for="ch" forName="picture2" refType="h" fact="0.1403"/>
                  <dgm:constr type="r" for="ch" forName="parTx3" refType="w" fact="0.3662"/>
                  <dgm:constr type="t" for="ch" forName="parTx3" refType="h" fact="0.7006"/>
                  <dgm:constr type="w" for="ch" forName="parTx3" refType="w" fact="0.2696"/>
                  <dgm:constr type="h" for="ch" forName="parTx3" refType="h" fact="0.0811"/>
                  <dgm:constr type="ctrX" for="ch" forName="picture3" refType="w" fact="0.3784"/>
                  <dgm:constr type="ctrY" for="ch" forName="picture3" refType="h" fact="0.6912"/>
                  <dgm:constr type="w" for="ch" forName="picture3" refType="w" fact="0.125"/>
                  <dgm:constr type="h" for="ch" forName="picture3" refType="h" fact="0.1403"/>
                  <dgm:constr type="r" for="ch" forName="parTx4" refType="w" fact="0.2893"/>
                  <dgm:constr type="t" for="ch" forName="parTx4" refType="h" fact="0.5424"/>
                  <dgm:constr type="w" for="ch" forName="parTx4" refType="w" fact="0.2696"/>
                  <dgm:constr type="h" for="ch" forName="parTx4" refType="h" fact="0.0811"/>
                  <dgm:constr type="ctrX" for="ch" forName="picture4" refType="w" fact="0.3015"/>
                  <dgm:constr type="ctrY" for="ch" forName="picture4" refType="h" fact="0.533"/>
                  <dgm:constr type="w" for="ch" forName="picture4" refType="w" fact="0.125"/>
                  <dgm:constr type="h" for="ch" forName="picture4" refType="h" fact="0.1403"/>
                  <dgm:constr type="r" for="ch" forName="parTx5" refType="w" fact="0.2397"/>
                  <dgm:constr type="t" for="ch" forName="parTx5" refType="h" fact="0.372"/>
                  <dgm:constr type="w" for="ch" forName="parTx5" refType="w" fact="0.2696"/>
                  <dgm:constr type="h" for="ch" forName="parTx5" refType="h" fact="0.0811"/>
                  <dgm:constr type="ctrX" for="ch" forName="picture5" refType="w" fact="0.2519"/>
                  <dgm:constr type="ctrY" for="ch" forName="picture5" refType="h" fact="0.3626"/>
                  <dgm:constr type="w" for="ch" forName="picture5" refType="w" fact="0.125"/>
                  <dgm:constr type="h" for="ch" forName="picture5" refType="h" fact="0.1403"/>
                  <dgm:constr type="r" for="ch" forName="parTx6" refType="w" fact="0.2127"/>
                  <dgm:constr type="t" for="ch" forName="parTx6" refType="h" fact="0.2044"/>
                  <dgm:constr type="w" for="ch" forName="parTx6" refType="w" fact="0.2696"/>
                  <dgm:constr type="h" for="ch" forName="parTx6" refType="h" fact="0.0811"/>
                  <dgm:constr type="ctrX" for="ch" forName="picture6" refType="w" fact="0.2249"/>
                  <dgm:constr type="ctrY" for="ch" forName="picture6" refType="h" fact="0.195"/>
                  <dgm:constr type="w" for="ch" forName="picture6" refType="w" fact="0.125"/>
                  <dgm:constr type="h" for="ch" forName="picture6" refType="h" fact="0.1403"/>
                </dgm:constrLst>
              </dgm:else>
            </dgm:choose>
          </dgm:else>
        </dgm:choose>
      </dgm:if>
      <dgm:else name="Name62">
        <dgm:choose name="Name63">
          <dgm:if name="Name64" func="var" arg="dir" op="equ" val="norm">
            <dgm:choose name="Name65">
              <dgm:if name="Name66" axis="des" func="maxDepth" op="gt" val="1">
                <dgm:alg type="composite">
                  <dgm:param type="ar" val="1.2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primFontSz" for="ch" forName="desTx7" refType="primFontSz" refFor="ch" refForName="desTx1" op="equ"/>
                  <dgm:constr type="userD" refType="w" fact="0.0097"/>
                  <dgm:constr type="ctrX" for="ch" forName="dot1" refType="w" fact="0.3909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3721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353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3337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3142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5088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4926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5836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6371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6701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6853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6627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6773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6919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7065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7212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6919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6919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l" for="ch" forName="parTx1" refType="w" fact="0.2556"/>
                  <dgm:constr type="t" for="ch" forName="parTx1" refType="h" fact="0.8856"/>
                  <dgm:constr type="w" for="ch" forName="parTx1" refType="w" fact="0.2101"/>
                  <dgm:constr type="h" for="ch" forName="parTx1" refType="h" fact="0.0704"/>
                  <dgm:constr type="ctrX" for="ch" forName="picture1" refType="w" fact="0.246"/>
                  <dgm:constr type="ctrY" for="ch" forName="picture1" refType="h" fact="0.8769"/>
                  <dgm:constr type="w" for="ch" forName="picture1" refType="w" fact="0.0974"/>
                  <dgm:constr type="h" for="ch" forName="picture1" refType="h" fact="0.1218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4535"/>
                  <dgm:constr type="t" for="ch" forName="parTx2" refType="h" fact="0.7956"/>
                  <dgm:constr type="w" for="ch" forName="parTx2" refType="w" fact="0.2101"/>
                  <dgm:constr type="h" for="ch" forName="parTx2" refType="h" fact="0.0704"/>
                  <dgm:constr type="ctrX" for="ch" forName="picture2" refType="w" fact="0.4439"/>
                  <dgm:constr type="ctrY" for="ch" forName="picture2" refType="h" fact="0.787"/>
                  <dgm:constr type="w" for="ch" forName="picture2" refType="w" fact="0.0974"/>
                  <dgm:constr type="h" for="ch" forName="picture2" refType="h" fact="0.1218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511"/>
                  <dgm:constr type="t" for="ch" forName="parTx3" refType="h" fact="0.673"/>
                  <dgm:constr type="w" for="ch" forName="parTx3" refType="w" fact="0.2101"/>
                  <dgm:constr type="h" for="ch" forName="parTx3" refType="h" fact="0.0704"/>
                  <dgm:constr type="ctrX" for="ch" forName="picture3" refType="w" fact="0.5415"/>
                  <dgm:constr type="ctrY" for="ch" forName="picture3" refType="h" fact="0.6644"/>
                  <dgm:constr type="w" for="ch" forName="picture3" refType="w" fact="0.0974"/>
                  <dgm:constr type="h" for="ch" forName="picture3" refType="h" fact="0.1218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6132"/>
                  <dgm:constr type="t" for="ch" forName="parTx4" refType="h" fact="0.538"/>
                  <dgm:constr type="w" for="ch" forName="parTx4" refType="w" fact="0.2101"/>
                  <dgm:constr type="h" for="ch" forName="parTx4" refType="h" fact="0.0704"/>
                  <dgm:constr type="ctrX" for="ch" forName="picture4" refType="w" fact="0.6037"/>
                  <dgm:constr type="ctrY" for="ch" forName="picture4" refType="h" fact="0.5294"/>
                  <dgm:constr type="w" for="ch" forName="picture4" refType="w" fact="0.0974"/>
                  <dgm:constr type="h" for="ch" forName="picture4" refType="h" fact="0.1218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  <dgm:constr type="l" for="ch" forName="parTx5" refType="w" fact="0.6576"/>
                  <dgm:constr type="t" for="ch" forName="parTx5" refType="h" fact="0.3951"/>
                  <dgm:constr type="w" for="ch" forName="parTx5" refType="w" fact="0.2101"/>
                  <dgm:constr type="h" for="ch" forName="parTx5" refType="h" fact="0.0704"/>
                  <dgm:constr type="ctrX" for="ch" forName="picture5" refType="w" fact="0.648"/>
                  <dgm:constr type="ctrY" for="ch" forName="picture5" refType="h" fact="0.3864"/>
                  <dgm:constr type="w" for="ch" forName="picture5" refType="w" fact="0.0974"/>
                  <dgm:constr type="h" for="ch" forName="picture5" refType="h" fact="0.1218"/>
                  <dgm:constr type="l" for="ch" forName="desTx5" refType="r" refFor="ch" refForName="parTx5"/>
                  <dgm:constr type="r" for="ch" forName="desTx5" refType="w"/>
                  <dgm:constr type="t" for="ch" forName="desTx5" refType="t" refFor="ch" refForName="parTx5"/>
                  <dgm:constr type="h" for="ch" forName="desTx5" refType="h" refFor="ch" refForName="parTx5"/>
                  <dgm:constr type="l" for="ch" forName="parTx6" refType="w" fact="0.6828"/>
                  <dgm:constr type="t" for="ch" forName="parTx6" refType="h" fact="0.2531"/>
                  <dgm:constr type="w" for="ch" forName="parTx6" refType="w" fact="0.2101"/>
                  <dgm:constr type="h" for="ch" forName="parTx6" refType="h" fact="0.0704"/>
                  <dgm:constr type="ctrX" for="ch" forName="picture6" refType="w" fact="0.6733"/>
                  <dgm:constr type="ctrY" for="ch" forName="picture6" refType="h" fact="0.2444"/>
                  <dgm:constr type="w" for="ch" forName="picture6" refType="w" fact="0.0974"/>
                  <dgm:constr type="h" for="ch" forName="picture6" refType="h" fact="0.1218"/>
                  <dgm:constr type="l" for="ch" forName="desTx6" refType="r" refFor="ch" refForName="parTx6"/>
                  <dgm:constr type="r" for="ch" forName="desTx6" refType="w"/>
                  <dgm:constr type="t" for="ch" forName="desTx6" refType="t" refFor="ch" refForName="parTx6"/>
                  <dgm:constr type="h" for="ch" forName="desTx6" refType="h" refFor="ch" refForName="parTx6"/>
                  <dgm:constr type="l" for="ch" forName="parTx7" refType="w" fact="0.6966"/>
                  <dgm:constr type="t" for="ch" forName="parTx7" refType="h" fact="0.1162"/>
                  <dgm:constr type="w" for="ch" forName="parTx7" refType="w" fact="0.2101"/>
                  <dgm:constr type="h" for="ch" forName="parTx7" refType="h" fact="0.0704"/>
                  <dgm:constr type="ctrX" for="ch" forName="picture7" refType="w" fact="0.6871"/>
                  <dgm:constr type="ctrY" for="ch" forName="picture7" refType="h" fact="0.1075"/>
                  <dgm:constr type="w" for="ch" forName="picture7" refType="w" fact="0.0974"/>
                  <dgm:constr type="h" for="ch" forName="picture7" refType="h" fact="0.1218"/>
                  <dgm:constr type="l" for="ch" forName="desTx7" refType="r" refFor="ch" refForName="parTx7"/>
                  <dgm:constr type="r" for="ch" forName="desTx7" refType="w"/>
                  <dgm:constr type="t" for="ch" forName="desTx7" refType="t" refFor="ch" refForName="parTx7"/>
                  <dgm:constr type="h" for="ch" forName="desTx7" refType="h" refFor="ch" refForName="parTx7"/>
                </dgm:constrLst>
              </dgm:if>
              <dgm:else name="Name67">
                <dgm:alg type="composite">
                  <dgm:param type="ar" val="1.096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userD" refType="w" fact="0.0111"/>
                  <dgm:constr type="ctrX" for="ch" forName="dot1" refType="w" fact="0.4459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4244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4026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3806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3584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5803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5618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6656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7266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7643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7816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7558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7725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7892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8058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8225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7892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7892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l" for="ch" forName="parTx1" refType="w" fact="0.2915"/>
                  <dgm:constr type="t" for="ch" forName="parTx1" refType="h" fact="0.8845"/>
                  <dgm:constr type="w" for="ch" forName="parTx1" refType="w" fact="0.2396"/>
                  <dgm:constr type="h" for="ch" forName="parTx1" refType="h" fact="0.0704"/>
                  <dgm:constr type="ctrX" for="ch" forName="picture1" refType="w" fact="0.2806"/>
                  <dgm:constr type="ctrY" for="ch" forName="picture1" refType="h" fact="0.8769"/>
                  <dgm:constr type="w" for="ch" forName="picture1" refType="w" fact="0.1111"/>
                  <dgm:constr type="h" for="ch" forName="picture1" refType="h" fact="0.1218"/>
                  <dgm:constr type="l" for="ch" forName="parTx2" refType="w" fact="0.5172"/>
                  <dgm:constr type="t" for="ch" forName="parTx2" refType="h" fact="0.7946"/>
                  <dgm:constr type="w" for="ch" forName="parTx2" refType="w" fact="0.2396"/>
                  <dgm:constr type="h" for="ch" forName="parTx2" refType="h" fact="0.0704"/>
                  <dgm:constr type="ctrX" for="ch" forName="picture2" refType="w" fact="0.5063"/>
                  <dgm:constr type="ctrY" for="ch" forName="picture2" refType="h" fact="0.787"/>
                  <dgm:constr type="w" for="ch" forName="picture2" refType="w" fact="0.1111"/>
                  <dgm:constr type="h" for="ch" forName="picture2" refType="h" fact="0.1218"/>
                  <dgm:constr type="l" for="ch" forName="parTx3" refType="w" fact="0.6285"/>
                  <dgm:constr type="t" for="ch" forName="parTx3" refType="h" fact="0.672"/>
                  <dgm:constr type="w" for="ch" forName="parTx3" refType="w" fact="0.2396"/>
                  <dgm:constr type="h" for="ch" forName="parTx3" refType="h" fact="0.0704"/>
                  <dgm:constr type="ctrX" for="ch" forName="picture3" refType="w" fact="0.6176"/>
                  <dgm:constr type="ctrY" for="ch" forName="picture3" refType="h" fact="0.6644"/>
                  <dgm:constr type="w" for="ch" forName="picture3" refType="w" fact="0.1111"/>
                  <dgm:constr type="h" for="ch" forName="picture3" refType="h" fact="0.1218"/>
                  <dgm:constr type="l" for="ch" forName="parTx4" refType="w" fact="0.6994"/>
                  <dgm:constr type="t" for="ch" forName="parTx4" refType="h" fact="0.5369"/>
                  <dgm:constr type="w" for="ch" forName="parTx4" refType="w" fact="0.2396"/>
                  <dgm:constr type="h" for="ch" forName="parTx4" refType="h" fact="0.0704"/>
                  <dgm:constr type="ctrX" for="ch" forName="picture4" refType="w" fact="0.6885"/>
                  <dgm:constr type="ctrY" for="ch" forName="picture4" refType="h" fact="0.5294"/>
                  <dgm:constr type="w" for="ch" forName="picture4" refType="w" fact="0.1111"/>
                  <dgm:constr type="h" for="ch" forName="picture4" refType="h" fact="0.1218"/>
                  <dgm:constr type="l" for="ch" forName="parTx5" refType="w" fact="0.75"/>
                  <dgm:constr type="t" for="ch" forName="parTx5" refType="h" fact="0.394"/>
                  <dgm:constr type="w" for="ch" forName="parTx5" refType="w" fact="0.2396"/>
                  <dgm:constr type="h" for="ch" forName="parTx5" refType="h" fact="0.0704"/>
                  <dgm:constr type="ctrX" for="ch" forName="picture5" refType="w" fact="0.7391"/>
                  <dgm:constr type="ctrY" for="ch" forName="picture5" refType="h" fact="0.3864"/>
                  <dgm:constr type="w" for="ch" forName="picture5" refType="w" fact="0.1111"/>
                  <dgm:constr type="h" for="ch" forName="picture5" refType="h" fact="0.1218"/>
                  <dgm:constr type="l" for="ch" forName="parTx6" refType="w" fact="0.7788"/>
                  <dgm:constr type="t" for="ch" forName="parTx6" refType="h" fact="0.252"/>
                  <dgm:constr type="w" for="ch" forName="parTx6" refType="w" fact="0.2396"/>
                  <dgm:constr type="h" for="ch" forName="parTx6" refType="h" fact="0.0704"/>
                  <dgm:constr type="ctrX" for="ch" forName="picture6" refType="w" fact="0.7679"/>
                  <dgm:constr type="ctrY" for="ch" forName="picture6" refType="h" fact="0.2444"/>
                  <dgm:constr type="w" for="ch" forName="picture6" refType="w" fact="0.1111"/>
                  <dgm:constr type="h" for="ch" forName="picture6" refType="h" fact="0.1218"/>
                  <dgm:constr type="l" for="ch" forName="parTx7" refType="w" fact="0.7945"/>
                  <dgm:constr type="t" for="ch" forName="parTx7" refType="h" fact="0.1151"/>
                  <dgm:constr type="w" for="ch" forName="parTx7" refType="w" fact="0.2396"/>
                  <dgm:constr type="h" for="ch" forName="parTx7" refType="h" fact="0.0704"/>
                  <dgm:constr type="ctrX" for="ch" forName="picture7" refType="w" fact="0.7836"/>
                  <dgm:constr type="ctrY" for="ch" forName="picture7" refType="h" fact="0.1075"/>
                  <dgm:constr type="w" for="ch" forName="picture7" refType="w" fact="0.1111"/>
                  <dgm:constr type="h" for="ch" forName="picture7" refType="h" fact="0.1218"/>
                </dgm:constrLst>
              </dgm:else>
            </dgm:choose>
          </dgm:if>
          <dgm:else name="Name68">
            <dgm:choose name="Name69">
              <dgm:if name="Name70" axis="des" func="maxDepth" op="gt" val="1">
                <dgm:alg type="composite">
                  <dgm:param type="ar" val="1.2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primFontSz" for="ch" forName="desTx7" refType="primFontSz" refFor="ch" refForName="desTx1" op="equ"/>
                  <dgm:constr type="userD" refType="w" fact="0.0097"/>
                  <dgm:constr type="ctrX" for="ch" forName="dot1" refType="w" fact="0.6091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6279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647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6663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6858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4912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5074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4164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3629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3299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3147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3373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3227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3081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2935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2788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3081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3081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r" for="ch" forName="parTx1" refType="w" fact="0.7444"/>
                  <dgm:constr type="t" for="ch" forName="parTx1" refType="h" fact="0.8856"/>
                  <dgm:constr type="w" for="ch" forName="parTx1" refType="w" fact="0.2101"/>
                  <dgm:constr type="h" for="ch" forName="parTx1" refType="h" fact="0.0704"/>
                  <dgm:constr type="ctrX" for="ch" forName="picture1" refType="w" fact="0.754"/>
                  <dgm:constr type="ctrY" for="ch" forName="picture1" refType="h" fact="0.8769"/>
                  <dgm:constr type="w" for="ch" forName="picture1" refType="w" fact="0.0974"/>
                  <dgm:constr type="h" for="ch" forName="picture1" refType="h" fact="0.1218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5465"/>
                  <dgm:constr type="t" for="ch" forName="parTx2" refType="h" fact="0.7956"/>
                  <dgm:constr type="w" for="ch" forName="parTx2" refType="w" fact="0.2101"/>
                  <dgm:constr type="h" for="ch" forName="parTx2" refType="h" fact="0.0704"/>
                  <dgm:constr type="ctrX" for="ch" forName="picture2" refType="w" fact="0.5561"/>
                  <dgm:constr type="ctrY" for="ch" forName="picture2" refType="h" fact="0.787"/>
                  <dgm:constr type="w" for="ch" forName="picture2" refType="w" fact="0.0974"/>
                  <dgm:constr type="h" for="ch" forName="picture2" refType="h" fact="0.1218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489"/>
                  <dgm:constr type="t" for="ch" forName="parTx3" refType="h" fact="0.673"/>
                  <dgm:constr type="w" for="ch" forName="parTx3" refType="w" fact="0.2101"/>
                  <dgm:constr type="h" for="ch" forName="parTx3" refType="h" fact="0.0704"/>
                  <dgm:constr type="ctrX" for="ch" forName="picture3" refType="w" fact="0.4585"/>
                  <dgm:constr type="ctrY" for="ch" forName="picture3" refType="h" fact="0.6644"/>
                  <dgm:constr type="w" for="ch" forName="picture3" refType="w" fact="0.0974"/>
                  <dgm:constr type="h" for="ch" forName="picture3" refType="h" fact="0.1218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3868"/>
                  <dgm:constr type="t" for="ch" forName="parTx4" refType="h" fact="0.538"/>
                  <dgm:constr type="w" for="ch" forName="parTx4" refType="w" fact="0.2101"/>
                  <dgm:constr type="h" for="ch" forName="parTx4" refType="h" fact="0.0704"/>
                  <dgm:constr type="ctrX" for="ch" forName="picture4" refType="w" fact="0.3963"/>
                  <dgm:constr type="ctrY" for="ch" forName="picture4" refType="h" fact="0.5294"/>
                  <dgm:constr type="w" for="ch" forName="picture4" refType="w" fact="0.0974"/>
                  <dgm:constr type="h" for="ch" forName="picture4" refType="h" fact="0.1218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  <dgm:constr type="r" for="ch" forName="parTx5" refType="w" fact="0.3424"/>
                  <dgm:constr type="t" for="ch" forName="parTx5" refType="h" fact="0.3951"/>
                  <dgm:constr type="w" for="ch" forName="parTx5" refType="w" fact="0.2101"/>
                  <dgm:constr type="h" for="ch" forName="parTx5" refType="h" fact="0.0704"/>
                  <dgm:constr type="ctrX" for="ch" forName="picture5" refType="w" fact="0.352"/>
                  <dgm:constr type="ctrY" for="ch" forName="picture5" refType="h" fact="0.3864"/>
                  <dgm:constr type="w" for="ch" forName="picture5" refType="w" fact="0.0974"/>
                  <dgm:constr type="h" for="ch" forName="picture5" refType="h" fact="0.1218"/>
                  <dgm:constr type="r" for="ch" forName="desTx5" refType="l" refFor="ch" refForName="parTx5"/>
                  <dgm:constr type="l" for="ch" forName="desTx5"/>
                  <dgm:constr type="t" for="ch" forName="desTx5" refType="t" refFor="ch" refForName="parTx5"/>
                  <dgm:constr type="h" for="ch" forName="desTx5" refType="h" refFor="ch" refForName="parTx5"/>
                  <dgm:constr type="r" for="ch" forName="parTx6" refType="w" fact="0.3172"/>
                  <dgm:constr type="t" for="ch" forName="parTx6" refType="h" fact="0.2531"/>
                  <dgm:constr type="w" for="ch" forName="parTx6" refType="w" fact="0.2101"/>
                  <dgm:constr type="h" for="ch" forName="parTx6" refType="h" fact="0.0704"/>
                  <dgm:constr type="ctrX" for="ch" forName="picture6" refType="w" fact="0.3267"/>
                  <dgm:constr type="ctrY" for="ch" forName="picture6" refType="h" fact="0.2444"/>
                  <dgm:constr type="w" for="ch" forName="picture6" refType="w" fact="0.0974"/>
                  <dgm:constr type="h" for="ch" forName="picture6" refType="h" fact="0.1218"/>
                  <dgm:constr type="r" for="ch" forName="desTx6" refType="l" refFor="ch" refForName="parTx6"/>
                  <dgm:constr type="l" for="ch" forName="desTx6"/>
                  <dgm:constr type="t" for="ch" forName="desTx6" refType="t" refFor="ch" refForName="parTx6"/>
                  <dgm:constr type="h" for="ch" forName="desTx6" refType="h" refFor="ch" refForName="parTx6"/>
                  <dgm:constr type="r" for="ch" forName="parTx7" refType="w" fact="0.3034"/>
                  <dgm:constr type="t" for="ch" forName="parTx7" refType="h" fact="0.1162"/>
                  <dgm:constr type="w" for="ch" forName="parTx7" refType="w" fact="0.2101"/>
                  <dgm:constr type="h" for="ch" forName="parTx7" refType="h" fact="0.0704"/>
                  <dgm:constr type="ctrX" for="ch" forName="picture7" refType="w" fact="0.3129"/>
                  <dgm:constr type="ctrY" for="ch" forName="picture7" refType="h" fact="0.1075"/>
                  <dgm:constr type="w" for="ch" forName="picture7" refType="w" fact="0.0974"/>
                  <dgm:constr type="h" for="ch" forName="picture7" refType="h" fact="0.1218"/>
                  <dgm:constr type="r" for="ch" forName="desTx7" refType="l" refFor="ch" refForName="parTx7"/>
                  <dgm:constr type="l" for="ch" forName="desTx7"/>
                  <dgm:constr type="t" for="ch" forName="desTx7" refType="t" refFor="ch" refForName="parTx7"/>
                  <dgm:constr type="h" for="ch" forName="desTx7" refType="h" refFor="ch" refForName="parTx7"/>
                </dgm:constrLst>
              </dgm:if>
              <dgm:else name="Name71">
                <dgm:alg type="composite">
                  <dgm:param type="ar" val="1.096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userD" refType="w" fact="0.0111"/>
                  <dgm:constr type="ctrX" for="ch" forName="dot1" refType="w" fact="0.5541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5756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5974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6194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6416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4197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4382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3344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2734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2357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2184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2442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2275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2108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1942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1775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2108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2108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r" for="ch" forName="parTx1" refType="w" fact="0.7085"/>
                  <dgm:constr type="t" for="ch" forName="parTx1" refType="h" fact="0.8845"/>
                  <dgm:constr type="w" for="ch" forName="parTx1" refType="w" fact="0.2396"/>
                  <dgm:constr type="h" for="ch" forName="parTx1" refType="h" fact="0.0704"/>
                  <dgm:constr type="ctrX" for="ch" forName="picture1" refType="w" fact="0.7194"/>
                  <dgm:constr type="ctrY" for="ch" forName="picture1" refType="h" fact="0.8769"/>
                  <dgm:constr type="w" for="ch" forName="picture1" refType="w" fact="0.1111"/>
                  <dgm:constr type="h" for="ch" forName="picture1" refType="h" fact="0.1218"/>
                  <dgm:constr type="r" for="ch" forName="parTx2" refType="w" fact="0.4828"/>
                  <dgm:constr type="t" for="ch" forName="parTx2" refType="h" fact="0.7946"/>
                  <dgm:constr type="w" for="ch" forName="parTx2" refType="w" fact="0.2396"/>
                  <dgm:constr type="h" for="ch" forName="parTx2" refType="h" fact="0.0704"/>
                  <dgm:constr type="ctrX" for="ch" forName="picture2" refType="w" fact="0.4937"/>
                  <dgm:constr type="ctrY" for="ch" forName="picture2" refType="h" fact="0.787"/>
                  <dgm:constr type="w" for="ch" forName="picture2" refType="w" fact="0.1111"/>
                  <dgm:constr type="h" for="ch" forName="picture2" refType="h" fact="0.1218"/>
                  <dgm:constr type="r" for="ch" forName="parTx3" refType="w" fact="0.3715"/>
                  <dgm:constr type="t" for="ch" forName="parTx3" refType="h" fact="0.672"/>
                  <dgm:constr type="w" for="ch" forName="parTx3" refType="w" fact="0.2396"/>
                  <dgm:constr type="h" for="ch" forName="parTx3" refType="h" fact="0.0704"/>
                  <dgm:constr type="ctrX" for="ch" forName="picture3" refType="w" fact="0.3824"/>
                  <dgm:constr type="ctrY" for="ch" forName="picture3" refType="h" fact="0.6644"/>
                  <dgm:constr type="w" for="ch" forName="picture3" refType="w" fact="0.1111"/>
                  <dgm:constr type="h" for="ch" forName="picture3" refType="h" fact="0.1218"/>
                  <dgm:constr type="r" for="ch" forName="parTx4" refType="w" fact="0.3006"/>
                  <dgm:constr type="t" for="ch" forName="parTx4" refType="h" fact="0.5369"/>
                  <dgm:constr type="w" for="ch" forName="parTx4" refType="w" fact="0.2396"/>
                  <dgm:constr type="h" for="ch" forName="parTx4" refType="h" fact="0.0704"/>
                  <dgm:constr type="ctrX" for="ch" forName="picture4" refType="w" fact="0.3115"/>
                  <dgm:constr type="ctrY" for="ch" forName="picture4" refType="h" fact="0.5294"/>
                  <dgm:constr type="w" for="ch" forName="picture4" refType="w" fact="0.1111"/>
                  <dgm:constr type="h" for="ch" forName="picture4" refType="h" fact="0.1218"/>
                  <dgm:constr type="r" for="ch" forName="parTx5" refType="w" fact="0.25"/>
                  <dgm:constr type="t" for="ch" forName="parTx5" refType="h" fact="0.394"/>
                  <dgm:constr type="w" for="ch" forName="parTx5" refType="w" fact="0.2396"/>
                  <dgm:constr type="h" for="ch" forName="parTx5" refType="h" fact="0.0704"/>
                  <dgm:constr type="ctrX" for="ch" forName="picture5" refType="w" fact="0.2609"/>
                  <dgm:constr type="ctrY" for="ch" forName="picture5" refType="h" fact="0.3864"/>
                  <dgm:constr type="w" for="ch" forName="picture5" refType="w" fact="0.1111"/>
                  <dgm:constr type="h" for="ch" forName="picture5" refType="h" fact="0.1218"/>
                  <dgm:constr type="r" for="ch" forName="parTx6" refType="w" fact="0.2212"/>
                  <dgm:constr type="t" for="ch" forName="parTx6" refType="h" fact="0.252"/>
                  <dgm:constr type="w" for="ch" forName="parTx6" refType="w" fact="0.2396"/>
                  <dgm:constr type="h" for="ch" forName="parTx6" refType="h" fact="0.0704"/>
                  <dgm:constr type="ctrX" for="ch" forName="picture6" refType="w" fact="0.2321"/>
                  <dgm:constr type="ctrY" for="ch" forName="picture6" refType="h" fact="0.2444"/>
                  <dgm:constr type="w" for="ch" forName="picture6" refType="w" fact="0.1111"/>
                  <dgm:constr type="h" for="ch" forName="picture6" refType="h" fact="0.1218"/>
                  <dgm:constr type="r" for="ch" forName="parTx7" refType="w" fact="0.2055"/>
                  <dgm:constr type="t" for="ch" forName="parTx7" refType="h" fact="0.1151"/>
                  <dgm:constr type="w" for="ch" forName="parTx7" refType="w" fact="0.2396"/>
                  <dgm:constr type="h" for="ch" forName="parTx7" refType="h" fact="0.0704"/>
                  <dgm:constr type="ctrX" for="ch" forName="picture7" refType="w" fact="0.2164"/>
                  <dgm:constr type="ctrY" for="ch" forName="picture7" refType="h" fact="0.1075"/>
                  <dgm:constr type="w" for="ch" forName="picture7" refType="w" fact="0.1111"/>
                  <dgm:constr type="h" for="ch" forName="picture7" refType="h" fact="0.1218"/>
                </dgm:constrLst>
              </dgm:else>
            </dgm:choose>
          </dgm:else>
        </dgm:choose>
      </dgm:else>
    </dgm:choose>
    <dgm:forEach name="wrapper" axis="self" ptType="parTrans">
      <dgm:forEach name="wrapper2" axis="self" ptType="sibTrans" st="2">
        <dgm:forEach name="imageRepeat" axis="self">
          <dgm:layoutNode name="imageRepeatNode" styleLbl="fgImgPlace1">
            <dgm:alg type="sp"/>
            <dgm:shape xmlns:r="http://schemas.openxmlformats.org/officeDocument/2006/relationships" type="ellipse" r:blip="" blipPhldr="1">
              <dgm:adjLst/>
            </dgm:shape>
            <dgm:presOf axis="self"/>
          </dgm:layoutNode>
        </dgm:forEach>
      </dgm:forEach>
    </dgm:forEach>
    <dgm:choose name="Name72">
      <dgm:if name="Name73" axis="ch" ptType="node" func="cnt" op="gte" val="2">
        <dgm:layoutNode name="dot1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2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3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74"/>
    </dgm:choose>
    <dgm:choose name="Name75">
      <dgm:if name="Name76" axis="ch" ptType="node" func="cnt" op="gte" val="3">
        <dgm:layoutNode name="dot4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5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77"/>
    </dgm:choose>
    <dgm:choose name="Name78">
      <dgm:if name="Name79" axis="ch" ptType="node" func="cnt" op="gte" val="4">
        <dgm:layoutNode name="dot6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0"/>
    </dgm:choose>
    <dgm:choose name="Name81">
      <dgm:if name="Name82" axis="ch" ptType="node" func="cnt" op="gte" val="5">
        <dgm:layoutNode name="dot7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8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3"/>
    </dgm:choose>
    <dgm:choose name="Name84">
      <dgm:if name="Name85" axis="ch" ptType="node" func="cnt" op="gte" val="6">
        <dgm:layoutNode name="dot9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10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6"/>
    </dgm:choose>
    <dgm:choose name="Name87">
      <dgm:if name="Name88" axis="ch" ptType="node" func="cnt" op="gte" val="7">
        <dgm:layoutNode name="dot11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9"/>
    </dgm:choose>
    <dgm:choose name="Name90">
      <dgm:if name="Name91" axis="ch" ptType="node" func="cnt" op="gte" val="2">
        <dgm:layoutNode name="dotArrow1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2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3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4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5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6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7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92"/>
    </dgm:choose>
    <dgm:forEach name="Name93" axis="ch" ptType="node" cnt="1">
      <dgm:layoutNode name="parTx1">
        <dgm:choose name="Name94">
          <dgm:if name="Name95" func="var" arg="dir" op="equ" val="norm">
            <dgm:alg type="tx">
              <dgm:param type="parTxLTRAlign" val="l"/>
              <dgm:param type="parTxRTLAlign" val="r"/>
            </dgm:alg>
          </dgm:if>
          <dgm:else name="Name96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97">
          <dgm:if name="Name98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99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00">
        <dgm:if name="Name101" axis="ch" ptType="node" func="cnt" op="gte" val="1">
          <dgm:layoutNode name="desTx1" styleLbl="revTx">
            <dgm:varLst>
              <dgm:bulletEnabled val="1"/>
            </dgm:varLst>
            <dgm:choose name="Name102">
              <dgm:if name="Name103" func="var" arg="dir" op="equ" val="norm">
                <dgm:choose name="Name104">
                  <dgm:if name="Name105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06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07">
                <dgm:choose name="Name108">
                  <dgm:if name="Name109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10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11"/>
      </dgm:choose>
    </dgm:forEach>
    <dgm:forEach name="Name112" axis="ch" ptType="sibTrans" hideLastTrans="0" cnt="1">
      <dgm:layoutNode name="picture1">
        <dgm:alg type="sp"/>
        <dgm:shape xmlns:r="http://schemas.openxmlformats.org/officeDocument/2006/relationships" r:blip="">
          <dgm:adjLst/>
        </dgm:shape>
        <dgm:presOf/>
        <dgm:constrLst/>
        <dgm:forEach name="Name113" ref="imageRepeat"/>
      </dgm:layoutNode>
    </dgm:forEach>
    <dgm:forEach name="Name114" axis="ch" ptType="node" st="2" cnt="1">
      <dgm:layoutNode name="parTx2">
        <dgm:choose name="Name115">
          <dgm:if name="Name116" func="var" arg="dir" op="equ" val="norm">
            <dgm:alg type="tx">
              <dgm:param type="parTxLTRAlign" val="l"/>
              <dgm:param type="parTxRTLAlign" val="r"/>
            </dgm:alg>
          </dgm:if>
          <dgm:else name="Name117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18">
          <dgm:if name="Name119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20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21">
        <dgm:if name="Name122" axis="ch" ptType="node" func="cnt" op="gte" val="1">
          <dgm:layoutNode name="desTx2" styleLbl="revTx">
            <dgm:varLst>
              <dgm:bulletEnabled val="1"/>
            </dgm:varLst>
            <dgm:choose name="Name123">
              <dgm:if name="Name124" func="var" arg="dir" op="equ" val="norm">
                <dgm:choose name="Name125">
                  <dgm:if name="Name126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27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28">
                <dgm:choose name="Name129">
                  <dgm:if name="Name130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31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32"/>
      </dgm:choose>
    </dgm:forEach>
    <dgm:forEach name="Name133" axis="ch" ptType="sibTrans" hideLastTrans="0" st="2" cnt="1">
      <dgm:layoutNode name="picture2">
        <dgm:alg type="sp"/>
        <dgm:shape xmlns:r="http://schemas.openxmlformats.org/officeDocument/2006/relationships" r:blip="">
          <dgm:adjLst/>
        </dgm:shape>
        <dgm:presOf/>
        <dgm:constrLst/>
        <dgm:forEach name="Name134" ref="imageRepeat"/>
      </dgm:layoutNode>
    </dgm:forEach>
    <dgm:forEach name="Name135" axis="ch" ptType="node" st="3" cnt="1">
      <dgm:layoutNode name="parTx3">
        <dgm:choose name="Name136">
          <dgm:if name="Name137" func="var" arg="dir" op="equ" val="norm">
            <dgm:alg type="tx">
              <dgm:param type="parTxLTRAlign" val="l"/>
              <dgm:param type="parTxRTLAlign" val="r"/>
            </dgm:alg>
          </dgm:if>
          <dgm:else name="Name138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39">
          <dgm:if name="Name140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41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42">
        <dgm:if name="Name143" axis="ch" ptType="node" func="cnt" op="gte" val="1">
          <dgm:layoutNode name="desTx3" styleLbl="revTx">
            <dgm:varLst>
              <dgm:bulletEnabled val="1"/>
            </dgm:varLst>
            <dgm:choose name="Name144">
              <dgm:if name="Name145" func="var" arg="dir" op="equ" val="norm">
                <dgm:choose name="Name146">
                  <dgm:if name="Name147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48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49">
                <dgm:choose name="Name150">
                  <dgm:if name="Name151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5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53"/>
      </dgm:choose>
    </dgm:forEach>
    <dgm:forEach name="Name154" axis="ch" ptType="sibTrans" hideLastTrans="0" st="3" cnt="1">
      <dgm:layoutNode name="picture3">
        <dgm:alg type="sp"/>
        <dgm:shape xmlns:r="http://schemas.openxmlformats.org/officeDocument/2006/relationships" r:blip="">
          <dgm:adjLst/>
        </dgm:shape>
        <dgm:presOf/>
        <dgm:constrLst/>
        <dgm:forEach name="Name155" ref="imageRepeat"/>
      </dgm:layoutNode>
    </dgm:forEach>
    <dgm:forEach name="Name156" axis="ch" ptType="node" st="4" cnt="1">
      <dgm:layoutNode name="parTx4">
        <dgm:choose name="Name157">
          <dgm:if name="Name158" func="var" arg="dir" op="equ" val="norm">
            <dgm:alg type="tx">
              <dgm:param type="parTxLTRAlign" val="l"/>
              <dgm:param type="parTxRTLAlign" val="r"/>
            </dgm:alg>
          </dgm:if>
          <dgm:else name="Name159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60">
          <dgm:if name="Name161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62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63">
        <dgm:if name="Name164" axis="ch" ptType="node" func="cnt" op="gte" val="1">
          <dgm:layoutNode name="desTx4" styleLbl="revTx">
            <dgm:varLst>
              <dgm:bulletEnabled val="1"/>
            </dgm:varLst>
            <dgm:choose name="Name165">
              <dgm:if name="Name166" func="var" arg="dir" op="equ" val="norm">
                <dgm:choose name="Name167">
                  <dgm:if name="Name168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69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70">
                <dgm:choose name="Name171">
                  <dgm:if name="Name172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73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74"/>
      </dgm:choose>
    </dgm:forEach>
    <dgm:forEach name="Name175" axis="ch" ptType="sibTrans" hideLastTrans="0" st="4" cnt="1">
      <dgm:layoutNode name="picture4">
        <dgm:alg type="sp"/>
        <dgm:shape xmlns:r="http://schemas.openxmlformats.org/officeDocument/2006/relationships" r:blip="">
          <dgm:adjLst/>
        </dgm:shape>
        <dgm:presOf/>
        <dgm:constrLst/>
        <dgm:forEach name="Name176" ref="imageRepeat"/>
      </dgm:layoutNode>
    </dgm:forEach>
    <dgm:forEach name="Name177" axis="ch" ptType="node" st="5" cnt="1">
      <dgm:layoutNode name="parTx5">
        <dgm:choose name="Name178">
          <dgm:if name="Name179" func="var" arg="dir" op="equ" val="norm">
            <dgm:alg type="tx">
              <dgm:param type="parTxLTRAlign" val="l"/>
              <dgm:param type="parTxRTLAlign" val="r"/>
            </dgm:alg>
          </dgm:if>
          <dgm:else name="Name180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81">
          <dgm:if name="Name182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83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84">
        <dgm:if name="Name185" axis="ch" ptType="node" func="cnt" op="gte" val="1">
          <dgm:layoutNode name="desTx5" styleLbl="revTx">
            <dgm:varLst>
              <dgm:bulletEnabled val="1"/>
            </dgm:varLst>
            <dgm:choose name="Name186">
              <dgm:if name="Name187" func="var" arg="dir" op="equ" val="norm">
                <dgm:choose name="Name188">
                  <dgm:if name="Name189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90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91">
                <dgm:choose name="Name192">
                  <dgm:if name="Name193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94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95"/>
      </dgm:choose>
    </dgm:forEach>
    <dgm:forEach name="Name196" axis="ch" ptType="sibTrans" hideLastTrans="0" st="5" cnt="1">
      <dgm:layoutNode name="picture5">
        <dgm:alg type="sp"/>
        <dgm:shape xmlns:r="http://schemas.openxmlformats.org/officeDocument/2006/relationships" r:blip="">
          <dgm:adjLst/>
        </dgm:shape>
        <dgm:presOf/>
        <dgm:constrLst/>
        <dgm:forEach name="Name197" ref="imageRepeat"/>
      </dgm:layoutNode>
    </dgm:forEach>
    <dgm:forEach name="Name198" axis="ch" ptType="node" st="6" cnt="1">
      <dgm:layoutNode name="parTx6">
        <dgm:choose name="Name199">
          <dgm:if name="Name200" func="var" arg="dir" op="equ" val="norm">
            <dgm:alg type="tx">
              <dgm:param type="parTxLTRAlign" val="l"/>
              <dgm:param type="parTxRTLAlign" val="r"/>
            </dgm:alg>
          </dgm:if>
          <dgm:else name="Name201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202">
          <dgm:if name="Name203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204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205">
        <dgm:if name="Name206" axis="ch" ptType="node" func="cnt" op="gte" val="1">
          <dgm:layoutNode name="desTx6" styleLbl="revTx">
            <dgm:varLst>
              <dgm:bulletEnabled val="1"/>
            </dgm:varLst>
            <dgm:choose name="Name207">
              <dgm:if name="Name208" func="var" arg="dir" op="equ" val="norm">
                <dgm:choose name="Name209">
                  <dgm:if name="Name210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211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212">
                <dgm:choose name="Name213">
                  <dgm:if name="Name214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215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216"/>
      </dgm:choose>
    </dgm:forEach>
    <dgm:forEach name="Name217" axis="ch" ptType="sibTrans" hideLastTrans="0" st="6" cnt="1">
      <dgm:layoutNode name="picture6">
        <dgm:alg type="sp"/>
        <dgm:shape xmlns:r="http://schemas.openxmlformats.org/officeDocument/2006/relationships" r:blip="">
          <dgm:adjLst/>
        </dgm:shape>
        <dgm:presOf/>
        <dgm:constrLst/>
        <dgm:forEach name="Name218" ref="imageRepeat"/>
      </dgm:layoutNode>
    </dgm:forEach>
    <dgm:forEach name="Name219" axis="ch" ptType="node" st="7" cnt="1">
      <dgm:layoutNode name="parTx7">
        <dgm:choose name="Name220">
          <dgm:if name="Name221" func="var" arg="dir" op="equ" val="norm">
            <dgm:alg type="tx">
              <dgm:param type="parTxLTRAlign" val="l"/>
              <dgm:param type="parTxRTLAlign" val="r"/>
            </dgm:alg>
          </dgm:if>
          <dgm:else name="Name222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223">
          <dgm:if name="Name224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225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226">
        <dgm:if name="Name227" axis="ch" ptType="node" func="cnt" op="gte" val="1">
          <dgm:layoutNode name="desTx7" styleLbl="revTx">
            <dgm:varLst>
              <dgm:bulletEnabled val="1"/>
            </dgm:varLst>
            <dgm:choose name="Name228">
              <dgm:if name="Name229" func="var" arg="dir" op="equ" val="norm">
                <dgm:choose name="Name230">
                  <dgm:if name="Name231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232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233">
                <dgm:choose name="Name234">
                  <dgm:if name="Name235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236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237"/>
      </dgm:choose>
    </dgm:forEach>
    <dgm:forEach name="Name238" axis="ch" ptType="sibTrans" hideLastTrans="0" st="7" cnt="1">
      <dgm:layoutNode name="picture7">
        <dgm:alg type="sp"/>
        <dgm:shape xmlns:r="http://schemas.openxmlformats.org/officeDocument/2006/relationships" r:blip="">
          <dgm:adjLst/>
        </dgm:shape>
        <dgm:presOf/>
        <dgm:constrLst/>
        <dgm:forEach name="Name239" ref="imageRepeat"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</xdr:row>
      <xdr:rowOff>152400</xdr:rowOff>
    </xdr:from>
    <xdr:to>
      <xdr:col>6</xdr:col>
      <xdr:colOff>381000</xdr:colOff>
      <xdr:row>20</xdr:row>
      <xdr:rowOff>38100</xdr:rowOff>
    </xdr:to>
    <xdr:pic>
      <xdr:nvPicPr>
        <xdr:cNvPr id="39" name="圖片 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571500"/>
          <a:ext cx="3657600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9525</xdr:rowOff>
    </xdr:from>
    <xdr:to>
      <xdr:col>6</xdr:col>
      <xdr:colOff>504825</xdr:colOff>
      <xdr:row>18</xdr:row>
      <xdr:rowOff>104775</xdr:rowOff>
    </xdr:to>
    <xdr:graphicFrame macro="">
      <xdr:nvGraphicFramePr>
        <xdr:cNvPr id="117" name="資料庫圖表 11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venss%20BOOK\IN213XX-&#33067;&#36007;&#31406;&#30340;&#30828;&#25216;&#24039;&#65281;Excel&#25945;&#25105;&#30340;&#37027;&#20123;&#29702;&#36001;&#35352;&#24115;&#12289;&#25237;&#36039;&#31649;&#29702;&#22823;&#23567;&#20107;\&#38568;&#38468;&#20809;&#30879;\&#38568;&#26360;&#31684;&#20363;&#27284;&#26696;\PART02\CHAPTER%2007&#28040;&#36027;&#20308;&#27604;&#38647;&#36948;&#22294;-&#37636;&#35069;&#24040;&#38598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消費佔比雷達圖"/>
      <sheetName val="消費日記分類帳"/>
      <sheetName val="List"/>
    </sheetNames>
    <sheetDataSet>
      <sheetData sheetId="0"/>
      <sheetData sheetId="1"/>
      <sheetData sheetId="2">
        <row r="1">
          <cell r="A1" t="str">
            <v>項目</v>
          </cell>
          <cell r="B1" t="str">
            <v>類別</v>
          </cell>
        </row>
        <row r="2">
          <cell r="A2" t="str">
            <v>伙食費</v>
          </cell>
          <cell r="B2" t="str">
            <v>家用開銷</v>
          </cell>
        </row>
        <row r="3">
          <cell r="A3" t="str">
            <v>日用品</v>
          </cell>
          <cell r="B3" t="str">
            <v>家用開銷</v>
          </cell>
        </row>
        <row r="4">
          <cell r="A4" t="str">
            <v>電信費</v>
          </cell>
          <cell r="B4" t="str">
            <v>家用開銷</v>
          </cell>
        </row>
        <row r="5">
          <cell r="A5" t="str">
            <v>瓦斯費</v>
          </cell>
          <cell r="B5" t="str">
            <v>家用開銷</v>
          </cell>
        </row>
        <row r="6">
          <cell r="A6" t="str">
            <v>網路費</v>
          </cell>
          <cell r="B6" t="str">
            <v>家用開銷</v>
          </cell>
        </row>
        <row r="7">
          <cell r="A7" t="str">
            <v>水費</v>
          </cell>
          <cell r="B7" t="str">
            <v>家用開銷</v>
          </cell>
        </row>
        <row r="8">
          <cell r="A8" t="str">
            <v>電費</v>
          </cell>
          <cell r="B8" t="str">
            <v>家用開銷</v>
          </cell>
        </row>
        <row r="9">
          <cell r="A9" t="str">
            <v>報紙</v>
          </cell>
          <cell r="B9" t="str">
            <v>家用開銷</v>
          </cell>
        </row>
        <row r="10">
          <cell r="A10" t="str">
            <v>第四台</v>
          </cell>
          <cell r="B10" t="str">
            <v>家用開銷</v>
          </cell>
        </row>
        <row r="11">
          <cell r="A11" t="str">
            <v>報紙</v>
          </cell>
          <cell r="B11" t="str">
            <v>家用開銷</v>
          </cell>
        </row>
        <row r="12">
          <cell r="A12" t="str">
            <v>房屋稅金</v>
          </cell>
          <cell r="B12" t="str">
            <v>房屋</v>
          </cell>
        </row>
        <row r="13">
          <cell r="A13" t="str">
            <v>租金/房貸</v>
          </cell>
          <cell r="B13" t="str">
            <v>房屋</v>
          </cell>
        </row>
        <row r="14">
          <cell r="A14" t="str">
            <v>大樓管理費</v>
          </cell>
          <cell r="B14" t="str">
            <v>房屋</v>
          </cell>
        </row>
        <row r="15">
          <cell r="A15" t="str">
            <v>房屋修繕</v>
          </cell>
          <cell r="B15" t="str">
            <v>房屋</v>
          </cell>
        </row>
        <row r="16">
          <cell r="A16" t="str">
            <v>汽機車稅金</v>
          </cell>
          <cell r="B16" t="str">
            <v>交通</v>
          </cell>
        </row>
        <row r="17">
          <cell r="A17" t="str">
            <v>汽機車油錢</v>
          </cell>
          <cell r="B17" t="str">
            <v>交通</v>
          </cell>
        </row>
        <row r="18">
          <cell r="A18" t="str">
            <v>汽機車保險</v>
          </cell>
          <cell r="B18" t="str">
            <v>交通</v>
          </cell>
        </row>
        <row r="19">
          <cell r="A19" t="str">
            <v>汽機車維護</v>
          </cell>
          <cell r="B19" t="str">
            <v>交通</v>
          </cell>
        </row>
        <row r="20">
          <cell r="A20" t="str">
            <v>汽機車停車費</v>
          </cell>
          <cell r="B20" t="str">
            <v>交通</v>
          </cell>
        </row>
        <row r="21">
          <cell r="A21" t="str">
            <v>大眾運輸</v>
          </cell>
          <cell r="B21" t="str">
            <v>交通</v>
          </cell>
        </row>
        <row r="22">
          <cell r="A22" t="str">
            <v>門診</v>
          </cell>
          <cell r="B22" t="str">
            <v>醫療</v>
          </cell>
        </row>
        <row r="23">
          <cell r="A23" t="str">
            <v>其他醫療</v>
          </cell>
          <cell r="B23" t="str">
            <v>醫療</v>
          </cell>
        </row>
        <row r="24">
          <cell r="A24" t="str">
            <v>學費</v>
          </cell>
          <cell r="B24" t="str">
            <v>教育</v>
          </cell>
        </row>
        <row r="25">
          <cell r="A25" t="str">
            <v>補習費</v>
          </cell>
          <cell r="B25" t="str">
            <v>教育</v>
          </cell>
        </row>
        <row r="26">
          <cell r="A26" t="str">
            <v>零用錢</v>
          </cell>
          <cell r="B26" t="str">
            <v>教育</v>
          </cell>
        </row>
        <row r="27">
          <cell r="A27" t="str">
            <v>書籍購買</v>
          </cell>
          <cell r="B27" t="str">
            <v>育樂</v>
          </cell>
        </row>
        <row r="28">
          <cell r="A28" t="str">
            <v>健身運動</v>
          </cell>
          <cell r="B28" t="str">
            <v>育樂</v>
          </cell>
        </row>
        <row r="29">
          <cell r="A29" t="str">
            <v>國內外旅遊</v>
          </cell>
          <cell r="B29" t="str">
            <v>育樂</v>
          </cell>
        </row>
        <row r="30">
          <cell r="A30" t="str">
            <v>其他育樂費</v>
          </cell>
          <cell r="B30" t="str">
            <v>育樂</v>
          </cell>
        </row>
        <row r="31">
          <cell r="A31" t="str">
            <v>置裝費</v>
          </cell>
          <cell r="B31" t="str">
            <v>其他</v>
          </cell>
        </row>
        <row r="32">
          <cell r="A32" t="str">
            <v>交際費</v>
          </cell>
          <cell r="B32" t="str">
            <v>其他</v>
          </cell>
        </row>
        <row r="33">
          <cell r="A33" t="str">
            <v>所得稅</v>
          </cell>
          <cell r="B33" t="str">
            <v>其他</v>
          </cell>
        </row>
        <row r="34">
          <cell r="A34" t="str">
            <v>保險費</v>
          </cell>
          <cell r="B34" t="str">
            <v>其他</v>
          </cell>
        </row>
        <row r="35">
          <cell r="A35" t="str">
            <v>雜費</v>
          </cell>
          <cell r="B35" t="str">
            <v>其他</v>
          </cell>
        </row>
        <row r="36">
          <cell r="A36" t="str">
            <v>特別支出</v>
          </cell>
          <cell r="B36" t="str">
            <v>其他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XFD1048576"/>
    </sheetView>
  </sheetViews>
  <sheetFormatPr defaultRowHeight="15.75"/>
  <cols>
    <col min="1" max="1" width="7.5" style="1" bestFit="1" customWidth="1"/>
    <col min="2" max="3" width="9.5" style="1" bestFit="1" customWidth="1"/>
    <col min="4" max="4" width="13.875" style="1" bestFit="1" customWidth="1"/>
    <col min="5" max="256" width="9" style="1"/>
    <col min="257" max="257" width="7.75" style="1" customWidth="1"/>
    <col min="258" max="258" width="6.375" style="1" customWidth="1"/>
    <col min="259" max="259" width="13.625" style="1" customWidth="1"/>
    <col min="260" max="260" width="32.5" style="1" customWidth="1"/>
    <col min="261" max="512" width="9" style="1"/>
    <col min="513" max="513" width="7.75" style="1" customWidth="1"/>
    <col min="514" max="514" width="6.375" style="1" customWidth="1"/>
    <col min="515" max="515" width="13.625" style="1" customWidth="1"/>
    <col min="516" max="516" width="32.5" style="1" customWidth="1"/>
    <col min="517" max="768" width="9" style="1"/>
    <col min="769" max="769" width="7.75" style="1" customWidth="1"/>
    <col min="770" max="770" width="6.375" style="1" customWidth="1"/>
    <col min="771" max="771" width="13.625" style="1" customWidth="1"/>
    <col min="772" max="772" width="32.5" style="1" customWidth="1"/>
    <col min="773" max="1024" width="9" style="1"/>
    <col min="1025" max="1025" width="7.75" style="1" customWidth="1"/>
    <col min="1026" max="1026" width="6.375" style="1" customWidth="1"/>
    <col min="1027" max="1027" width="13.625" style="1" customWidth="1"/>
    <col min="1028" max="1028" width="32.5" style="1" customWidth="1"/>
    <col min="1029" max="1280" width="9" style="1"/>
    <col min="1281" max="1281" width="7.75" style="1" customWidth="1"/>
    <col min="1282" max="1282" width="6.375" style="1" customWidth="1"/>
    <col min="1283" max="1283" width="13.625" style="1" customWidth="1"/>
    <col min="1284" max="1284" width="32.5" style="1" customWidth="1"/>
    <col min="1285" max="1536" width="9" style="1"/>
    <col min="1537" max="1537" width="7.75" style="1" customWidth="1"/>
    <col min="1538" max="1538" width="6.375" style="1" customWidth="1"/>
    <col min="1539" max="1539" width="13.625" style="1" customWidth="1"/>
    <col min="1540" max="1540" width="32.5" style="1" customWidth="1"/>
    <col min="1541" max="1792" width="9" style="1"/>
    <col min="1793" max="1793" width="7.75" style="1" customWidth="1"/>
    <col min="1794" max="1794" width="6.375" style="1" customWidth="1"/>
    <col min="1795" max="1795" width="13.625" style="1" customWidth="1"/>
    <col min="1796" max="1796" width="32.5" style="1" customWidth="1"/>
    <col min="1797" max="2048" width="9" style="1"/>
    <col min="2049" max="2049" width="7.75" style="1" customWidth="1"/>
    <col min="2050" max="2050" width="6.375" style="1" customWidth="1"/>
    <col min="2051" max="2051" width="13.625" style="1" customWidth="1"/>
    <col min="2052" max="2052" width="32.5" style="1" customWidth="1"/>
    <col min="2053" max="2304" width="9" style="1"/>
    <col min="2305" max="2305" width="7.75" style="1" customWidth="1"/>
    <col min="2306" max="2306" width="6.375" style="1" customWidth="1"/>
    <col min="2307" max="2307" width="13.625" style="1" customWidth="1"/>
    <col min="2308" max="2308" width="32.5" style="1" customWidth="1"/>
    <col min="2309" max="2560" width="9" style="1"/>
    <col min="2561" max="2561" width="7.75" style="1" customWidth="1"/>
    <col min="2562" max="2562" width="6.375" style="1" customWidth="1"/>
    <col min="2563" max="2563" width="13.625" style="1" customWidth="1"/>
    <col min="2564" max="2564" width="32.5" style="1" customWidth="1"/>
    <col min="2565" max="2816" width="9" style="1"/>
    <col min="2817" max="2817" width="7.75" style="1" customWidth="1"/>
    <col min="2818" max="2818" width="6.375" style="1" customWidth="1"/>
    <col min="2819" max="2819" width="13.625" style="1" customWidth="1"/>
    <col min="2820" max="2820" width="32.5" style="1" customWidth="1"/>
    <col min="2821" max="3072" width="9" style="1"/>
    <col min="3073" max="3073" width="7.75" style="1" customWidth="1"/>
    <col min="3074" max="3074" width="6.375" style="1" customWidth="1"/>
    <col min="3075" max="3075" width="13.625" style="1" customWidth="1"/>
    <col min="3076" max="3076" width="32.5" style="1" customWidth="1"/>
    <col min="3077" max="3328" width="9" style="1"/>
    <col min="3329" max="3329" width="7.75" style="1" customWidth="1"/>
    <col min="3330" max="3330" width="6.375" style="1" customWidth="1"/>
    <col min="3331" max="3331" width="13.625" style="1" customWidth="1"/>
    <col min="3332" max="3332" width="32.5" style="1" customWidth="1"/>
    <col min="3333" max="3584" width="9" style="1"/>
    <col min="3585" max="3585" width="7.75" style="1" customWidth="1"/>
    <col min="3586" max="3586" width="6.375" style="1" customWidth="1"/>
    <col min="3587" max="3587" width="13.625" style="1" customWidth="1"/>
    <col min="3588" max="3588" width="32.5" style="1" customWidth="1"/>
    <col min="3589" max="3840" width="9" style="1"/>
    <col min="3841" max="3841" width="7.75" style="1" customWidth="1"/>
    <col min="3842" max="3842" width="6.375" style="1" customWidth="1"/>
    <col min="3843" max="3843" width="13.625" style="1" customWidth="1"/>
    <col min="3844" max="3844" width="32.5" style="1" customWidth="1"/>
    <col min="3845" max="4096" width="9" style="1"/>
    <col min="4097" max="4097" width="7.75" style="1" customWidth="1"/>
    <col min="4098" max="4098" width="6.375" style="1" customWidth="1"/>
    <col min="4099" max="4099" width="13.625" style="1" customWidth="1"/>
    <col min="4100" max="4100" width="32.5" style="1" customWidth="1"/>
    <col min="4101" max="4352" width="9" style="1"/>
    <col min="4353" max="4353" width="7.75" style="1" customWidth="1"/>
    <col min="4354" max="4354" width="6.375" style="1" customWidth="1"/>
    <col min="4355" max="4355" width="13.625" style="1" customWidth="1"/>
    <col min="4356" max="4356" width="32.5" style="1" customWidth="1"/>
    <col min="4357" max="4608" width="9" style="1"/>
    <col min="4609" max="4609" width="7.75" style="1" customWidth="1"/>
    <col min="4610" max="4610" width="6.375" style="1" customWidth="1"/>
    <col min="4611" max="4611" width="13.625" style="1" customWidth="1"/>
    <col min="4612" max="4612" width="32.5" style="1" customWidth="1"/>
    <col min="4613" max="4864" width="9" style="1"/>
    <col min="4865" max="4865" width="7.75" style="1" customWidth="1"/>
    <col min="4866" max="4866" width="6.375" style="1" customWidth="1"/>
    <col min="4867" max="4867" width="13.625" style="1" customWidth="1"/>
    <col min="4868" max="4868" width="32.5" style="1" customWidth="1"/>
    <col min="4869" max="5120" width="9" style="1"/>
    <col min="5121" max="5121" width="7.75" style="1" customWidth="1"/>
    <col min="5122" max="5122" width="6.375" style="1" customWidth="1"/>
    <col min="5123" max="5123" width="13.625" style="1" customWidth="1"/>
    <col min="5124" max="5124" width="32.5" style="1" customWidth="1"/>
    <col min="5125" max="5376" width="9" style="1"/>
    <col min="5377" max="5377" width="7.75" style="1" customWidth="1"/>
    <col min="5378" max="5378" width="6.375" style="1" customWidth="1"/>
    <col min="5379" max="5379" width="13.625" style="1" customWidth="1"/>
    <col min="5380" max="5380" width="32.5" style="1" customWidth="1"/>
    <col min="5381" max="5632" width="9" style="1"/>
    <col min="5633" max="5633" width="7.75" style="1" customWidth="1"/>
    <col min="5634" max="5634" width="6.375" style="1" customWidth="1"/>
    <col min="5635" max="5635" width="13.625" style="1" customWidth="1"/>
    <col min="5636" max="5636" width="32.5" style="1" customWidth="1"/>
    <col min="5637" max="5888" width="9" style="1"/>
    <col min="5889" max="5889" width="7.75" style="1" customWidth="1"/>
    <col min="5890" max="5890" width="6.375" style="1" customWidth="1"/>
    <col min="5891" max="5891" width="13.625" style="1" customWidth="1"/>
    <col min="5892" max="5892" width="32.5" style="1" customWidth="1"/>
    <col min="5893" max="6144" width="9" style="1"/>
    <col min="6145" max="6145" width="7.75" style="1" customWidth="1"/>
    <col min="6146" max="6146" width="6.375" style="1" customWidth="1"/>
    <col min="6147" max="6147" width="13.625" style="1" customWidth="1"/>
    <col min="6148" max="6148" width="32.5" style="1" customWidth="1"/>
    <col min="6149" max="6400" width="9" style="1"/>
    <col min="6401" max="6401" width="7.75" style="1" customWidth="1"/>
    <col min="6402" max="6402" width="6.375" style="1" customWidth="1"/>
    <col min="6403" max="6403" width="13.625" style="1" customWidth="1"/>
    <col min="6404" max="6404" width="32.5" style="1" customWidth="1"/>
    <col min="6405" max="6656" width="9" style="1"/>
    <col min="6657" max="6657" width="7.75" style="1" customWidth="1"/>
    <col min="6658" max="6658" width="6.375" style="1" customWidth="1"/>
    <col min="6659" max="6659" width="13.625" style="1" customWidth="1"/>
    <col min="6660" max="6660" width="32.5" style="1" customWidth="1"/>
    <col min="6661" max="6912" width="9" style="1"/>
    <col min="6913" max="6913" width="7.75" style="1" customWidth="1"/>
    <col min="6914" max="6914" width="6.375" style="1" customWidth="1"/>
    <col min="6915" max="6915" width="13.625" style="1" customWidth="1"/>
    <col min="6916" max="6916" width="32.5" style="1" customWidth="1"/>
    <col min="6917" max="7168" width="9" style="1"/>
    <col min="7169" max="7169" width="7.75" style="1" customWidth="1"/>
    <col min="7170" max="7170" width="6.375" style="1" customWidth="1"/>
    <col min="7171" max="7171" width="13.625" style="1" customWidth="1"/>
    <col min="7172" max="7172" width="32.5" style="1" customWidth="1"/>
    <col min="7173" max="7424" width="9" style="1"/>
    <col min="7425" max="7425" width="7.75" style="1" customWidth="1"/>
    <col min="7426" max="7426" width="6.375" style="1" customWidth="1"/>
    <col min="7427" max="7427" width="13.625" style="1" customWidth="1"/>
    <col min="7428" max="7428" width="32.5" style="1" customWidth="1"/>
    <col min="7429" max="7680" width="9" style="1"/>
    <col min="7681" max="7681" width="7.75" style="1" customWidth="1"/>
    <col min="7682" max="7682" width="6.375" style="1" customWidth="1"/>
    <col min="7683" max="7683" width="13.625" style="1" customWidth="1"/>
    <col min="7684" max="7684" width="32.5" style="1" customWidth="1"/>
    <col min="7685" max="7936" width="9" style="1"/>
    <col min="7937" max="7937" width="7.75" style="1" customWidth="1"/>
    <col min="7938" max="7938" width="6.375" style="1" customWidth="1"/>
    <col min="7939" max="7939" width="13.625" style="1" customWidth="1"/>
    <col min="7940" max="7940" width="32.5" style="1" customWidth="1"/>
    <col min="7941" max="8192" width="9" style="1"/>
    <col min="8193" max="8193" width="7.75" style="1" customWidth="1"/>
    <col min="8194" max="8194" width="6.375" style="1" customWidth="1"/>
    <col min="8195" max="8195" width="13.625" style="1" customWidth="1"/>
    <col min="8196" max="8196" width="32.5" style="1" customWidth="1"/>
    <col min="8197" max="8448" width="9" style="1"/>
    <col min="8449" max="8449" width="7.75" style="1" customWidth="1"/>
    <col min="8450" max="8450" width="6.375" style="1" customWidth="1"/>
    <col min="8451" max="8451" width="13.625" style="1" customWidth="1"/>
    <col min="8452" max="8452" width="32.5" style="1" customWidth="1"/>
    <col min="8453" max="8704" width="9" style="1"/>
    <col min="8705" max="8705" width="7.75" style="1" customWidth="1"/>
    <col min="8706" max="8706" width="6.375" style="1" customWidth="1"/>
    <col min="8707" max="8707" width="13.625" style="1" customWidth="1"/>
    <col min="8708" max="8708" width="32.5" style="1" customWidth="1"/>
    <col min="8709" max="8960" width="9" style="1"/>
    <col min="8961" max="8961" width="7.75" style="1" customWidth="1"/>
    <col min="8962" max="8962" width="6.375" style="1" customWidth="1"/>
    <col min="8963" max="8963" width="13.625" style="1" customWidth="1"/>
    <col min="8964" max="8964" width="32.5" style="1" customWidth="1"/>
    <col min="8965" max="9216" width="9" style="1"/>
    <col min="9217" max="9217" width="7.75" style="1" customWidth="1"/>
    <col min="9218" max="9218" width="6.375" style="1" customWidth="1"/>
    <col min="9219" max="9219" width="13.625" style="1" customWidth="1"/>
    <col min="9220" max="9220" width="32.5" style="1" customWidth="1"/>
    <col min="9221" max="9472" width="9" style="1"/>
    <col min="9473" max="9473" width="7.75" style="1" customWidth="1"/>
    <col min="9474" max="9474" width="6.375" style="1" customWidth="1"/>
    <col min="9475" max="9475" width="13.625" style="1" customWidth="1"/>
    <col min="9476" max="9476" width="32.5" style="1" customWidth="1"/>
    <col min="9477" max="9728" width="9" style="1"/>
    <col min="9729" max="9729" width="7.75" style="1" customWidth="1"/>
    <col min="9730" max="9730" width="6.375" style="1" customWidth="1"/>
    <col min="9731" max="9731" width="13.625" style="1" customWidth="1"/>
    <col min="9732" max="9732" width="32.5" style="1" customWidth="1"/>
    <col min="9733" max="9984" width="9" style="1"/>
    <col min="9985" max="9985" width="7.75" style="1" customWidth="1"/>
    <col min="9986" max="9986" width="6.375" style="1" customWidth="1"/>
    <col min="9987" max="9987" width="13.625" style="1" customWidth="1"/>
    <col min="9988" max="9988" width="32.5" style="1" customWidth="1"/>
    <col min="9989" max="10240" width="9" style="1"/>
    <col min="10241" max="10241" width="7.75" style="1" customWidth="1"/>
    <col min="10242" max="10242" width="6.375" style="1" customWidth="1"/>
    <col min="10243" max="10243" width="13.625" style="1" customWidth="1"/>
    <col min="10244" max="10244" width="32.5" style="1" customWidth="1"/>
    <col min="10245" max="10496" width="9" style="1"/>
    <col min="10497" max="10497" width="7.75" style="1" customWidth="1"/>
    <col min="10498" max="10498" width="6.375" style="1" customWidth="1"/>
    <col min="10499" max="10499" width="13.625" style="1" customWidth="1"/>
    <col min="10500" max="10500" width="32.5" style="1" customWidth="1"/>
    <col min="10501" max="10752" width="9" style="1"/>
    <col min="10753" max="10753" width="7.75" style="1" customWidth="1"/>
    <col min="10754" max="10754" width="6.375" style="1" customWidth="1"/>
    <col min="10755" max="10755" width="13.625" style="1" customWidth="1"/>
    <col min="10756" max="10756" width="32.5" style="1" customWidth="1"/>
    <col min="10757" max="11008" width="9" style="1"/>
    <col min="11009" max="11009" width="7.75" style="1" customWidth="1"/>
    <col min="11010" max="11010" width="6.375" style="1" customWidth="1"/>
    <col min="11011" max="11011" width="13.625" style="1" customWidth="1"/>
    <col min="11012" max="11012" width="32.5" style="1" customWidth="1"/>
    <col min="11013" max="11264" width="9" style="1"/>
    <col min="11265" max="11265" width="7.75" style="1" customWidth="1"/>
    <col min="11266" max="11266" width="6.375" style="1" customWidth="1"/>
    <col min="11267" max="11267" width="13.625" style="1" customWidth="1"/>
    <col min="11268" max="11268" width="32.5" style="1" customWidth="1"/>
    <col min="11269" max="11520" width="9" style="1"/>
    <col min="11521" max="11521" width="7.75" style="1" customWidth="1"/>
    <col min="11522" max="11522" width="6.375" style="1" customWidth="1"/>
    <col min="11523" max="11523" width="13.625" style="1" customWidth="1"/>
    <col min="11524" max="11524" width="32.5" style="1" customWidth="1"/>
    <col min="11525" max="11776" width="9" style="1"/>
    <col min="11777" max="11777" width="7.75" style="1" customWidth="1"/>
    <col min="11778" max="11778" width="6.375" style="1" customWidth="1"/>
    <col min="11779" max="11779" width="13.625" style="1" customWidth="1"/>
    <col min="11780" max="11780" width="32.5" style="1" customWidth="1"/>
    <col min="11781" max="12032" width="9" style="1"/>
    <col min="12033" max="12033" width="7.75" style="1" customWidth="1"/>
    <col min="12034" max="12034" width="6.375" style="1" customWidth="1"/>
    <col min="12035" max="12035" width="13.625" style="1" customWidth="1"/>
    <col min="12036" max="12036" width="32.5" style="1" customWidth="1"/>
    <col min="12037" max="12288" width="9" style="1"/>
    <col min="12289" max="12289" width="7.75" style="1" customWidth="1"/>
    <col min="12290" max="12290" width="6.375" style="1" customWidth="1"/>
    <col min="12291" max="12291" width="13.625" style="1" customWidth="1"/>
    <col min="12292" max="12292" width="32.5" style="1" customWidth="1"/>
    <col min="12293" max="12544" width="9" style="1"/>
    <col min="12545" max="12545" width="7.75" style="1" customWidth="1"/>
    <col min="12546" max="12546" width="6.375" style="1" customWidth="1"/>
    <col min="12547" max="12547" width="13.625" style="1" customWidth="1"/>
    <col min="12548" max="12548" width="32.5" style="1" customWidth="1"/>
    <col min="12549" max="12800" width="9" style="1"/>
    <col min="12801" max="12801" width="7.75" style="1" customWidth="1"/>
    <col min="12802" max="12802" width="6.375" style="1" customWidth="1"/>
    <col min="12803" max="12803" width="13.625" style="1" customWidth="1"/>
    <col min="12804" max="12804" width="32.5" style="1" customWidth="1"/>
    <col min="12805" max="13056" width="9" style="1"/>
    <col min="13057" max="13057" width="7.75" style="1" customWidth="1"/>
    <col min="13058" max="13058" width="6.375" style="1" customWidth="1"/>
    <col min="13059" max="13059" width="13.625" style="1" customWidth="1"/>
    <col min="13060" max="13060" width="32.5" style="1" customWidth="1"/>
    <col min="13061" max="13312" width="9" style="1"/>
    <col min="13313" max="13313" width="7.75" style="1" customWidth="1"/>
    <col min="13314" max="13314" width="6.375" style="1" customWidth="1"/>
    <col min="13315" max="13315" width="13.625" style="1" customWidth="1"/>
    <col min="13316" max="13316" width="32.5" style="1" customWidth="1"/>
    <col min="13317" max="13568" width="9" style="1"/>
    <col min="13569" max="13569" width="7.75" style="1" customWidth="1"/>
    <col min="13570" max="13570" width="6.375" style="1" customWidth="1"/>
    <col min="13571" max="13571" width="13.625" style="1" customWidth="1"/>
    <col min="13572" max="13572" width="32.5" style="1" customWidth="1"/>
    <col min="13573" max="13824" width="9" style="1"/>
    <col min="13825" max="13825" width="7.75" style="1" customWidth="1"/>
    <col min="13826" max="13826" width="6.375" style="1" customWidth="1"/>
    <col min="13827" max="13827" width="13.625" style="1" customWidth="1"/>
    <col min="13828" max="13828" width="32.5" style="1" customWidth="1"/>
    <col min="13829" max="14080" width="9" style="1"/>
    <col min="14081" max="14081" width="7.75" style="1" customWidth="1"/>
    <col min="14082" max="14082" width="6.375" style="1" customWidth="1"/>
    <col min="14083" max="14083" width="13.625" style="1" customWidth="1"/>
    <col min="14084" max="14084" width="32.5" style="1" customWidth="1"/>
    <col min="14085" max="14336" width="9" style="1"/>
    <col min="14337" max="14337" width="7.75" style="1" customWidth="1"/>
    <col min="14338" max="14338" width="6.375" style="1" customWidth="1"/>
    <col min="14339" max="14339" width="13.625" style="1" customWidth="1"/>
    <col min="14340" max="14340" width="32.5" style="1" customWidth="1"/>
    <col min="14341" max="14592" width="9" style="1"/>
    <col min="14593" max="14593" width="7.75" style="1" customWidth="1"/>
    <col min="14594" max="14594" width="6.375" style="1" customWidth="1"/>
    <col min="14595" max="14595" width="13.625" style="1" customWidth="1"/>
    <col min="14596" max="14596" width="32.5" style="1" customWidth="1"/>
    <col min="14597" max="14848" width="9" style="1"/>
    <col min="14849" max="14849" width="7.75" style="1" customWidth="1"/>
    <col min="14850" max="14850" width="6.375" style="1" customWidth="1"/>
    <col min="14851" max="14851" width="13.625" style="1" customWidth="1"/>
    <col min="14852" max="14852" width="32.5" style="1" customWidth="1"/>
    <col min="14853" max="15104" width="9" style="1"/>
    <col min="15105" max="15105" width="7.75" style="1" customWidth="1"/>
    <col min="15106" max="15106" width="6.375" style="1" customWidth="1"/>
    <col min="15107" max="15107" width="13.625" style="1" customWidth="1"/>
    <col min="15108" max="15108" width="32.5" style="1" customWidth="1"/>
    <col min="15109" max="15360" width="9" style="1"/>
    <col min="15361" max="15361" width="7.75" style="1" customWidth="1"/>
    <col min="15362" max="15362" width="6.375" style="1" customWidth="1"/>
    <col min="15363" max="15363" width="13.625" style="1" customWidth="1"/>
    <col min="15364" max="15364" width="32.5" style="1" customWidth="1"/>
    <col min="15365" max="15616" width="9" style="1"/>
    <col min="15617" max="15617" width="7.75" style="1" customWidth="1"/>
    <col min="15618" max="15618" width="6.375" style="1" customWidth="1"/>
    <col min="15619" max="15619" width="13.625" style="1" customWidth="1"/>
    <col min="15620" max="15620" width="32.5" style="1" customWidth="1"/>
    <col min="15621" max="15872" width="9" style="1"/>
    <col min="15873" max="15873" width="7.75" style="1" customWidth="1"/>
    <col min="15874" max="15874" width="6.375" style="1" customWidth="1"/>
    <col min="15875" max="15875" width="13.625" style="1" customWidth="1"/>
    <col min="15876" max="15876" width="32.5" style="1" customWidth="1"/>
    <col min="15877" max="16128" width="9" style="1"/>
    <col min="16129" max="16129" width="7.75" style="1" customWidth="1"/>
    <col min="16130" max="16130" width="6.375" style="1" customWidth="1"/>
    <col min="16131" max="16131" width="13.625" style="1" customWidth="1"/>
    <col min="16132" max="16132" width="32.5" style="1" customWidth="1"/>
    <col min="16133" max="16384" width="9" style="1"/>
  </cols>
  <sheetData>
    <row r="1" spans="1:4" ht="26.25">
      <c r="A1" s="24" t="s">
        <v>16</v>
      </c>
      <c r="B1" s="24"/>
      <c r="C1" s="24"/>
      <c r="D1" s="24"/>
    </row>
    <row r="2" spans="1:4" ht="16.5">
      <c r="A2" s="4" t="s">
        <v>0</v>
      </c>
      <c r="B2" s="4" t="s">
        <v>1</v>
      </c>
      <c r="C2" s="4" t="s">
        <v>2</v>
      </c>
      <c r="D2" s="4" t="s">
        <v>3</v>
      </c>
    </row>
    <row r="3" spans="1:4">
      <c r="A3" s="2" t="s">
        <v>4</v>
      </c>
      <c r="B3" s="2">
        <v>2000</v>
      </c>
      <c r="C3" s="2">
        <v>2500</v>
      </c>
      <c r="D3" s="3"/>
    </row>
    <row r="4" spans="1:4">
      <c r="A4" s="2" t="s">
        <v>5</v>
      </c>
      <c r="B4" s="2">
        <v>2000</v>
      </c>
      <c r="C4" s="2">
        <v>4000</v>
      </c>
      <c r="D4" s="3"/>
    </row>
    <row r="5" spans="1:4">
      <c r="A5" s="2" t="s">
        <v>6</v>
      </c>
      <c r="B5" s="2">
        <v>4000</v>
      </c>
      <c r="C5" s="2">
        <v>3500</v>
      </c>
      <c r="D5" s="3"/>
    </row>
    <row r="6" spans="1:4">
      <c r="A6" s="2" t="s">
        <v>7</v>
      </c>
      <c r="B6" s="2">
        <v>3500</v>
      </c>
      <c r="C6" s="2">
        <v>3000</v>
      </c>
      <c r="D6" s="3"/>
    </row>
    <row r="7" spans="1:4">
      <c r="A7" s="2" t="s">
        <v>8</v>
      </c>
      <c r="B7" s="2">
        <v>400</v>
      </c>
      <c r="C7" s="2">
        <v>1000</v>
      </c>
      <c r="D7" s="3"/>
    </row>
    <row r="8" spans="1:4">
      <c r="A8" s="2" t="s">
        <v>9</v>
      </c>
      <c r="B8" s="2">
        <v>1000</v>
      </c>
      <c r="C8" s="2">
        <v>2500</v>
      </c>
      <c r="D8" s="3"/>
    </row>
    <row r="9" spans="1:4">
      <c r="A9" s="2" t="s">
        <v>10</v>
      </c>
      <c r="B9" s="2">
        <v>2500</v>
      </c>
      <c r="C9" s="2">
        <v>3000</v>
      </c>
      <c r="D9" s="3"/>
    </row>
    <row r="10" spans="1:4">
      <c r="A10" s="2" t="s">
        <v>11</v>
      </c>
      <c r="B10" s="2">
        <v>5000</v>
      </c>
      <c r="C10" s="2">
        <v>4000</v>
      </c>
      <c r="D10" s="3"/>
    </row>
    <row r="11" spans="1:4">
      <c r="A11" s="2" t="s">
        <v>12</v>
      </c>
      <c r="B11" s="2">
        <v>2500</v>
      </c>
      <c r="C11" s="2">
        <v>400</v>
      </c>
      <c r="D11" s="3"/>
    </row>
    <row r="12" spans="1:4">
      <c r="A12" s="2" t="s">
        <v>13</v>
      </c>
      <c r="B12" s="2">
        <v>200</v>
      </c>
      <c r="C12" s="2">
        <v>4000</v>
      </c>
      <c r="D12" s="3"/>
    </row>
    <row r="13" spans="1:4">
      <c r="A13" s="2" t="s">
        <v>14</v>
      </c>
      <c r="B13" s="2">
        <v>500</v>
      </c>
      <c r="C13" s="2">
        <v>3500</v>
      </c>
      <c r="D13" s="3"/>
    </row>
    <row r="14" spans="1:4">
      <c r="A14" s="2" t="s">
        <v>15</v>
      </c>
      <c r="B14" s="2">
        <v>2000</v>
      </c>
      <c r="C14" s="2">
        <v>4000</v>
      </c>
      <c r="D14" s="3"/>
    </row>
  </sheetData>
  <mergeCells count="1">
    <mergeCell ref="A1:D1"/>
  </mergeCells>
  <phoneticPr fontId="1" type="noConversion"/>
  <conditionalFormatting sqref="D3:D14">
    <cfRule type="expression" dxfId="1" priority="1">
      <formula>$D$3:$D$14=TRUE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4"/>
  <sheetViews>
    <sheetView workbookViewId="0">
      <selection sqref="A1:XFD1048576"/>
    </sheetView>
  </sheetViews>
  <sheetFormatPr defaultRowHeight="15.75"/>
  <cols>
    <col min="1" max="1" width="7.5" style="1" bestFit="1" customWidth="1"/>
    <col min="2" max="3" width="9.5" style="1" bestFit="1" customWidth="1"/>
    <col min="4" max="4" width="13.875" style="1" bestFit="1" customWidth="1"/>
    <col min="5" max="256" width="9" style="1"/>
    <col min="257" max="257" width="7.75" style="1" customWidth="1"/>
    <col min="258" max="258" width="6.375" style="1" customWidth="1"/>
    <col min="259" max="259" width="13.625" style="1" customWidth="1"/>
    <col min="260" max="260" width="32.5" style="1" customWidth="1"/>
    <col min="261" max="512" width="9" style="1"/>
    <col min="513" max="513" width="7.75" style="1" customWidth="1"/>
    <col min="514" max="514" width="6.375" style="1" customWidth="1"/>
    <col min="515" max="515" width="13.625" style="1" customWidth="1"/>
    <col min="516" max="516" width="32.5" style="1" customWidth="1"/>
    <col min="517" max="768" width="9" style="1"/>
    <col min="769" max="769" width="7.75" style="1" customWidth="1"/>
    <col min="770" max="770" width="6.375" style="1" customWidth="1"/>
    <col min="771" max="771" width="13.625" style="1" customWidth="1"/>
    <col min="772" max="772" width="32.5" style="1" customWidth="1"/>
    <col min="773" max="1024" width="9" style="1"/>
    <col min="1025" max="1025" width="7.75" style="1" customWidth="1"/>
    <col min="1026" max="1026" width="6.375" style="1" customWidth="1"/>
    <col min="1027" max="1027" width="13.625" style="1" customWidth="1"/>
    <col min="1028" max="1028" width="32.5" style="1" customWidth="1"/>
    <col min="1029" max="1280" width="9" style="1"/>
    <col min="1281" max="1281" width="7.75" style="1" customWidth="1"/>
    <col min="1282" max="1282" width="6.375" style="1" customWidth="1"/>
    <col min="1283" max="1283" width="13.625" style="1" customWidth="1"/>
    <col min="1284" max="1284" width="32.5" style="1" customWidth="1"/>
    <col min="1285" max="1536" width="9" style="1"/>
    <col min="1537" max="1537" width="7.75" style="1" customWidth="1"/>
    <col min="1538" max="1538" width="6.375" style="1" customWidth="1"/>
    <col min="1539" max="1539" width="13.625" style="1" customWidth="1"/>
    <col min="1540" max="1540" width="32.5" style="1" customWidth="1"/>
    <col min="1541" max="1792" width="9" style="1"/>
    <col min="1793" max="1793" width="7.75" style="1" customWidth="1"/>
    <col min="1794" max="1794" width="6.375" style="1" customWidth="1"/>
    <col min="1795" max="1795" width="13.625" style="1" customWidth="1"/>
    <col min="1796" max="1796" width="32.5" style="1" customWidth="1"/>
    <col min="1797" max="2048" width="9" style="1"/>
    <col min="2049" max="2049" width="7.75" style="1" customWidth="1"/>
    <col min="2050" max="2050" width="6.375" style="1" customWidth="1"/>
    <col min="2051" max="2051" width="13.625" style="1" customWidth="1"/>
    <col min="2052" max="2052" width="32.5" style="1" customWidth="1"/>
    <col min="2053" max="2304" width="9" style="1"/>
    <col min="2305" max="2305" width="7.75" style="1" customWidth="1"/>
    <col min="2306" max="2306" width="6.375" style="1" customWidth="1"/>
    <col min="2307" max="2307" width="13.625" style="1" customWidth="1"/>
    <col min="2308" max="2308" width="32.5" style="1" customWidth="1"/>
    <col min="2309" max="2560" width="9" style="1"/>
    <col min="2561" max="2561" width="7.75" style="1" customWidth="1"/>
    <col min="2562" max="2562" width="6.375" style="1" customWidth="1"/>
    <col min="2563" max="2563" width="13.625" style="1" customWidth="1"/>
    <col min="2564" max="2564" width="32.5" style="1" customWidth="1"/>
    <col min="2565" max="2816" width="9" style="1"/>
    <col min="2817" max="2817" width="7.75" style="1" customWidth="1"/>
    <col min="2818" max="2818" width="6.375" style="1" customWidth="1"/>
    <col min="2819" max="2819" width="13.625" style="1" customWidth="1"/>
    <col min="2820" max="2820" width="32.5" style="1" customWidth="1"/>
    <col min="2821" max="3072" width="9" style="1"/>
    <col min="3073" max="3073" width="7.75" style="1" customWidth="1"/>
    <col min="3074" max="3074" width="6.375" style="1" customWidth="1"/>
    <col min="3075" max="3075" width="13.625" style="1" customWidth="1"/>
    <col min="3076" max="3076" width="32.5" style="1" customWidth="1"/>
    <col min="3077" max="3328" width="9" style="1"/>
    <col min="3329" max="3329" width="7.75" style="1" customWidth="1"/>
    <col min="3330" max="3330" width="6.375" style="1" customWidth="1"/>
    <col min="3331" max="3331" width="13.625" style="1" customWidth="1"/>
    <col min="3332" max="3332" width="32.5" style="1" customWidth="1"/>
    <col min="3333" max="3584" width="9" style="1"/>
    <col min="3585" max="3585" width="7.75" style="1" customWidth="1"/>
    <col min="3586" max="3586" width="6.375" style="1" customWidth="1"/>
    <col min="3587" max="3587" width="13.625" style="1" customWidth="1"/>
    <col min="3588" max="3588" width="32.5" style="1" customWidth="1"/>
    <col min="3589" max="3840" width="9" style="1"/>
    <col min="3841" max="3841" width="7.75" style="1" customWidth="1"/>
    <col min="3842" max="3842" width="6.375" style="1" customWidth="1"/>
    <col min="3843" max="3843" width="13.625" style="1" customWidth="1"/>
    <col min="3844" max="3844" width="32.5" style="1" customWidth="1"/>
    <col min="3845" max="4096" width="9" style="1"/>
    <col min="4097" max="4097" width="7.75" style="1" customWidth="1"/>
    <col min="4098" max="4098" width="6.375" style="1" customWidth="1"/>
    <col min="4099" max="4099" width="13.625" style="1" customWidth="1"/>
    <col min="4100" max="4100" width="32.5" style="1" customWidth="1"/>
    <col min="4101" max="4352" width="9" style="1"/>
    <col min="4353" max="4353" width="7.75" style="1" customWidth="1"/>
    <col min="4354" max="4354" width="6.375" style="1" customWidth="1"/>
    <col min="4355" max="4355" width="13.625" style="1" customWidth="1"/>
    <col min="4356" max="4356" width="32.5" style="1" customWidth="1"/>
    <col min="4357" max="4608" width="9" style="1"/>
    <col min="4609" max="4609" width="7.75" style="1" customWidth="1"/>
    <col min="4610" max="4610" width="6.375" style="1" customWidth="1"/>
    <col min="4611" max="4611" width="13.625" style="1" customWidth="1"/>
    <col min="4612" max="4612" width="32.5" style="1" customWidth="1"/>
    <col min="4613" max="4864" width="9" style="1"/>
    <col min="4865" max="4865" width="7.75" style="1" customWidth="1"/>
    <col min="4866" max="4866" width="6.375" style="1" customWidth="1"/>
    <col min="4867" max="4867" width="13.625" style="1" customWidth="1"/>
    <col min="4868" max="4868" width="32.5" style="1" customWidth="1"/>
    <col min="4869" max="5120" width="9" style="1"/>
    <col min="5121" max="5121" width="7.75" style="1" customWidth="1"/>
    <col min="5122" max="5122" width="6.375" style="1" customWidth="1"/>
    <col min="5123" max="5123" width="13.625" style="1" customWidth="1"/>
    <col min="5124" max="5124" width="32.5" style="1" customWidth="1"/>
    <col min="5125" max="5376" width="9" style="1"/>
    <col min="5377" max="5377" width="7.75" style="1" customWidth="1"/>
    <col min="5378" max="5378" width="6.375" style="1" customWidth="1"/>
    <col min="5379" max="5379" width="13.625" style="1" customWidth="1"/>
    <col min="5380" max="5380" width="32.5" style="1" customWidth="1"/>
    <col min="5381" max="5632" width="9" style="1"/>
    <col min="5633" max="5633" width="7.75" style="1" customWidth="1"/>
    <col min="5634" max="5634" width="6.375" style="1" customWidth="1"/>
    <col min="5635" max="5635" width="13.625" style="1" customWidth="1"/>
    <col min="5636" max="5636" width="32.5" style="1" customWidth="1"/>
    <col min="5637" max="5888" width="9" style="1"/>
    <col min="5889" max="5889" width="7.75" style="1" customWidth="1"/>
    <col min="5890" max="5890" width="6.375" style="1" customWidth="1"/>
    <col min="5891" max="5891" width="13.625" style="1" customWidth="1"/>
    <col min="5892" max="5892" width="32.5" style="1" customWidth="1"/>
    <col min="5893" max="6144" width="9" style="1"/>
    <col min="6145" max="6145" width="7.75" style="1" customWidth="1"/>
    <col min="6146" max="6146" width="6.375" style="1" customWidth="1"/>
    <col min="6147" max="6147" width="13.625" style="1" customWidth="1"/>
    <col min="6148" max="6148" width="32.5" style="1" customWidth="1"/>
    <col min="6149" max="6400" width="9" style="1"/>
    <col min="6401" max="6401" width="7.75" style="1" customWidth="1"/>
    <col min="6402" max="6402" width="6.375" style="1" customWidth="1"/>
    <col min="6403" max="6403" width="13.625" style="1" customWidth="1"/>
    <col min="6404" max="6404" width="32.5" style="1" customWidth="1"/>
    <col min="6405" max="6656" width="9" style="1"/>
    <col min="6657" max="6657" width="7.75" style="1" customWidth="1"/>
    <col min="6658" max="6658" width="6.375" style="1" customWidth="1"/>
    <col min="6659" max="6659" width="13.625" style="1" customWidth="1"/>
    <col min="6660" max="6660" width="32.5" style="1" customWidth="1"/>
    <col min="6661" max="6912" width="9" style="1"/>
    <col min="6913" max="6913" width="7.75" style="1" customWidth="1"/>
    <col min="6914" max="6914" width="6.375" style="1" customWidth="1"/>
    <col min="6915" max="6915" width="13.625" style="1" customWidth="1"/>
    <col min="6916" max="6916" width="32.5" style="1" customWidth="1"/>
    <col min="6917" max="7168" width="9" style="1"/>
    <col min="7169" max="7169" width="7.75" style="1" customWidth="1"/>
    <col min="7170" max="7170" width="6.375" style="1" customWidth="1"/>
    <col min="7171" max="7171" width="13.625" style="1" customWidth="1"/>
    <col min="7172" max="7172" width="32.5" style="1" customWidth="1"/>
    <col min="7173" max="7424" width="9" style="1"/>
    <col min="7425" max="7425" width="7.75" style="1" customWidth="1"/>
    <col min="7426" max="7426" width="6.375" style="1" customWidth="1"/>
    <col min="7427" max="7427" width="13.625" style="1" customWidth="1"/>
    <col min="7428" max="7428" width="32.5" style="1" customWidth="1"/>
    <col min="7429" max="7680" width="9" style="1"/>
    <col min="7681" max="7681" width="7.75" style="1" customWidth="1"/>
    <col min="7682" max="7682" width="6.375" style="1" customWidth="1"/>
    <col min="7683" max="7683" width="13.625" style="1" customWidth="1"/>
    <col min="7684" max="7684" width="32.5" style="1" customWidth="1"/>
    <col min="7685" max="7936" width="9" style="1"/>
    <col min="7937" max="7937" width="7.75" style="1" customWidth="1"/>
    <col min="7938" max="7938" width="6.375" style="1" customWidth="1"/>
    <col min="7939" max="7939" width="13.625" style="1" customWidth="1"/>
    <col min="7940" max="7940" width="32.5" style="1" customWidth="1"/>
    <col min="7941" max="8192" width="9" style="1"/>
    <col min="8193" max="8193" width="7.75" style="1" customWidth="1"/>
    <col min="8194" max="8194" width="6.375" style="1" customWidth="1"/>
    <col min="8195" max="8195" width="13.625" style="1" customWidth="1"/>
    <col min="8196" max="8196" width="32.5" style="1" customWidth="1"/>
    <col min="8197" max="8448" width="9" style="1"/>
    <col min="8449" max="8449" width="7.75" style="1" customWidth="1"/>
    <col min="8450" max="8450" width="6.375" style="1" customWidth="1"/>
    <col min="8451" max="8451" width="13.625" style="1" customWidth="1"/>
    <col min="8452" max="8452" width="32.5" style="1" customWidth="1"/>
    <col min="8453" max="8704" width="9" style="1"/>
    <col min="8705" max="8705" width="7.75" style="1" customWidth="1"/>
    <col min="8706" max="8706" width="6.375" style="1" customWidth="1"/>
    <col min="8707" max="8707" width="13.625" style="1" customWidth="1"/>
    <col min="8708" max="8708" width="32.5" style="1" customWidth="1"/>
    <col min="8709" max="8960" width="9" style="1"/>
    <col min="8961" max="8961" width="7.75" style="1" customWidth="1"/>
    <col min="8962" max="8962" width="6.375" style="1" customWidth="1"/>
    <col min="8963" max="8963" width="13.625" style="1" customWidth="1"/>
    <col min="8964" max="8964" width="32.5" style="1" customWidth="1"/>
    <col min="8965" max="9216" width="9" style="1"/>
    <col min="9217" max="9217" width="7.75" style="1" customWidth="1"/>
    <col min="9218" max="9218" width="6.375" style="1" customWidth="1"/>
    <col min="9219" max="9219" width="13.625" style="1" customWidth="1"/>
    <col min="9220" max="9220" width="32.5" style="1" customWidth="1"/>
    <col min="9221" max="9472" width="9" style="1"/>
    <col min="9473" max="9473" width="7.75" style="1" customWidth="1"/>
    <col min="9474" max="9474" width="6.375" style="1" customWidth="1"/>
    <col min="9475" max="9475" width="13.625" style="1" customWidth="1"/>
    <col min="9476" max="9476" width="32.5" style="1" customWidth="1"/>
    <col min="9477" max="9728" width="9" style="1"/>
    <col min="9729" max="9729" width="7.75" style="1" customWidth="1"/>
    <col min="9730" max="9730" width="6.375" style="1" customWidth="1"/>
    <col min="9731" max="9731" width="13.625" style="1" customWidth="1"/>
    <col min="9732" max="9732" width="32.5" style="1" customWidth="1"/>
    <col min="9733" max="9984" width="9" style="1"/>
    <col min="9985" max="9985" width="7.75" style="1" customWidth="1"/>
    <col min="9986" max="9986" width="6.375" style="1" customWidth="1"/>
    <col min="9987" max="9987" width="13.625" style="1" customWidth="1"/>
    <col min="9988" max="9988" width="32.5" style="1" customWidth="1"/>
    <col min="9989" max="10240" width="9" style="1"/>
    <col min="10241" max="10241" width="7.75" style="1" customWidth="1"/>
    <col min="10242" max="10242" width="6.375" style="1" customWidth="1"/>
    <col min="10243" max="10243" width="13.625" style="1" customWidth="1"/>
    <col min="10244" max="10244" width="32.5" style="1" customWidth="1"/>
    <col min="10245" max="10496" width="9" style="1"/>
    <col min="10497" max="10497" width="7.75" style="1" customWidth="1"/>
    <col min="10498" max="10498" width="6.375" style="1" customWidth="1"/>
    <col min="10499" max="10499" width="13.625" style="1" customWidth="1"/>
    <col min="10500" max="10500" width="32.5" style="1" customWidth="1"/>
    <col min="10501" max="10752" width="9" style="1"/>
    <col min="10753" max="10753" width="7.75" style="1" customWidth="1"/>
    <col min="10754" max="10754" width="6.375" style="1" customWidth="1"/>
    <col min="10755" max="10755" width="13.625" style="1" customWidth="1"/>
    <col min="10756" max="10756" width="32.5" style="1" customWidth="1"/>
    <col min="10757" max="11008" width="9" style="1"/>
    <col min="11009" max="11009" width="7.75" style="1" customWidth="1"/>
    <col min="11010" max="11010" width="6.375" style="1" customWidth="1"/>
    <col min="11011" max="11011" width="13.625" style="1" customWidth="1"/>
    <col min="11012" max="11012" width="32.5" style="1" customWidth="1"/>
    <col min="11013" max="11264" width="9" style="1"/>
    <col min="11265" max="11265" width="7.75" style="1" customWidth="1"/>
    <col min="11266" max="11266" width="6.375" style="1" customWidth="1"/>
    <col min="11267" max="11267" width="13.625" style="1" customWidth="1"/>
    <col min="11268" max="11268" width="32.5" style="1" customWidth="1"/>
    <col min="11269" max="11520" width="9" style="1"/>
    <col min="11521" max="11521" width="7.75" style="1" customWidth="1"/>
    <col min="11522" max="11522" width="6.375" style="1" customWidth="1"/>
    <col min="11523" max="11523" width="13.625" style="1" customWidth="1"/>
    <col min="11524" max="11524" width="32.5" style="1" customWidth="1"/>
    <col min="11525" max="11776" width="9" style="1"/>
    <col min="11777" max="11777" width="7.75" style="1" customWidth="1"/>
    <col min="11778" max="11778" width="6.375" style="1" customWidth="1"/>
    <col min="11779" max="11779" width="13.625" style="1" customWidth="1"/>
    <col min="11780" max="11780" width="32.5" style="1" customWidth="1"/>
    <col min="11781" max="12032" width="9" style="1"/>
    <col min="12033" max="12033" width="7.75" style="1" customWidth="1"/>
    <col min="12034" max="12034" width="6.375" style="1" customWidth="1"/>
    <col min="12035" max="12035" width="13.625" style="1" customWidth="1"/>
    <col min="12036" max="12036" width="32.5" style="1" customWidth="1"/>
    <col min="12037" max="12288" width="9" style="1"/>
    <col min="12289" max="12289" width="7.75" style="1" customWidth="1"/>
    <col min="12290" max="12290" width="6.375" style="1" customWidth="1"/>
    <col min="12291" max="12291" width="13.625" style="1" customWidth="1"/>
    <col min="12292" max="12292" width="32.5" style="1" customWidth="1"/>
    <col min="12293" max="12544" width="9" style="1"/>
    <col min="12545" max="12545" width="7.75" style="1" customWidth="1"/>
    <col min="12546" max="12546" width="6.375" style="1" customWidth="1"/>
    <col min="12547" max="12547" width="13.625" style="1" customWidth="1"/>
    <col min="12548" max="12548" width="32.5" style="1" customWidth="1"/>
    <col min="12549" max="12800" width="9" style="1"/>
    <col min="12801" max="12801" width="7.75" style="1" customWidth="1"/>
    <col min="12802" max="12802" width="6.375" style="1" customWidth="1"/>
    <col min="12803" max="12803" width="13.625" style="1" customWidth="1"/>
    <col min="12804" max="12804" width="32.5" style="1" customWidth="1"/>
    <col min="12805" max="13056" width="9" style="1"/>
    <col min="13057" max="13057" width="7.75" style="1" customWidth="1"/>
    <col min="13058" max="13058" width="6.375" style="1" customWidth="1"/>
    <col min="13059" max="13059" width="13.625" style="1" customWidth="1"/>
    <col min="13060" max="13060" width="32.5" style="1" customWidth="1"/>
    <col min="13061" max="13312" width="9" style="1"/>
    <col min="13313" max="13313" width="7.75" style="1" customWidth="1"/>
    <col min="13314" max="13314" width="6.375" style="1" customWidth="1"/>
    <col min="13315" max="13315" width="13.625" style="1" customWidth="1"/>
    <col min="13316" max="13316" width="32.5" style="1" customWidth="1"/>
    <col min="13317" max="13568" width="9" style="1"/>
    <col min="13569" max="13569" width="7.75" style="1" customWidth="1"/>
    <col min="13570" max="13570" width="6.375" style="1" customWidth="1"/>
    <col min="13571" max="13571" width="13.625" style="1" customWidth="1"/>
    <col min="13572" max="13572" width="32.5" style="1" customWidth="1"/>
    <col min="13573" max="13824" width="9" style="1"/>
    <col min="13825" max="13825" width="7.75" style="1" customWidth="1"/>
    <col min="13826" max="13826" width="6.375" style="1" customWidth="1"/>
    <col min="13827" max="13827" width="13.625" style="1" customWidth="1"/>
    <col min="13828" max="13828" width="32.5" style="1" customWidth="1"/>
    <col min="13829" max="14080" width="9" style="1"/>
    <col min="14081" max="14081" width="7.75" style="1" customWidth="1"/>
    <col min="14082" max="14082" width="6.375" style="1" customWidth="1"/>
    <col min="14083" max="14083" width="13.625" style="1" customWidth="1"/>
    <col min="14084" max="14084" width="32.5" style="1" customWidth="1"/>
    <col min="14085" max="14336" width="9" style="1"/>
    <col min="14337" max="14337" width="7.75" style="1" customWidth="1"/>
    <col min="14338" max="14338" width="6.375" style="1" customWidth="1"/>
    <col min="14339" max="14339" width="13.625" style="1" customWidth="1"/>
    <col min="14340" max="14340" width="32.5" style="1" customWidth="1"/>
    <col min="14341" max="14592" width="9" style="1"/>
    <col min="14593" max="14593" width="7.75" style="1" customWidth="1"/>
    <col min="14594" max="14594" width="6.375" style="1" customWidth="1"/>
    <col min="14595" max="14595" width="13.625" style="1" customWidth="1"/>
    <col min="14596" max="14596" width="32.5" style="1" customWidth="1"/>
    <col min="14597" max="14848" width="9" style="1"/>
    <col min="14849" max="14849" width="7.75" style="1" customWidth="1"/>
    <col min="14850" max="14850" width="6.375" style="1" customWidth="1"/>
    <col min="14851" max="14851" width="13.625" style="1" customWidth="1"/>
    <col min="14852" max="14852" width="32.5" style="1" customWidth="1"/>
    <col min="14853" max="15104" width="9" style="1"/>
    <col min="15105" max="15105" width="7.75" style="1" customWidth="1"/>
    <col min="15106" max="15106" width="6.375" style="1" customWidth="1"/>
    <col min="15107" max="15107" width="13.625" style="1" customWidth="1"/>
    <col min="15108" max="15108" width="32.5" style="1" customWidth="1"/>
    <col min="15109" max="15360" width="9" style="1"/>
    <col min="15361" max="15361" width="7.75" style="1" customWidth="1"/>
    <col min="15362" max="15362" width="6.375" style="1" customWidth="1"/>
    <col min="15363" max="15363" width="13.625" style="1" customWidth="1"/>
    <col min="15364" max="15364" width="32.5" style="1" customWidth="1"/>
    <col min="15365" max="15616" width="9" style="1"/>
    <col min="15617" max="15617" width="7.75" style="1" customWidth="1"/>
    <col min="15618" max="15618" width="6.375" style="1" customWidth="1"/>
    <col min="15619" max="15619" width="13.625" style="1" customWidth="1"/>
    <col min="15620" max="15620" width="32.5" style="1" customWidth="1"/>
    <col min="15621" max="15872" width="9" style="1"/>
    <col min="15873" max="15873" width="7.75" style="1" customWidth="1"/>
    <col min="15874" max="15874" width="6.375" style="1" customWidth="1"/>
    <col min="15875" max="15875" width="13.625" style="1" customWidth="1"/>
    <col min="15876" max="15876" width="32.5" style="1" customWidth="1"/>
    <col min="15877" max="16128" width="9" style="1"/>
    <col min="16129" max="16129" width="7.75" style="1" customWidth="1"/>
    <col min="16130" max="16130" width="6.375" style="1" customWidth="1"/>
    <col min="16131" max="16131" width="13.625" style="1" customWidth="1"/>
    <col min="16132" max="16132" width="32.5" style="1" customWidth="1"/>
    <col min="16133" max="16384" width="9" style="1"/>
  </cols>
  <sheetData>
    <row r="1" spans="1:6" ht="26.25">
      <c r="A1" s="24" t="s">
        <v>16</v>
      </c>
      <c r="B1" s="24"/>
      <c r="C1" s="24"/>
      <c r="D1" s="24"/>
    </row>
    <row r="2" spans="1:6" ht="16.5">
      <c r="A2" s="4" t="s">
        <v>0</v>
      </c>
      <c r="B2" s="4" t="s">
        <v>1</v>
      </c>
      <c r="C2" s="4" t="s">
        <v>2</v>
      </c>
      <c r="D2" s="4" t="s">
        <v>3</v>
      </c>
    </row>
    <row r="3" spans="1:6">
      <c r="A3" s="2" t="s">
        <v>4</v>
      </c>
      <c r="B3" s="2">
        <v>2000</v>
      </c>
      <c r="C3" s="2">
        <v>2500</v>
      </c>
      <c r="D3" s="3" t="b">
        <f>AND(B3&gt;=3000,C3&gt;=2000)</f>
        <v>0</v>
      </c>
      <c r="F3" s="5" t="s">
        <v>24</v>
      </c>
    </row>
    <row r="4" spans="1:6">
      <c r="A4" s="2" t="s">
        <v>5</v>
      </c>
      <c r="B4" s="2">
        <v>2000</v>
      </c>
      <c r="C4" s="2">
        <v>4000</v>
      </c>
      <c r="D4" s="3" t="b">
        <f t="shared" ref="D4:D14" si="0">AND(B4&gt;=3000,C4&gt;=2000)</f>
        <v>0</v>
      </c>
    </row>
    <row r="5" spans="1:6">
      <c r="A5" s="2" t="s">
        <v>6</v>
      </c>
      <c r="B5" s="2">
        <v>4000</v>
      </c>
      <c r="C5" s="2">
        <v>3500</v>
      </c>
      <c r="D5" s="3" t="b">
        <f t="shared" si="0"/>
        <v>1</v>
      </c>
    </row>
    <row r="6" spans="1:6">
      <c r="A6" s="2" t="s">
        <v>7</v>
      </c>
      <c r="B6" s="2">
        <v>3500</v>
      </c>
      <c r="C6" s="2">
        <v>3000</v>
      </c>
      <c r="D6" s="3" t="b">
        <f t="shared" si="0"/>
        <v>1</v>
      </c>
    </row>
    <row r="7" spans="1:6">
      <c r="A7" s="2" t="s">
        <v>8</v>
      </c>
      <c r="B7" s="2">
        <v>400</v>
      </c>
      <c r="C7" s="2">
        <v>1000</v>
      </c>
      <c r="D7" s="3" t="b">
        <f t="shared" si="0"/>
        <v>0</v>
      </c>
    </row>
    <row r="8" spans="1:6">
      <c r="A8" s="2" t="s">
        <v>9</v>
      </c>
      <c r="B8" s="2">
        <v>1000</v>
      </c>
      <c r="C8" s="2">
        <v>2500</v>
      </c>
      <c r="D8" s="3" t="b">
        <f t="shared" si="0"/>
        <v>0</v>
      </c>
    </row>
    <row r="9" spans="1:6">
      <c r="A9" s="2" t="s">
        <v>10</v>
      </c>
      <c r="B9" s="2">
        <v>2500</v>
      </c>
      <c r="C9" s="2">
        <v>3000</v>
      </c>
      <c r="D9" s="3" t="b">
        <f t="shared" si="0"/>
        <v>0</v>
      </c>
    </row>
    <row r="10" spans="1:6">
      <c r="A10" s="2" t="s">
        <v>11</v>
      </c>
      <c r="B10" s="2">
        <v>5000</v>
      </c>
      <c r="C10" s="2">
        <v>4000</v>
      </c>
      <c r="D10" s="3" t="b">
        <f t="shared" si="0"/>
        <v>1</v>
      </c>
    </row>
    <row r="11" spans="1:6">
      <c r="A11" s="2" t="s">
        <v>12</v>
      </c>
      <c r="B11" s="2">
        <v>2500</v>
      </c>
      <c r="C11" s="2">
        <v>400</v>
      </c>
      <c r="D11" s="3" t="b">
        <f t="shared" si="0"/>
        <v>0</v>
      </c>
    </row>
    <row r="12" spans="1:6">
      <c r="A12" s="2" t="s">
        <v>13</v>
      </c>
      <c r="B12" s="2">
        <v>200</v>
      </c>
      <c r="C12" s="2">
        <v>4000</v>
      </c>
      <c r="D12" s="3" t="b">
        <f t="shared" si="0"/>
        <v>0</v>
      </c>
    </row>
    <row r="13" spans="1:6">
      <c r="A13" s="2" t="s">
        <v>14</v>
      </c>
      <c r="B13" s="2">
        <v>500</v>
      </c>
      <c r="C13" s="2">
        <v>3500</v>
      </c>
      <c r="D13" s="3" t="b">
        <f t="shared" si="0"/>
        <v>0</v>
      </c>
    </row>
    <row r="14" spans="1:6">
      <c r="A14" s="2" t="s">
        <v>15</v>
      </c>
      <c r="B14" s="2">
        <v>2000</v>
      </c>
      <c r="C14" s="2">
        <v>4000</v>
      </c>
      <c r="D14" s="3" t="b">
        <f t="shared" si="0"/>
        <v>0</v>
      </c>
    </row>
  </sheetData>
  <mergeCells count="1">
    <mergeCell ref="A1:D1"/>
  </mergeCells>
  <phoneticPr fontId="1" type="noConversion"/>
  <conditionalFormatting sqref="D3:D14">
    <cfRule type="expression" dxfId="0" priority="1">
      <formula>$D$3:$D$14=TRUE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048576"/>
    </sheetView>
  </sheetViews>
  <sheetFormatPr defaultRowHeight="15.75"/>
  <cols>
    <col min="1" max="1" width="13.875" style="6" bestFit="1" customWidth="1"/>
    <col min="2" max="16384" width="9" style="6"/>
  </cols>
  <sheetData>
    <row r="1" spans="1:5" ht="16.5">
      <c r="A1" s="25" t="s">
        <v>20</v>
      </c>
      <c r="B1" s="25"/>
      <c r="C1" s="25"/>
    </row>
    <row r="2" spans="1:5">
      <c r="A2" s="7" t="s">
        <v>17</v>
      </c>
      <c r="B2" s="7" t="s">
        <v>18</v>
      </c>
      <c r="C2" s="7" t="s">
        <v>19</v>
      </c>
    </row>
    <row r="3" spans="1:5">
      <c r="A3" s="7">
        <v>2013</v>
      </c>
      <c r="B3" s="7">
        <v>5</v>
      </c>
      <c r="C3" s="7">
        <v>7</v>
      </c>
    </row>
    <row r="4" spans="1:5">
      <c r="A4" s="8"/>
    </row>
    <row r="5" spans="1:5" ht="16.5">
      <c r="A5" s="9" t="s">
        <v>22</v>
      </c>
      <c r="B5" s="10" t="s">
        <v>19</v>
      </c>
      <c r="C5" s="10" t="s">
        <v>23</v>
      </c>
    </row>
    <row r="6" spans="1:5">
      <c r="A6" s="11"/>
      <c r="B6" s="11"/>
      <c r="C6" s="11"/>
      <c r="E6" s="1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6"/>
  <sheetViews>
    <sheetView workbookViewId="0">
      <selection sqref="A1:XFD1048576"/>
    </sheetView>
  </sheetViews>
  <sheetFormatPr defaultRowHeight="15.75"/>
  <cols>
    <col min="1" max="1" width="15" style="6" bestFit="1" customWidth="1"/>
    <col min="2" max="3" width="9.125" style="6" bestFit="1" customWidth="1"/>
    <col min="4" max="16384" width="9" style="6"/>
  </cols>
  <sheetData>
    <row r="1" spans="1:5" ht="16.5">
      <c r="A1" s="25" t="s">
        <v>20</v>
      </c>
      <c r="B1" s="25"/>
      <c r="C1" s="25"/>
    </row>
    <row r="2" spans="1:5">
      <c r="A2" s="7" t="s">
        <v>17</v>
      </c>
      <c r="B2" s="7" t="s">
        <v>18</v>
      </c>
      <c r="C2" s="7" t="s">
        <v>19</v>
      </c>
    </row>
    <row r="3" spans="1:5">
      <c r="A3" s="7">
        <v>2013</v>
      </c>
      <c r="B3" s="7">
        <v>5</v>
      </c>
      <c r="C3" s="7">
        <v>7</v>
      </c>
    </row>
    <row r="4" spans="1:5">
      <c r="A4" s="8"/>
    </row>
    <row r="5" spans="1:5" ht="16.5">
      <c r="A5" s="9" t="s">
        <v>22</v>
      </c>
      <c r="B5" s="10" t="s">
        <v>19</v>
      </c>
      <c r="C5" s="10" t="s">
        <v>23</v>
      </c>
    </row>
    <row r="6" spans="1:5">
      <c r="A6" s="13">
        <f>DATE(A3,B3,C3)</f>
        <v>41401</v>
      </c>
      <c r="B6" s="14">
        <f>DATE(A3,B3,C3)</f>
        <v>41401</v>
      </c>
      <c r="C6" s="15">
        <f>DATE(A3,B3,C3)</f>
        <v>41401</v>
      </c>
      <c r="E6" s="12" t="s">
        <v>21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048576"/>
    </sheetView>
  </sheetViews>
  <sheetFormatPr defaultRowHeight="15.75"/>
  <cols>
    <col min="1" max="16384" width="9" style="6"/>
  </cols>
  <sheetData>
    <row r="1" spans="1:2" ht="16.5" customHeight="1">
      <c r="A1" s="26" t="s">
        <v>25</v>
      </c>
      <c r="B1" s="26"/>
    </row>
    <row r="2" spans="1:2">
      <c r="A2" s="7" t="s">
        <v>26</v>
      </c>
      <c r="B2" s="7">
        <v>1000</v>
      </c>
    </row>
    <row r="3" spans="1:2">
      <c r="A3" s="7" t="s">
        <v>27</v>
      </c>
      <c r="B3" s="7"/>
    </row>
    <row r="5" spans="1:2">
      <c r="A5" s="16" t="s">
        <v>28</v>
      </c>
      <c r="B5" s="16" t="s">
        <v>27</v>
      </c>
    </row>
    <row r="6" spans="1:2">
      <c r="A6" s="7">
        <v>1000</v>
      </c>
      <c r="B6" s="7">
        <v>500</v>
      </c>
    </row>
    <row r="7" spans="1:2">
      <c r="A7" s="7">
        <v>2000</v>
      </c>
      <c r="B7" s="7">
        <v>1000</v>
      </c>
    </row>
    <row r="8" spans="1:2">
      <c r="A8" s="7">
        <v>3000</v>
      </c>
      <c r="B8" s="7">
        <v>1500</v>
      </c>
    </row>
    <row r="9" spans="1:2">
      <c r="A9" s="7">
        <v>4000</v>
      </c>
      <c r="B9" s="7">
        <v>2000</v>
      </c>
    </row>
    <row r="10" spans="1:2">
      <c r="A10" s="7">
        <v>5000</v>
      </c>
      <c r="B10" s="7">
        <v>2500</v>
      </c>
    </row>
    <row r="11" spans="1:2">
      <c r="A11" s="7">
        <v>6000</v>
      </c>
      <c r="B11" s="7">
        <v>3000</v>
      </c>
    </row>
    <row r="12" spans="1:2">
      <c r="A12" s="7">
        <v>7000</v>
      </c>
      <c r="B12" s="7">
        <v>3500</v>
      </c>
    </row>
    <row r="13" spans="1:2">
      <c r="A13" s="7">
        <v>8000</v>
      </c>
      <c r="B13" s="7">
        <v>4000</v>
      </c>
    </row>
    <row r="14" spans="1:2">
      <c r="A14" s="7">
        <v>9000</v>
      </c>
      <c r="B14" s="7">
        <v>4500</v>
      </c>
    </row>
    <row r="15" spans="1:2">
      <c r="A15" s="7">
        <v>10000</v>
      </c>
      <c r="B15" s="7">
        <v>5000</v>
      </c>
    </row>
  </sheetData>
  <mergeCells count="1">
    <mergeCell ref="A1:B1"/>
  </mergeCells>
  <phoneticPr fontId="1" type="noConversion"/>
  <dataValidations count="1">
    <dataValidation type="list" allowBlank="1" showInputMessage="1" showErrorMessage="1" sqref="B2">
      <formula1>$A$6:$A$15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5"/>
  <sheetViews>
    <sheetView workbookViewId="0">
      <selection sqref="A1:XFD1048576"/>
    </sheetView>
  </sheetViews>
  <sheetFormatPr defaultRowHeight="15.75"/>
  <cols>
    <col min="1" max="16384" width="9" style="6"/>
  </cols>
  <sheetData>
    <row r="1" spans="1:4" ht="16.5" customHeight="1">
      <c r="A1" s="26" t="s">
        <v>25</v>
      </c>
      <c r="B1" s="26"/>
    </row>
    <row r="2" spans="1:4">
      <c r="A2" s="7" t="s">
        <v>26</v>
      </c>
      <c r="B2" s="7">
        <v>1000</v>
      </c>
    </row>
    <row r="3" spans="1:4">
      <c r="A3" s="7" t="s">
        <v>27</v>
      </c>
      <c r="B3" s="7">
        <f>VLOOKUP(B2,A5:B15,2,FALSE)</f>
        <v>500</v>
      </c>
      <c r="D3" s="12" t="s">
        <v>29</v>
      </c>
    </row>
    <row r="5" spans="1:4">
      <c r="A5" s="16" t="s">
        <v>28</v>
      </c>
      <c r="B5" s="16" t="s">
        <v>27</v>
      </c>
    </row>
    <row r="6" spans="1:4">
      <c r="A6" s="7">
        <v>1000</v>
      </c>
      <c r="B6" s="7">
        <v>500</v>
      </c>
    </row>
    <row r="7" spans="1:4">
      <c r="A7" s="7">
        <v>2000</v>
      </c>
      <c r="B7" s="7">
        <v>1000</v>
      </c>
    </row>
    <row r="8" spans="1:4">
      <c r="A8" s="7">
        <v>3000</v>
      </c>
      <c r="B8" s="7">
        <v>1500</v>
      </c>
    </row>
    <row r="9" spans="1:4">
      <c r="A9" s="7">
        <v>4000</v>
      </c>
      <c r="B9" s="7">
        <v>2000</v>
      </c>
    </row>
    <row r="10" spans="1:4">
      <c r="A10" s="7">
        <v>5000</v>
      </c>
      <c r="B10" s="7">
        <v>2500</v>
      </c>
    </row>
    <row r="11" spans="1:4">
      <c r="A11" s="7">
        <v>6000</v>
      </c>
      <c r="B11" s="7">
        <v>3000</v>
      </c>
    </row>
    <row r="12" spans="1:4">
      <c r="A12" s="7">
        <v>7000</v>
      </c>
      <c r="B12" s="7">
        <v>3500</v>
      </c>
    </row>
    <row r="13" spans="1:4">
      <c r="A13" s="7">
        <v>8000</v>
      </c>
      <c r="B13" s="7">
        <v>4000</v>
      </c>
    </row>
    <row r="14" spans="1:4">
      <c r="A14" s="7">
        <v>9000</v>
      </c>
      <c r="B14" s="7">
        <v>4500</v>
      </c>
    </row>
    <row r="15" spans="1:4">
      <c r="A15" s="7">
        <v>10000</v>
      </c>
      <c r="B15" s="7">
        <v>5000</v>
      </c>
    </row>
  </sheetData>
  <mergeCells count="1">
    <mergeCell ref="A1:B1"/>
  </mergeCells>
  <phoneticPr fontId="1" type="noConversion"/>
  <dataValidations count="1">
    <dataValidation type="list" allowBlank="1" showInputMessage="1" showErrorMessage="1" sqref="B2">
      <formula1>$A$6:$A$15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" sqref="O4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N15" sqref="N15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K13" sqref="K13"/>
    </sheetView>
  </sheetViews>
  <sheetFormatPr defaultRowHeight="15.75"/>
  <cols>
    <col min="1" max="16384" width="9" style="6"/>
  </cols>
  <sheetData>
    <row r="1" spans="1:6" ht="16.5" customHeight="1">
      <c r="A1" s="26" t="s">
        <v>30</v>
      </c>
      <c r="B1" s="26"/>
      <c r="C1" s="26"/>
      <c r="E1" s="27" t="s">
        <v>31</v>
      </c>
      <c r="F1" s="27"/>
    </row>
    <row r="2" spans="1:6" ht="16.5">
      <c r="A2" s="17" t="s">
        <v>32</v>
      </c>
      <c r="B2" s="17" t="s">
        <v>31</v>
      </c>
      <c r="C2" s="17" t="s">
        <v>33</v>
      </c>
      <c r="E2" s="17"/>
      <c r="F2" s="17" t="s">
        <v>38</v>
      </c>
    </row>
    <row r="3" spans="1:6">
      <c r="A3" s="18" t="s">
        <v>34</v>
      </c>
      <c r="B3" s="18" t="s">
        <v>41</v>
      </c>
      <c r="C3" s="18">
        <v>2000</v>
      </c>
      <c r="E3" s="18" t="s">
        <v>34</v>
      </c>
      <c r="F3" s="19"/>
    </row>
    <row r="4" spans="1:6">
      <c r="A4" s="18" t="s">
        <v>37</v>
      </c>
      <c r="B4" s="18" t="s">
        <v>41</v>
      </c>
      <c r="C4" s="18">
        <v>500</v>
      </c>
    </row>
    <row r="5" spans="1:6">
      <c r="A5" s="18" t="s">
        <v>35</v>
      </c>
      <c r="B5" s="18" t="s">
        <v>41</v>
      </c>
      <c r="C5" s="18">
        <v>1200</v>
      </c>
      <c r="F5" s="12"/>
    </row>
    <row r="6" spans="1:6">
      <c r="A6" s="18" t="s">
        <v>36</v>
      </c>
      <c r="B6" s="18" t="s">
        <v>41</v>
      </c>
      <c r="C6" s="18">
        <v>300</v>
      </c>
      <c r="F6" s="12"/>
    </row>
    <row r="7" spans="1:6">
      <c r="A7" s="18" t="s">
        <v>34</v>
      </c>
      <c r="B7" s="18" t="s">
        <v>38</v>
      </c>
      <c r="C7" s="18">
        <v>5300</v>
      </c>
    </row>
    <row r="8" spans="1:6">
      <c r="A8" s="18" t="s">
        <v>37</v>
      </c>
      <c r="B8" s="18" t="s">
        <v>38</v>
      </c>
      <c r="C8" s="18">
        <v>600</v>
      </c>
    </row>
    <row r="9" spans="1:6">
      <c r="A9" s="18" t="s">
        <v>35</v>
      </c>
      <c r="B9" s="18" t="s">
        <v>38</v>
      </c>
      <c r="C9" s="18">
        <v>3050</v>
      </c>
    </row>
    <row r="10" spans="1:6">
      <c r="A10" s="18" t="s">
        <v>36</v>
      </c>
      <c r="B10" s="18" t="s">
        <v>38</v>
      </c>
      <c r="C10" s="18">
        <v>410</v>
      </c>
    </row>
    <row r="11" spans="1:6">
      <c r="A11" s="18" t="s">
        <v>34</v>
      </c>
      <c r="B11" s="18" t="s">
        <v>39</v>
      </c>
      <c r="C11" s="18">
        <v>5000</v>
      </c>
    </row>
    <row r="12" spans="1:6">
      <c r="A12" s="18" t="s">
        <v>37</v>
      </c>
      <c r="B12" s="18" t="s">
        <v>39</v>
      </c>
      <c r="C12" s="18">
        <v>0</v>
      </c>
    </row>
    <row r="13" spans="1:6">
      <c r="A13" s="18" t="s">
        <v>35</v>
      </c>
      <c r="B13" s="18" t="s">
        <v>39</v>
      </c>
      <c r="C13" s="18">
        <v>1600</v>
      </c>
    </row>
    <row r="14" spans="1:6">
      <c r="A14" s="18" t="s">
        <v>36</v>
      </c>
      <c r="B14" s="18" t="s">
        <v>39</v>
      </c>
      <c r="C14" s="18">
        <v>1600</v>
      </c>
    </row>
    <row r="15" spans="1:6">
      <c r="A15" s="18" t="s">
        <v>34</v>
      </c>
      <c r="B15" s="18" t="s">
        <v>40</v>
      </c>
      <c r="C15" s="18">
        <v>6530</v>
      </c>
    </row>
    <row r="16" spans="1:6">
      <c r="A16" s="18" t="s">
        <v>37</v>
      </c>
      <c r="B16" s="18" t="s">
        <v>40</v>
      </c>
      <c r="C16" s="18">
        <v>4580</v>
      </c>
    </row>
    <row r="17" spans="1:3">
      <c r="A17" s="18" t="s">
        <v>35</v>
      </c>
      <c r="B17" s="18" t="s">
        <v>40</v>
      </c>
      <c r="C17" s="18">
        <v>6000</v>
      </c>
    </row>
    <row r="18" spans="1:3">
      <c r="A18" s="18" t="s">
        <v>36</v>
      </c>
      <c r="B18" s="18" t="s">
        <v>40</v>
      </c>
      <c r="C18" s="18">
        <v>150</v>
      </c>
    </row>
    <row r="19" spans="1:3">
      <c r="A19" s="18" t="s">
        <v>34</v>
      </c>
      <c r="B19" s="18" t="s">
        <v>41</v>
      </c>
      <c r="C19" s="18">
        <v>1500</v>
      </c>
    </row>
    <row r="20" spans="1:3">
      <c r="A20" s="18" t="s">
        <v>37</v>
      </c>
      <c r="B20" s="18" t="s">
        <v>41</v>
      </c>
      <c r="C20" s="18">
        <v>600</v>
      </c>
    </row>
    <row r="21" spans="1:3">
      <c r="A21" s="18" t="s">
        <v>35</v>
      </c>
      <c r="B21" s="18" t="s">
        <v>41</v>
      </c>
      <c r="C21" s="18">
        <v>1300</v>
      </c>
    </row>
    <row r="22" spans="1:3">
      <c r="A22" s="18" t="s">
        <v>36</v>
      </c>
      <c r="B22" s="18" t="s">
        <v>41</v>
      </c>
      <c r="C22" s="18">
        <v>600</v>
      </c>
    </row>
    <row r="23" spans="1:3">
      <c r="A23" s="18" t="s">
        <v>34</v>
      </c>
      <c r="B23" s="18" t="s">
        <v>38</v>
      </c>
      <c r="C23" s="18">
        <v>3500</v>
      </c>
    </row>
    <row r="24" spans="1:3">
      <c r="A24" s="18" t="s">
        <v>37</v>
      </c>
      <c r="B24" s="18" t="s">
        <v>38</v>
      </c>
      <c r="C24" s="18">
        <v>500</v>
      </c>
    </row>
    <row r="25" spans="1:3">
      <c r="A25" s="18" t="s">
        <v>35</v>
      </c>
      <c r="B25" s="18" t="s">
        <v>38</v>
      </c>
      <c r="C25" s="18">
        <v>3000</v>
      </c>
    </row>
    <row r="26" spans="1:3">
      <c r="A26" s="18" t="s">
        <v>36</v>
      </c>
      <c r="B26" s="18" t="s">
        <v>38</v>
      </c>
      <c r="C26" s="18">
        <v>450</v>
      </c>
    </row>
    <row r="27" spans="1:3">
      <c r="A27" s="18" t="s">
        <v>34</v>
      </c>
      <c r="B27" s="18" t="s">
        <v>39</v>
      </c>
      <c r="C27" s="18">
        <v>4500</v>
      </c>
    </row>
    <row r="28" spans="1:3">
      <c r="A28" s="18" t="s">
        <v>37</v>
      </c>
      <c r="B28" s="18" t="s">
        <v>39</v>
      </c>
      <c r="C28" s="18">
        <v>600</v>
      </c>
    </row>
    <row r="29" spans="1:3">
      <c r="A29" s="18" t="s">
        <v>35</v>
      </c>
      <c r="B29" s="18" t="s">
        <v>39</v>
      </c>
      <c r="C29" s="18">
        <v>1000</v>
      </c>
    </row>
    <row r="30" spans="1:3">
      <c r="A30" s="18" t="s">
        <v>36</v>
      </c>
      <c r="B30" s="18" t="s">
        <v>39</v>
      </c>
      <c r="C30" s="18">
        <v>1200</v>
      </c>
    </row>
    <row r="31" spans="1:3">
      <c r="A31" s="18" t="s">
        <v>34</v>
      </c>
      <c r="B31" s="18" t="s">
        <v>40</v>
      </c>
      <c r="C31" s="18">
        <v>6500</v>
      </c>
    </row>
    <row r="32" spans="1:3">
      <c r="A32" s="18" t="s">
        <v>37</v>
      </c>
      <c r="B32" s="18" t="s">
        <v>40</v>
      </c>
      <c r="C32" s="18">
        <v>4000</v>
      </c>
    </row>
    <row r="33" spans="1:3">
      <c r="A33" s="18" t="s">
        <v>35</v>
      </c>
      <c r="B33" s="18" t="s">
        <v>40</v>
      </c>
      <c r="C33" s="18">
        <v>5800</v>
      </c>
    </row>
    <row r="34" spans="1:3">
      <c r="A34" s="18" t="s">
        <v>36</v>
      </c>
      <c r="B34" s="18" t="s">
        <v>40</v>
      </c>
      <c r="C34" s="18">
        <v>250</v>
      </c>
    </row>
  </sheetData>
  <mergeCells count="2">
    <mergeCell ref="A1:C1"/>
    <mergeCell ref="E1:F1"/>
  </mergeCells>
  <phoneticPr fontId="1" type="noConversion"/>
  <dataValidations count="2">
    <dataValidation type="list" allowBlank="1" showInputMessage="1" showErrorMessage="1" sqref="B3:B34 F2">
      <formula1>"手機費,交通費,外食費,其他支出"</formula1>
    </dataValidation>
    <dataValidation type="list" allowBlank="1" showInputMessage="1" showErrorMessage="1" sqref="A3:A34 E3">
      <formula1>"爸爸,媽媽,姐姐,弟弟"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4"/>
  <sheetViews>
    <sheetView workbookViewId="0">
      <selection activeCell="E3" sqref="E3"/>
    </sheetView>
  </sheetViews>
  <sheetFormatPr defaultRowHeight="15.75"/>
  <cols>
    <col min="1" max="16384" width="9" style="6"/>
  </cols>
  <sheetData>
    <row r="1" spans="1:6" ht="16.5" customHeight="1">
      <c r="A1" s="26" t="s">
        <v>30</v>
      </c>
      <c r="B1" s="26"/>
      <c r="C1" s="26"/>
      <c r="E1" s="27" t="s">
        <v>31</v>
      </c>
      <c r="F1" s="27"/>
    </row>
    <row r="2" spans="1:6" ht="16.5">
      <c r="A2" s="17" t="s">
        <v>32</v>
      </c>
      <c r="B2" s="17" t="s">
        <v>31</v>
      </c>
      <c r="C2" s="17" t="s">
        <v>33</v>
      </c>
      <c r="E2" s="17"/>
      <c r="F2" s="17" t="s">
        <v>38</v>
      </c>
    </row>
    <row r="3" spans="1:6" ht="16.5">
      <c r="A3" s="18" t="s">
        <v>34</v>
      </c>
      <c r="B3" s="18" t="s">
        <v>41</v>
      </c>
      <c r="C3" s="18">
        <v>2000</v>
      </c>
      <c r="E3" s="17" t="s">
        <v>34</v>
      </c>
      <c r="F3" s="19">
        <f>SUMIFS(C3:C34,A3:A34,E3,B3:B34,F2)</f>
        <v>8800</v>
      </c>
    </row>
    <row r="4" spans="1:6">
      <c r="A4" s="18" t="s">
        <v>37</v>
      </c>
      <c r="B4" s="18" t="s">
        <v>41</v>
      </c>
      <c r="C4" s="18">
        <v>500</v>
      </c>
    </row>
    <row r="5" spans="1:6">
      <c r="A5" s="18" t="s">
        <v>35</v>
      </c>
      <c r="B5" s="18" t="s">
        <v>41</v>
      </c>
      <c r="C5" s="18">
        <v>1200</v>
      </c>
      <c r="F5" s="12" t="s">
        <v>43</v>
      </c>
    </row>
    <row r="6" spans="1:6">
      <c r="A6" s="18" t="s">
        <v>36</v>
      </c>
      <c r="B6" s="18" t="s">
        <v>41</v>
      </c>
      <c r="C6" s="18">
        <v>300</v>
      </c>
      <c r="F6" s="12" t="s">
        <v>42</v>
      </c>
    </row>
    <row r="7" spans="1:6">
      <c r="A7" s="18" t="s">
        <v>34</v>
      </c>
      <c r="B7" s="18" t="s">
        <v>38</v>
      </c>
      <c r="C7" s="18">
        <v>5300</v>
      </c>
    </row>
    <row r="8" spans="1:6">
      <c r="A8" s="18" t="s">
        <v>37</v>
      </c>
      <c r="B8" s="18" t="s">
        <v>38</v>
      </c>
      <c r="C8" s="18">
        <v>600</v>
      </c>
    </row>
    <row r="9" spans="1:6">
      <c r="A9" s="18" t="s">
        <v>35</v>
      </c>
      <c r="B9" s="18" t="s">
        <v>38</v>
      </c>
      <c r="C9" s="18">
        <v>3050</v>
      </c>
    </row>
    <row r="10" spans="1:6">
      <c r="A10" s="18" t="s">
        <v>36</v>
      </c>
      <c r="B10" s="18" t="s">
        <v>38</v>
      </c>
      <c r="C10" s="18">
        <v>410</v>
      </c>
    </row>
    <row r="11" spans="1:6">
      <c r="A11" s="18" t="s">
        <v>34</v>
      </c>
      <c r="B11" s="18" t="s">
        <v>39</v>
      </c>
      <c r="C11" s="18">
        <v>5000</v>
      </c>
    </row>
    <row r="12" spans="1:6">
      <c r="A12" s="18" t="s">
        <v>37</v>
      </c>
      <c r="B12" s="18" t="s">
        <v>39</v>
      </c>
      <c r="C12" s="18">
        <v>0</v>
      </c>
    </row>
    <row r="13" spans="1:6">
      <c r="A13" s="18" t="s">
        <v>35</v>
      </c>
      <c r="B13" s="18" t="s">
        <v>39</v>
      </c>
      <c r="C13" s="18">
        <v>1600</v>
      </c>
    </row>
    <row r="14" spans="1:6">
      <c r="A14" s="18" t="s">
        <v>36</v>
      </c>
      <c r="B14" s="18" t="s">
        <v>39</v>
      </c>
      <c r="C14" s="18">
        <v>1600</v>
      </c>
    </row>
    <row r="15" spans="1:6">
      <c r="A15" s="18" t="s">
        <v>34</v>
      </c>
      <c r="B15" s="18" t="s">
        <v>40</v>
      </c>
      <c r="C15" s="18">
        <v>6530</v>
      </c>
    </row>
    <row r="16" spans="1:6">
      <c r="A16" s="18" t="s">
        <v>37</v>
      </c>
      <c r="B16" s="18" t="s">
        <v>40</v>
      </c>
      <c r="C16" s="18">
        <v>4580</v>
      </c>
    </row>
    <row r="17" spans="1:3">
      <c r="A17" s="18" t="s">
        <v>35</v>
      </c>
      <c r="B17" s="18" t="s">
        <v>40</v>
      </c>
      <c r="C17" s="18">
        <v>6000</v>
      </c>
    </row>
    <row r="18" spans="1:3">
      <c r="A18" s="18" t="s">
        <v>36</v>
      </c>
      <c r="B18" s="18" t="s">
        <v>40</v>
      </c>
      <c r="C18" s="18">
        <v>150</v>
      </c>
    </row>
    <row r="19" spans="1:3">
      <c r="A19" s="18" t="s">
        <v>34</v>
      </c>
      <c r="B19" s="18" t="s">
        <v>41</v>
      </c>
      <c r="C19" s="18">
        <v>1500</v>
      </c>
    </row>
    <row r="20" spans="1:3">
      <c r="A20" s="18" t="s">
        <v>37</v>
      </c>
      <c r="B20" s="18" t="s">
        <v>41</v>
      </c>
      <c r="C20" s="18">
        <v>600</v>
      </c>
    </row>
    <row r="21" spans="1:3">
      <c r="A21" s="18" t="s">
        <v>35</v>
      </c>
      <c r="B21" s="18" t="s">
        <v>41</v>
      </c>
      <c r="C21" s="18">
        <v>1300</v>
      </c>
    </row>
    <row r="22" spans="1:3">
      <c r="A22" s="18" t="s">
        <v>36</v>
      </c>
      <c r="B22" s="18" t="s">
        <v>41</v>
      </c>
      <c r="C22" s="18">
        <v>600</v>
      </c>
    </row>
    <row r="23" spans="1:3">
      <c r="A23" s="18" t="s">
        <v>34</v>
      </c>
      <c r="B23" s="18" t="s">
        <v>38</v>
      </c>
      <c r="C23" s="18">
        <v>3500</v>
      </c>
    </row>
    <row r="24" spans="1:3">
      <c r="A24" s="18" t="s">
        <v>37</v>
      </c>
      <c r="B24" s="18" t="s">
        <v>38</v>
      </c>
      <c r="C24" s="18">
        <v>500</v>
      </c>
    </row>
    <row r="25" spans="1:3">
      <c r="A25" s="18" t="s">
        <v>35</v>
      </c>
      <c r="B25" s="18" t="s">
        <v>38</v>
      </c>
      <c r="C25" s="18">
        <v>3000</v>
      </c>
    </row>
    <row r="26" spans="1:3">
      <c r="A26" s="18" t="s">
        <v>36</v>
      </c>
      <c r="B26" s="18" t="s">
        <v>38</v>
      </c>
      <c r="C26" s="18">
        <v>450</v>
      </c>
    </row>
    <row r="27" spans="1:3">
      <c r="A27" s="18" t="s">
        <v>34</v>
      </c>
      <c r="B27" s="18" t="s">
        <v>39</v>
      </c>
      <c r="C27" s="18">
        <v>4500</v>
      </c>
    </row>
    <row r="28" spans="1:3">
      <c r="A28" s="18" t="s">
        <v>37</v>
      </c>
      <c r="B28" s="18" t="s">
        <v>39</v>
      </c>
      <c r="C28" s="18">
        <v>600</v>
      </c>
    </row>
    <row r="29" spans="1:3">
      <c r="A29" s="18" t="s">
        <v>35</v>
      </c>
      <c r="B29" s="18" t="s">
        <v>39</v>
      </c>
      <c r="C29" s="18">
        <v>1000</v>
      </c>
    </row>
    <row r="30" spans="1:3">
      <c r="A30" s="18" t="s">
        <v>36</v>
      </c>
      <c r="B30" s="18" t="s">
        <v>39</v>
      </c>
      <c r="C30" s="18">
        <v>1200</v>
      </c>
    </row>
    <row r="31" spans="1:3">
      <c r="A31" s="18" t="s">
        <v>34</v>
      </c>
      <c r="B31" s="18" t="s">
        <v>40</v>
      </c>
      <c r="C31" s="18">
        <v>6500</v>
      </c>
    </row>
    <row r="32" spans="1:3">
      <c r="A32" s="18" t="s">
        <v>37</v>
      </c>
      <c r="B32" s="18" t="s">
        <v>40</v>
      </c>
      <c r="C32" s="18">
        <v>4000</v>
      </c>
    </row>
    <row r="33" spans="1:3">
      <c r="A33" s="18" t="s">
        <v>35</v>
      </c>
      <c r="B33" s="18" t="s">
        <v>40</v>
      </c>
      <c r="C33" s="18">
        <v>5800</v>
      </c>
    </row>
    <row r="34" spans="1:3">
      <c r="A34" s="18" t="s">
        <v>36</v>
      </c>
      <c r="B34" s="18" t="s">
        <v>40</v>
      </c>
      <c r="C34" s="18">
        <v>250</v>
      </c>
    </row>
  </sheetData>
  <mergeCells count="2">
    <mergeCell ref="A1:C1"/>
    <mergeCell ref="E1:F1"/>
  </mergeCells>
  <phoneticPr fontId="1" type="noConversion"/>
  <dataValidations count="2">
    <dataValidation type="list" allowBlank="1" showInputMessage="1" showErrorMessage="1" sqref="A3:A34 E3">
      <formula1>"爸爸,媽媽,姐姐,弟弟"</formula1>
    </dataValidation>
    <dataValidation type="list" allowBlank="1" showInputMessage="1" showErrorMessage="1" sqref="B3:B34 F2">
      <formula1>"手機費,交通費,外食費,其他支出"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5.75"/>
  <cols>
    <col min="1" max="1" width="8.75" style="6" bestFit="1" customWidth="1"/>
    <col min="2" max="2" width="10.125" style="6" customWidth="1"/>
    <col min="3" max="3" width="14.125" style="6" customWidth="1"/>
    <col min="4" max="16384" width="9" style="6"/>
  </cols>
  <sheetData>
    <row r="1" spans="1:3">
      <c r="A1" s="20" t="s">
        <v>45</v>
      </c>
      <c r="B1" s="20" t="s">
        <v>44</v>
      </c>
      <c r="C1" s="20" t="s">
        <v>46</v>
      </c>
    </row>
    <row r="2" spans="1:3">
      <c r="A2" s="21">
        <v>2.5000000000000001E-2</v>
      </c>
      <c r="B2" s="11">
        <v>25</v>
      </c>
      <c r="C2" s="7">
        <v>35000000</v>
      </c>
    </row>
    <row r="4" spans="1:3" ht="16.5">
      <c r="A4" s="6" t="s">
        <v>47</v>
      </c>
      <c r="C4" s="2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selection sqref="A1:XFD1048576"/>
    </sheetView>
  </sheetViews>
  <sheetFormatPr defaultRowHeight="15.75"/>
  <cols>
    <col min="1" max="1" width="8.75" style="6" bestFit="1" customWidth="1"/>
    <col min="2" max="2" width="10.125" style="6" customWidth="1"/>
    <col min="3" max="3" width="14.125" style="6" bestFit="1" customWidth="1"/>
    <col min="4" max="16384" width="9" style="6"/>
  </cols>
  <sheetData>
    <row r="1" spans="1:3">
      <c r="A1" s="20" t="s">
        <v>45</v>
      </c>
      <c r="B1" s="20" t="s">
        <v>44</v>
      </c>
      <c r="C1" s="20" t="s">
        <v>46</v>
      </c>
    </row>
    <row r="2" spans="1:3">
      <c r="A2" s="21">
        <v>2.5000000000000001E-2</v>
      </c>
      <c r="B2" s="11">
        <v>25</v>
      </c>
      <c r="C2" s="7">
        <v>35000000</v>
      </c>
    </row>
    <row r="4" spans="1:3" ht="16.5">
      <c r="A4" s="6" t="s">
        <v>47</v>
      </c>
      <c r="C4" s="23">
        <f>-PMT(A2/12,B2*12,C2)</f>
        <v>157015.85692681704</v>
      </c>
    </row>
    <row r="6" spans="1:3">
      <c r="C6" s="12" t="s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048576"/>
    </sheetView>
  </sheetViews>
  <sheetFormatPr defaultRowHeight="16.5"/>
  <cols>
    <col min="1" max="1" width="13.25" bestFit="1" customWidth="1"/>
    <col min="2" max="2" width="11.875" customWidth="1"/>
    <col min="3" max="3" width="17" bestFit="1" customWidth="1"/>
  </cols>
  <sheetData>
    <row r="1" spans="1:3">
      <c r="A1" s="28" t="s">
        <v>49</v>
      </c>
      <c r="B1" s="28"/>
      <c r="C1" s="28"/>
    </row>
    <row r="2" spans="1:3">
      <c r="A2" s="29" t="s">
        <v>50</v>
      </c>
      <c r="B2" s="29" t="s">
        <v>51</v>
      </c>
      <c r="C2" s="28"/>
    </row>
    <row r="3" spans="1:3">
      <c r="A3" s="30" t="s">
        <v>52</v>
      </c>
      <c r="B3" s="31" t="s">
        <v>53</v>
      </c>
      <c r="C3" s="28"/>
    </row>
    <row r="4" spans="1:3">
      <c r="A4" s="30" t="s">
        <v>54</v>
      </c>
      <c r="B4" s="31" t="s">
        <v>55</v>
      </c>
      <c r="C4" s="28"/>
    </row>
    <row r="5" spans="1:3">
      <c r="A5" s="30" t="s">
        <v>56</v>
      </c>
      <c r="B5" s="31" t="s">
        <v>57</v>
      </c>
      <c r="C5" s="28"/>
    </row>
    <row r="6" spans="1:3">
      <c r="A6" s="28"/>
      <c r="B6" s="28"/>
      <c r="C6" s="28"/>
    </row>
    <row r="7" spans="1:3">
      <c r="A7" s="28"/>
      <c r="B7" s="28"/>
      <c r="C7" s="28"/>
    </row>
    <row r="8" spans="1:3">
      <c r="A8" s="28" t="s">
        <v>58</v>
      </c>
      <c r="B8" s="28"/>
      <c r="C8" s="28"/>
    </row>
    <row r="9" spans="1:3">
      <c r="A9" s="32" t="s">
        <v>59</v>
      </c>
      <c r="B9" s="33"/>
      <c r="C9" s="34"/>
    </row>
    <row r="10" spans="1:3">
      <c r="A10" s="32" t="s">
        <v>61</v>
      </c>
      <c r="B10" s="33"/>
      <c r="C10" s="34"/>
    </row>
    <row r="11" spans="1:3">
      <c r="A11" s="32" t="s">
        <v>63</v>
      </c>
      <c r="B11" s="33"/>
      <c r="C11" s="3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"/>
  <sheetViews>
    <sheetView workbookViewId="0">
      <selection sqref="A1:XFD1048576"/>
    </sheetView>
  </sheetViews>
  <sheetFormatPr defaultRowHeight="16.5"/>
  <cols>
    <col min="1" max="1" width="13.25" bestFit="1" customWidth="1"/>
    <col min="2" max="2" width="11.875" customWidth="1"/>
    <col min="3" max="3" width="17" bestFit="1" customWidth="1"/>
  </cols>
  <sheetData>
    <row r="1" spans="1:3">
      <c r="A1" s="28" t="s">
        <v>49</v>
      </c>
      <c r="B1" s="28"/>
      <c r="C1" s="28"/>
    </row>
    <row r="2" spans="1:3">
      <c r="A2" s="29" t="s">
        <v>50</v>
      </c>
      <c r="B2" s="29" t="s">
        <v>51</v>
      </c>
      <c r="C2" s="28"/>
    </row>
    <row r="3" spans="1:3">
      <c r="A3" s="30" t="s">
        <v>52</v>
      </c>
      <c r="B3" s="31" t="s">
        <v>53</v>
      </c>
      <c r="C3" s="28"/>
    </row>
    <row r="4" spans="1:3">
      <c r="A4" s="30" t="s">
        <v>54</v>
      </c>
      <c r="B4" s="31" t="s">
        <v>55</v>
      </c>
      <c r="C4" s="28"/>
    </row>
    <row r="5" spans="1:3">
      <c r="A5" s="30" t="s">
        <v>56</v>
      </c>
      <c r="B5" s="31" t="s">
        <v>57</v>
      </c>
      <c r="C5" s="28"/>
    </row>
    <row r="6" spans="1:3">
      <c r="A6" s="28"/>
      <c r="B6" s="28"/>
      <c r="C6" s="28"/>
    </row>
    <row r="7" spans="1:3">
      <c r="A7" s="28"/>
      <c r="B7" s="28"/>
      <c r="C7" s="28"/>
    </row>
    <row r="8" spans="1:3">
      <c r="A8" s="28" t="s">
        <v>58</v>
      </c>
      <c r="B8" s="28"/>
      <c r="C8" s="28"/>
    </row>
    <row r="9" spans="1:3">
      <c r="A9" s="32" t="s">
        <v>59</v>
      </c>
      <c r="B9" s="33" t="str">
        <f ca="1">OFFSET(A2,1,1)</f>
        <v>李詩文</v>
      </c>
      <c r="C9" s="34" t="s">
        <v>60</v>
      </c>
    </row>
    <row r="10" spans="1:3">
      <c r="A10" s="32" t="s">
        <v>61</v>
      </c>
      <c r="B10" s="33" t="str">
        <f ca="1">OFFSET(A2,2,1)</f>
        <v>黃小翔</v>
      </c>
      <c r="C10" s="34" t="s">
        <v>62</v>
      </c>
    </row>
    <row r="11" spans="1:3">
      <c r="A11" s="32" t="s">
        <v>63</v>
      </c>
      <c r="B11" s="33" t="str">
        <f ca="1">OFFSET(A2,3,1)</f>
        <v>林文華</v>
      </c>
      <c r="C11" s="34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AND</vt:lpstr>
      <vt:lpstr>AND (結果)</vt:lpstr>
      <vt:lpstr>DATE</vt:lpstr>
      <vt:lpstr>DATE (結果)</vt:lpstr>
      <vt:lpstr>VLOOKUP</vt:lpstr>
      <vt:lpstr>VLOOKUP (結果)</vt:lpstr>
      <vt:lpstr>圖片版面配置</vt:lpstr>
      <vt:lpstr>圖片版面配置 (結果)</vt:lpstr>
      <vt:lpstr>SUMIFS </vt:lpstr>
      <vt:lpstr>SUMIFS (結果)</vt:lpstr>
      <vt:lpstr>PMT</vt:lpstr>
      <vt:lpstr>PMT (結果)</vt:lpstr>
      <vt:lpstr>OFFSET</vt:lpstr>
      <vt:lpstr>OFFSET (結果)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2013-07-22T14:12:40Z</dcterms:created>
  <dcterms:modified xsi:type="dcterms:W3CDTF">2014-01-26T07:27:04Z</dcterms:modified>
</cp:coreProperties>
</file>