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範例\"/>
    </mc:Choice>
  </mc:AlternateContent>
  <bookViews>
    <workbookView xWindow="120" yWindow="45" windowWidth="15075" windowHeight="7830"/>
  </bookViews>
  <sheets>
    <sheet name="房貸計算" sheetId="1" r:id="rId1"/>
  </sheets>
  <calcPr calcId="152511"/>
</workbook>
</file>

<file path=xl/calcChain.xml><?xml version="1.0" encoding="utf-8"?>
<calcChain xmlns="http://schemas.openxmlformats.org/spreadsheetml/2006/main">
  <c r="B5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H2" i="1"/>
  <c r="B4" i="1"/>
  <c r="F3" i="1" l="1"/>
  <c r="E3" i="1" l="1"/>
  <c r="G3" i="1" l="1"/>
  <c r="H3" i="1"/>
  <c r="F4" i="1" l="1"/>
  <c r="E4" i="1" l="1"/>
  <c r="G4" i="1" l="1"/>
  <c r="H4" i="1"/>
  <c r="F5" i="1" l="1"/>
  <c r="E5" i="1" l="1"/>
  <c r="G5" i="1" l="1"/>
  <c r="H5" i="1"/>
  <c r="F6" i="1" l="1"/>
  <c r="E6" i="1" l="1"/>
  <c r="G6" i="1" l="1"/>
  <c r="H6" i="1"/>
  <c r="F7" i="1" l="1"/>
  <c r="E7" i="1" s="1"/>
  <c r="G7" i="1" s="1"/>
  <c r="H7" i="1" l="1"/>
  <c r="F8" i="1"/>
  <c r="E8" i="1" s="1"/>
  <c r="G8" i="1" s="1"/>
  <c r="H8" i="1" l="1"/>
  <c r="F9" i="1"/>
  <c r="E9" i="1" s="1"/>
  <c r="G9" i="1" s="1"/>
  <c r="H9" i="1" l="1"/>
  <c r="F10" i="1"/>
  <c r="E10" i="1" s="1"/>
  <c r="G10" i="1" s="1"/>
  <c r="H10" i="1" l="1"/>
  <c r="F11" i="1"/>
  <c r="E11" i="1" s="1"/>
  <c r="G11" i="1" s="1"/>
  <c r="H11" i="1" l="1"/>
  <c r="F12" i="1"/>
  <c r="E12" i="1" s="1"/>
  <c r="G12" i="1" s="1"/>
  <c r="H12" i="1" l="1"/>
  <c r="F13" i="1"/>
  <c r="E13" i="1" s="1"/>
  <c r="G13" i="1" s="1"/>
  <c r="H13" i="1" l="1"/>
  <c r="F14" i="1"/>
  <c r="E14" i="1" s="1"/>
  <c r="G14" i="1" s="1"/>
  <c r="H14" i="1" l="1"/>
  <c r="F15" i="1"/>
  <c r="E15" i="1" s="1"/>
  <c r="G15" i="1" s="1"/>
  <c r="H15" i="1" l="1"/>
  <c r="F16" i="1" s="1"/>
  <c r="E16" i="1" s="1"/>
  <c r="G16" i="1" s="1"/>
  <c r="H16" i="1" l="1"/>
  <c r="F17" i="1" l="1"/>
  <c r="E17" i="1" s="1"/>
  <c r="G17" i="1" s="1"/>
  <c r="H17" i="1" l="1"/>
  <c r="F18" i="1" s="1"/>
  <c r="E18" i="1" s="1"/>
  <c r="G18" i="1" s="1"/>
  <c r="H18" i="1" l="1"/>
  <c r="F19" i="1"/>
  <c r="E19" i="1" s="1"/>
  <c r="G19" i="1" s="1"/>
  <c r="H19" i="1" l="1"/>
  <c r="F20" i="1" s="1"/>
  <c r="E20" i="1" s="1"/>
  <c r="G20" i="1" s="1"/>
  <c r="H20" i="1"/>
  <c r="F21" i="1" l="1"/>
  <c r="E21" i="1" s="1"/>
  <c r="G21" i="1" s="1"/>
  <c r="H21" i="1" l="1"/>
  <c r="F22" i="1" l="1"/>
  <c r="E22" i="1" s="1"/>
  <c r="G22" i="1" s="1"/>
  <c r="H22" i="1" l="1"/>
  <c r="F23" i="1" l="1"/>
  <c r="E23" i="1" s="1"/>
  <c r="G23" i="1" s="1"/>
  <c r="H23" i="1" l="1"/>
  <c r="F24" i="1" l="1"/>
  <c r="E24" i="1" s="1"/>
  <c r="G24" i="1" s="1"/>
  <c r="H24" i="1" l="1"/>
  <c r="F25" i="1" l="1"/>
  <c r="E25" i="1" s="1"/>
  <c r="G25" i="1" s="1"/>
  <c r="H25" i="1" l="1"/>
  <c r="F26" i="1" l="1"/>
  <c r="E26" i="1" s="1"/>
  <c r="G26" i="1" s="1"/>
  <c r="H26" i="1" l="1"/>
  <c r="F27" i="1" l="1"/>
  <c r="E27" i="1" s="1"/>
  <c r="G27" i="1" s="1"/>
  <c r="H27" i="1" l="1"/>
  <c r="F28" i="1" l="1"/>
  <c r="E28" i="1" s="1"/>
  <c r="G28" i="1" s="1"/>
  <c r="H28" i="1" l="1"/>
  <c r="F29" i="1" l="1"/>
  <c r="E29" i="1" s="1"/>
  <c r="G29" i="1" s="1"/>
  <c r="H29" i="1" l="1"/>
  <c r="F30" i="1" l="1"/>
  <c r="E30" i="1" s="1"/>
  <c r="G30" i="1" s="1"/>
  <c r="H30" i="1" l="1"/>
  <c r="F31" i="1" l="1"/>
  <c r="E31" i="1" s="1"/>
  <c r="G31" i="1" s="1"/>
  <c r="H31" i="1" l="1"/>
  <c r="F32" i="1" l="1"/>
  <c r="E32" i="1" s="1"/>
  <c r="G32" i="1" s="1"/>
  <c r="H32" i="1"/>
  <c r="F33" i="1" l="1"/>
  <c r="E33" i="1" s="1"/>
  <c r="G33" i="1" s="1"/>
  <c r="H33" i="1" l="1"/>
  <c r="F34" i="1" l="1"/>
  <c r="E34" i="1" s="1"/>
  <c r="G34" i="1" s="1"/>
  <c r="H34" i="1"/>
  <c r="F35" i="1" l="1"/>
  <c r="E35" i="1" s="1"/>
  <c r="G35" i="1" s="1"/>
  <c r="H35" i="1" l="1"/>
  <c r="F36" i="1" l="1"/>
  <c r="E36" i="1" s="1"/>
  <c r="G36" i="1" s="1"/>
  <c r="H36" i="1" l="1"/>
  <c r="F37" i="1" l="1"/>
  <c r="E37" i="1" s="1"/>
  <c r="G37" i="1" s="1"/>
  <c r="H37" i="1" l="1"/>
  <c r="F38" i="1" l="1"/>
  <c r="E38" i="1" s="1"/>
  <c r="G38" i="1" s="1"/>
  <c r="H38" i="1"/>
  <c r="F39" i="1" l="1"/>
  <c r="E39" i="1" s="1"/>
  <c r="G39" i="1" s="1"/>
  <c r="H39" i="1" l="1"/>
  <c r="F40" i="1" l="1"/>
  <c r="E40" i="1" s="1"/>
  <c r="G40" i="1" s="1"/>
  <c r="H40" i="1" l="1"/>
  <c r="F41" i="1" l="1"/>
  <c r="E41" i="1" s="1"/>
  <c r="G41" i="1" s="1"/>
  <c r="H41" i="1" l="1"/>
  <c r="F42" i="1" l="1"/>
  <c r="E42" i="1" s="1"/>
  <c r="G42" i="1" s="1"/>
  <c r="H42" i="1" l="1"/>
  <c r="F43" i="1" l="1"/>
  <c r="E43" i="1" s="1"/>
  <c r="G43" i="1" s="1"/>
  <c r="H43" i="1" l="1"/>
  <c r="F44" i="1" l="1"/>
  <c r="E44" i="1" s="1"/>
  <c r="G44" i="1" s="1"/>
  <c r="H44" i="1"/>
  <c r="F45" i="1" l="1"/>
  <c r="E45" i="1" s="1"/>
  <c r="G45" i="1" s="1"/>
  <c r="H45" i="1" l="1"/>
  <c r="F46" i="1" l="1"/>
  <c r="E46" i="1" s="1"/>
  <c r="G46" i="1" s="1"/>
  <c r="H46" i="1" l="1"/>
  <c r="F47" i="1" l="1"/>
  <c r="E47" i="1" s="1"/>
  <c r="G47" i="1" s="1"/>
  <c r="H47" i="1" l="1"/>
  <c r="F48" i="1" l="1"/>
  <c r="E48" i="1" s="1"/>
  <c r="G48" i="1" s="1"/>
  <c r="H48" i="1" l="1"/>
  <c r="F49" i="1" l="1"/>
  <c r="E49" i="1" s="1"/>
  <c r="G49" i="1" s="1"/>
  <c r="H49" i="1" l="1"/>
  <c r="F50" i="1" l="1"/>
  <c r="E50" i="1" s="1"/>
  <c r="G50" i="1" s="1"/>
  <c r="H50" i="1"/>
  <c r="F51" i="1" l="1"/>
  <c r="E51" i="1" s="1"/>
  <c r="G51" i="1" s="1"/>
  <c r="H51" i="1" l="1"/>
  <c r="F52" i="1" l="1"/>
  <c r="E52" i="1" s="1"/>
  <c r="G52" i="1" s="1"/>
  <c r="H52" i="1" l="1"/>
  <c r="F53" i="1" l="1"/>
  <c r="E53" i="1" s="1"/>
  <c r="G53" i="1" s="1"/>
  <c r="H53" i="1" l="1"/>
  <c r="F54" i="1" l="1"/>
  <c r="E54" i="1" s="1"/>
  <c r="G54" i="1" s="1"/>
  <c r="H54" i="1" l="1"/>
  <c r="F55" i="1" l="1"/>
  <c r="E55" i="1" s="1"/>
  <c r="G55" i="1" s="1"/>
  <c r="H55" i="1" l="1"/>
  <c r="F56" i="1" l="1"/>
  <c r="E56" i="1" s="1"/>
  <c r="G56" i="1" s="1"/>
  <c r="H56" i="1"/>
  <c r="F57" i="1" l="1"/>
  <c r="E57" i="1" s="1"/>
  <c r="G57" i="1" s="1"/>
  <c r="H57" i="1"/>
  <c r="F58" i="1" l="1"/>
  <c r="E58" i="1" s="1"/>
  <c r="G58" i="1" s="1"/>
  <c r="H58" i="1" l="1"/>
  <c r="F59" i="1" l="1"/>
  <c r="E59" i="1" s="1"/>
  <c r="G59" i="1" s="1"/>
  <c r="H59" i="1"/>
  <c r="F60" i="1" l="1"/>
  <c r="E60" i="1" s="1"/>
  <c r="G60" i="1" s="1"/>
  <c r="H60" i="1" l="1"/>
  <c r="F61" i="1" l="1"/>
  <c r="E61" i="1" s="1"/>
  <c r="G61" i="1" s="1"/>
  <c r="H61" i="1" l="1"/>
  <c r="F62" i="1" l="1"/>
  <c r="E62" i="1" s="1"/>
  <c r="G62" i="1" s="1"/>
  <c r="H62" i="1" l="1"/>
  <c r="F63" i="1" l="1"/>
  <c r="E63" i="1" s="1"/>
  <c r="G63" i="1" s="1"/>
  <c r="H63" i="1" l="1"/>
  <c r="F64" i="1" l="1"/>
  <c r="E64" i="1" s="1"/>
  <c r="G64" i="1" s="1"/>
  <c r="H64" i="1" l="1"/>
  <c r="F65" i="1" l="1"/>
  <c r="E65" i="1" s="1"/>
  <c r="G65" i="1" s="1"/>
  <c r="H65" i="1"/>
  <c r="F66" i="1" l="1"/>
  <c r="E66" i="1" s="1"/>
  <c r="G66" i="1" s="1"/>
  <c r="H66" i="1" l="1"/>
  <c r="F67" i="1" l="1"/>
  <c r="E67" i="1" s="1"/>
  <c r="G67" i="1" s="1"/>
  <c r="H67" i="1"/>
  <c r="F68" i="1" l="1"/>
  <c r="E68" i="1" s="1"/>
  <c r="G68" i="1" s="1"/>
  <c r="H68" i="1" l="1"/>
  <c r="F69" i="1" l="1"/>
  <c r="E69" i="1" s="1"/>
  <c r="G69" i="1" s="1"/>
  <c r="H69" i="1" l="1"/>
  <c r="F70" i="1" l="1"/>
  <c r="E70" i="1" s="1"/>
  <c r="G70" i="1" s="1"/>
  <c r="H70" i="1" l="1"/>
  <c r="F71" i="1" l="1"/>
  <c r="E71" i="1" s="1"/>
  <c r="G71" i="1" s="1"/>
  <c r="H71" i="1" l="1"/>
  <c r="F72" i="1" l="1"/>
  <c r="E72" i="1" s="1"/>
  <c r="G72" i="1" s="1"/>
  <c r="H72" i="1" l="1"/>
  <c r="F73" i="1" l="1"/>
  <c r="E73" i="1" s="1"/>
  <c r="G73" i="1" s="1"/>
  <c r="H73" i="1" l="1"/>
  <c r="F74" i="1" l="1"/>
  <c r="E74" i="1" s="1"/>
  <c r="G74" i="1" s="1"/>
  <c r="H74" i="1" l="1"/>
  <c r="F75" i="1" l="1"/>
  <c r="E75" i="1" s="1"/>
  <c r="G75" i="1" s="1"/>
  <c r="H75" i="1" l="1"/>
  <c r="F76" i="1" l="1"/>
  <c r="E76" i="1" s="1"/>
  <c r="G76" i="1" s="1"/>
  <c r="H76" i="1"/>
  <c r="F77" i="1" l="1"/>
  <c r="E77" i="1" s="1"/>
  <c r="G77" i="1" s="1"/>
  <c r="H77" i="1" l="1"/>
  <c r="F78" i="1" l="1"/>
  <c r="E78" i="1" s="1"/>
  <c r="G78" i="1" s="1"/>
  <c r="H78" i="1" l="1"/>
  <c r="F79" i="1" l="1"/>
  <c r="E79" i="1" s="1"/>
  <c r="G79" i="1" s="1"/>
  <c r="H79" i="1"/>
  <c r="F80" i="1" l="1"/>
  <c r="E80" i="1" s="1"/>
  <c r="G80" i="1" s="1"/>
  <c r="H80" i="1" l="1"/>
  <c r="F81" i="1" l="1"/>
  <c r="E81" i="1" s="1"/>
  <c r="G81" i="1" s="1"/>
  <c r="H81" i="1" l="1"/>
  <c r="F82" i="1" l="1"/>
  <c r="E82" i="1" s="1"/>
  <c r="G82" i="1" s="1"/>
  <c r="H82" i="1"/>
  <c r="F83" i="1" l="1"/>
  <c r="E83" i="1" s="1"/>
  <c r="G83" i="1" s="1"/>
  <c r="H83" i="1"/>
  <c r="F84" i="1" l="1"/>
  <c r="E84" i="1" s="1"/>
  <c r="G84" i="1" s="1"/>
  <c r="H84" i="1"/>
  <c r="F85" i="1" l="1"/>
  <c r="E85" i="1" s="1"/>
  <c r="G85" i="1" s="1"/>
  <c r="H85" i="1" l="1"/>
  <c r="F86" i="1" l="1"/>
  <c r="E86" i="1" s="1"/>
  <c r="G86" i="1" s="1"/>
  <c r="H86" i="1"/>
  <c r="F87" i="1" l="1"/>
  <c r="E87" i="1" s="1"/>
  <c r="G87" i="1" s="1"/>
  <c r="H87" i="1" l="1"/>
  <c r="F88" i="1" l="1"/>
  <c r="E88" i="1" s="1"/>
  <c r="G88" i="1" s="1"/>
  <c r="H88" i="1"/>
  <c r="F89" i="1" l="1"/>
  <c r="E89" i="1" s="1"/>
  <c r="G89" i="1" s="1"/>
  <c r="H89" i="1" l="1"/>
  <c r="F90" i="1" l="1"/>
  <c r="E90" i="1" s="1"/>
  <c r="G90" i="1" s="1"/>
  <c r="H90" i="1"/>
  <c r="F91" i="1" l="1"/>
  <c r="E91" i="1" s="1"/>
  <c r="G91" i="1" s="1"/>
  <c r="H91" i="1"/>
  <c r="F92" i="1" l="1"/>
  <c r="E92" i="1" s="1"/>
  <c r="G92" i="1" s="1"/>
  <c r="H92" i="1" l="1"/>
  <c r="F93" i="1" l="1"/>
  <c r="E93" i="1" s="1"/>
  <c r="G93" i="1" s="1"/>
  <c r="H93" i="1"/>
  <c r="F94" i="1" l="1"/>
  <c r="E94" i="1" s="1"/>
  <c r="G94" i="1" s="1"/>
  <c r="H94" i="1"/>
  <c r="F95" i="1" l="1"/>
  <c r="E95" i="1" s="1"/>
  <c r="G95" i="1" s="1"/>
  <c r="H95" i="1"/>
  <c r="F96" i="1" l="1"/>
  <c r="E96" i="1" s="1"/>
  <c r="G96" i="1" s="1"/>
  <c r="H96" i="1" l="1"/>
  <c r="F97" i="1" l="1"/>
  <c r="E97" i="1" s="1"/>
  <c r="G97" i="1" s="1"/>
  <c r="H97" i="1" l="1"/>
  <c r="F98" i="1" l="1"/>
  <c r="E98" i="1" s="1"/>
  <c r="G98" i="1" s="1"/>
  <c r="H98" i="1" l="1"/>
  <c r="F99" i="1" l="1"/>
  <c r="E99" i="1" s="1"/>
  <c r="G99" i="1" s="1"/>
  <c r="H99" i="1"/>
  <c r="F100" i="1" l="1"/>
  <c r="E100" i="1" s="1"/>
  <c r="G100" i="1" s="1"/>
  <c r="H100" i="1" l="1"/>
  <c r="F101" i="1" l="1"/>
  <c r="E101" i="1" s="1"/>
  <c r="G101" i="1" s="1"/>
  <c r="H101" i="1"/>
  <c r="F102" i="1" l="1"/>
  <c r="E102" i="1" s="1"/>
  <c r="G102" i="1" s="1"/>
  <c r="H102" i="1"/>
  <c r="F103" i="1" l="1"/>
  <c r="E103" i="1" s="1"/>
  <c r="G103" i="1" s="1"/>
  <c r="H103" i="1" l="1"/>
  <c r="F104" i="1" l="1"/>
  <c r="E104" i="1" s="1"/>
  <c r="G104" i="1" s="1"/>
  <c r="H104" i="1" l="1"/>
  <c r="F105" i="1" l="1"/>
  <c r="E105" i="1" s="1"/>
  <c r="G105" i="1" s="1"/>
  <c r="H105" i="1" l="1"/>
  <c r="F106" i="1" l="1"/>
  <c r="E106" i="1" s="1"/>
  <c r="G106" i="1" s="1"/>
  <c r="H106" i="1" l="1"/>
  <c r="F107" i="1" l="1"/>
  <c r="E107" i="1" s="1"/>
  <c r="G107" i="1" s="1"/>
  <c r="H107" i="1" l="1"/>
  <c r="F108" i="1" l="1"/>
  <c r="E108" i="1" s="1"/>
  <c r="G108" i="1" s="1"/>
  <c r="H108" i="1" l="1"/>
  <c r="F109" i="1" l="1"/>
  <c r="E109" i="1" s="1"/>
  <c r="G109" i="1" s="1"/>
  <c r="H109" i="1" l="1"/>
  <c r="F110" i="1" l="1"/>
  <c r="E110" i="1" s="1"/>
  <c r="G110" i="1" s="1"/>
  <c r="H110" i="1" l="1"/>
  <c r="F111" i="1" l="1"/>
  <c r="E111" i="1" s="1"/>
  <c r="G111" i="1" s="1"/>
  <c r="H111" i="1"/>
  <c r="F112" i="1" l="1"/>
  <c r="E112" i="1" s="1"/>
  <c r="G112" i="1" s="1"/>
  <c r="H112" i="1" l="1"/>
  <c r="F113" i="1" l="1"/>
  <c r="E113" i="1" s="1"/>
  <c r="G113" i="1" s="1"/>
  <c r="H113" i="1" l="1"/>
  <c r="F114" i="1" l="1"/>
  <c r="E114" i="1" s="1"/>
  <c r="G114" i="1" s="1"/>
  <c r="H114" i="1" l="1"/>
  <c r="F115" i="1" l="1"/>
  <c r="E115" i="1" s="1"/>
  <c r="G115" i="1" s="1"/>
  <c r="H115" i="1" l="1"/>
  <c r="F116" i="1" l="1"/>
  <c r="E116" i="1" s="1"/>
  <c r="G116" i="1" s="1"/>
  <c r="H116" i="1" l="1"/>
  <c r="F117" i="1" l="1"/>
  <c r="E117" i="1" s="1"/>
  <c r="G117" i="1" s="1"/>
  <c r="H117" i="1" l="1"/>
  <c r="F118" i="1" l="1"/>
  <c r="E118" i="1" s="1"/>
  <c r="G118" i="1" s="1"/>
  <c r="H118" i="1" l="1"/>
  <c r="F119" i="1" l="1"/>
  <c r="E119" i="1" s="1"/>
  <c r="G119" i="1" s="1"/>
  <c r="H119" i="1" l="1"/>
  <c r="F120" i="1" l="1"/>
  <c r="E120" i="1" s="1"/>
  <c r="G120" i="1" s="1"/>
  <c r="H120" i="1" l="1"/>
  <c r="F121" i="1" l="1"/>
  <c r="E121" i="1" s="1"/>
  <c r="G121" i="1" s="1"/>
  <c r="H121" i="1" l="1"/>
  <c r="F122" i="1" l="1"/>
  <c r="E122" i="1" s="1"/>
  <c r="G122" i="1" s="1"/>
  <c r="H122" i="1" l="1"/>
  <c r="F123" i="1" l="1"/>
  <c r="E123" i="1" s="1"/>
  <c r="G123" i="1" s="1"/>
  <c r="H123" i="1" l="1"/>
  <c r="F124" i="1" l="1"/>
  <c r="E124" i="1" s="1"/>
  <c r="G124" i="1" s="1"/>
  <c r="H124" i="1" l="1"/>
  <c r="F125" i="1" l="1"/>
  <c r="E125" i="1" s="1"/>
  <c r="G125" i="1" s="1"/>
  <c r="H125" i="1" l="1"/>
  <c r="F126" i="1" l="1"/>
  <c r="E126" i="1" s="1"/>
  <c r="G126" i="1" s="1"/>
  <c r="H126" i="1" l="1"/>
  <c r="F127" i="1" l="1"/>
  <c r="E127" i="1" s="1"/>
  <c r="G127" i="1" s="1"/>
  <c r="H127" i="1"/>
  <c r="F128" i="1" l="1"/>
  <c r="E128" i="1" s="1"/>
  <c r="G128" i="1" s="1"/>
  <c r="H128" i="1" l="1"/>
  <c r="F129" i="1" l="1"/>
  <c r="E129" i="1" s="1"/>
  <c r="G129" i="1" s="1"/>
  <c r="H129" i="1" l="1"/>
  <c r="F130" i="1" l="1"/>
  <c r="E130" i="1" s="1"/>
  <c r="G130" i="1" s="1"/>
  <c r="H130" i="1" l="1"/>
  <c r="F131" i="1" l="1"/>
  <c r="E131" i="1" s="1"/>
  <c r="G131" i="1" s="1"/>
  <c r="H131" i="1" l="1"/>
  <c r="F132" i="1" l="1"/>
  <c r="E132" i="1" s="1"/>
  <c r="G132" i="1" s="1"/>
  <c r="H132" i="1" l="1"/>
  <c r="F133" i="1" l="1"/>
  <c r="E133" i="1" s="1"/>
  <c r="G133" i="1" s="1"/>
  <c r="H133" i="1" l="1"/>
  <c r="F134" i="1" l="1"/>
  <c r="E134" i="1" s="1"/>
  <c r="G134" i="1" s="1"/>
  <c r="H134" i="1" l="1"/>
  <c r="F135" i="1" l="1"/>
  <c r="E135" i="1" s="1"/>
  <c r="G135" i="1" s="1"/>
  <c r="H135" i="1" l="1"/>
  <c r="F136" i="1" l="1"/>
  <c r="E136" i="1" s="1"/>
  <c r="G136" i="1" s="1"/>
  <c r="H136" i="1"/>
  <c r="F137" i="1" l="1"/>
  <c r="E137" i="1" s="1"/>
  <c r="G137" i="1" s="1"/>
  <c r="H137" i="1" l="1"/>
  <c r="F138" i="1" l="1"/>
  <c r="E138" i="1" s="1"/>
  <c r="G138" i="1" s="1"/>
  <c r="H138" i="1"/>
  <c r="F139" i="1" l="1"/>
  <c r="E139" i="1" s="1"/>
  <c r="G139" i="1" s="1"/>
  <c r="H139" i="1"/>
  <c r="F140" i="1" l="1"/>
  <c r="E140" i="1" s="1"/>
  <c r="G140" i="1" s="1"/>
  <c r="H140" i="1"/>
  <c r="F141" i="1" l="1"/>
  <c r="E141" i="1" s="1"/>
  <c r="G141" i="1" s="1"/>
  <c r="H141" i="1" l="1"/>
  <c r="F142" i="1" l="1"/>
  <c r="E142" i="1" s="1"/>
  <c r="G142" i="1" s="1"/>
  <c r="H142" i="1" l="1"/>
  <c r="F143" i="1" l="1"/>
  <c r="E143" i="1" s="1"/>
  <c r="G143" i="1" s="1"/>
  <c r="H143" i="1" l="1"/>
  <c r="H144" i="1" l="1"/>
  <c r="F144" i="1"/>
  <c r="E144" i="1" s="1"/>
  <c r="G144" i="1" s="1"/>
  <c r="F145" i="1" l="1"/>
  <c r="E145" i="1" s="1"/>
  <c r="G145" i="1" s="1"/>
  <c r="H145" i="1" l="1"/>
  <c r="F146" i="1" l="1"/>
  <c r="E146" i="1" s="1"/>
  <c r="G146" i="1" s="1"/>
  <c r="H146" i="1" l="1"/>
  <c r="F147" i="1" l="1"/>
  <c r="E147" i="1" s="1"/>
  <c r="G147" i="1" s="1"/>
  <c r="H147" i="1" l="1"/>
  <c r="F148" i="1" l="1"/>
  <c r="E148" i="1" s="1"/>
  <c r="G148" i="1" s="1"/>
  <c r="H148" i="1" l="1"/>
  <c r="F149" i="1" l="1"/>
  <c r="E149" i="1" s="1"/>
  <c r="G149" i="1" s="1"/>
  <c r="H149" i="1" l="1"/>
  <c r="F150" i="1" l="1"/>
  <c r="E150" i="1" s="1"/>
  <c r="G150" i="1" s="1"/>
  <c r="H150" i="1"/>
  <c r="F151" i="1" l="1"/>
  <c r="E151" i="1" s="1"/>
  <c r="G151" i="1" s="1"/>
  <c r="H151" i="1" l="1"/>
  <c r="F152" i="1" l="1"/>
  <c r="E152" i="1" s="1"/>
  <c r="G152" i="1" s="1"/>
  <c r="H152" i="1"/>
  <c r="F153" i="1" l="1"/>
  <c r="E153" i="1" s="1"/>
  <c r="G153" i="1" s="1"/>
  <c r="H153" i="1" l="1"/>
  <c r="F154" i="1" l="1"/>
  <c r="E154" i="1" l="1"/>
  <c r="G154" i="1" l="1"/>
  <c r="H154" i="1"/>
  <c r="F155" i="1" l="1"/>
  <c r="E155" i="1" l="1"/>
  <c r="G155" i="1" l="1"/>
  <c r="H155" i="1"/>
  <c r="F156" i="1" l="1"/>
  <c r="E156" i="1" l="1"/>
  <c r="G156" i="1" l="1"/>
  <c r="H156" i="1"/>
  <c r="F157" i="1" l="1"/>
  <c r="E157" i="1" l="1"/>
  <c r="G157" i="1" l="1"/>
  <c r="H157" i="1"/>
  <c r="F158" i="1" l="1"/>
  <c r="E158" i="1" l="1"/>
  <c r="G158" i="1" l="1"/>
  <c r="H158" i="1"/>
  <c r="F159" i="1" l="1"/>
  <c r="E159" i="1" s="1"/>
  <c r="G159" i="1" s="1"/>
  <c r="H159" i="1" l="1"/>
  <c r="F160" i="1" l="1"/>
  <c r="E160" i="1" s="1"/>
  <c r="G160" i="1" s="1"/>
  <c r="H160" i="1"/>
  <c r="F161" i="1" l="1"/>
  <c r="E161" i="1" s="1"/>
  <c r="G161" i="1" s="1"/>
  <c r="H161" i="1"/>
  <c r="F162" i="1" l="1"/>
  <c r="E162" i="1" s="1"/>
  <c r="G162" i="1" s="1"/>
  <c r="H162" i="1" l="1"/>
  <c r="F163" i="1" l="1"/>
  <c r="E163" i="1" s="1"/>
  <c r="G163" i="1" s="1"/>
  <c r="H163" i="1"/>
  <c r="F164" i="1" l="1"/>
  <c r="E164" i="1" s="1"/>
  <c r="G164" i="1" s="1"/>
  <c r="H164" i="1"/>
  <c r="F165" i="1" l="1"/>
  <c r="E165" i="1" s="1"/>
  <c r="G165" i="1" s="1"/>
  <c r="H165" i="1"/>
  <c r="F166" i="1" l="1"/>
  <c r="E166" i="1" s="1"/>
  <c r="G166" i="1" s="1"/>
  <c r="H166" i="1" l="1"/>
  <c r="F167" i="1" l="1"/>
  <c r="E167" i="1" s="1"/>
  <c r="G167" i="1" s="1"/>
  <c r="H167" i="1"/>
  <c r="F168" i="1" l="1"/>
  <c r="E168" i="1" s="1"/>
  <c r="G168" i="1" s="1"/>
  <c r="H168" i="1"/>
  <c r="F169" i="1" l="1"/>
  <c r="E169" i="1" s="1"/>
  <c r="G169" i="1" s="1"/>
  <c r="H169" i="1"/>
  <c r="F170" i="1" l="1"/>
  <c r="E170" i="1" s="1"/>
  <c r="G170" i="1" s="1"/>
  <c r="H170" i="1" l="1"/>
  <c r="F171" i="1" l="1"/>
  <c r="E171" i="1" s="1"/>
  <c r="G171" i="1" s="1"/>
  <c r="H171" i="1"/>
  <c r="F172" i="1" l="1"/>
  <c r="E172" i="1" s="1"/>
  <c r="G172" i="1" s="1"/>
  <c r="H172" i="1" l="1"/>
  <c r="F173" i="1" l="1"/>
  <c r="E173" i="1" s="1"/>
  <c r="G173" i="1" s="1"/>
  <c r="H173" i="1"/>
  <c r="F174" i="1" l="1"/>
  <c r="E174" i="1" s="1"/>
  <c r="G174" i="1" s="1"/>
  <c r="H174" i="1" l="1"/>
  <c r="F175" i="1" l="1"/>
  <c r="E175" i="1" s="1"/>
  <c r="G175" i="1" s="1"/>
  <c r="H175" i="1"/>
  <c r="F176" i="1" l="1"/>
  <c r="E176" i="1" s="1"/>
  <c r="G176" i="1" s="1"/>
  <c r="H176" i="1" l="1"/>
  <c r="F177" i="1" l="1"/>
  <c r="E177" i="1" s="1"/>
  <c r="G177" i="1" s="1"/>
  <c r="H177" i="1"/>
  <c r="F178" i="1" l="1"/>
  <c r="E178" i="1" s="1"/>
  <c r="G178" i="1" s="1"/>
  <c r="H178" i="1" l="1"/>
  <c r="F179" i="1" l="1"/>
  <c r="E179" i="1" s="1"/>
  <c r="G179" i="1" s="1"/>
  <c r="H179" i="1"/>
  <c r="F180" i="1" l="1"/>
  <c r="E180" i="1" s="1"/>
  <c r="G180" i="1" s="1"/>
  <c r="H180" i="1" l="1"/>
  <c r="F181" i="1" l="1"/>
  <c r="E181" i="1" s="1"/>
  <c r="G181" i="1" s="1"/>
  <c r="H181" i="1"/>
  <c r="F182" i="1" l="1"/>
  <c r="E182" i="1" s="1"/>
  <c r="G182" i="1" s="1"/>
  <c r="H182" i="1" l="1"/>
  <c r="F183" i="1" l="1"/>
  <c r="E183" i="1" s="1"/>
  <c r="G183" i="1" s="1"/>
  <c r="H183" i="1"/>
  <c r="F184" i="1" l="1"/>
  <c r="E184" i="1" s="1"/>
  <c r="G184" i="1" s="1"/>
  <c r="H184" i="1" l="1"/>
  <c r="F185" i="1" l="1"/>
  <c r="E185" i="1" s="1"/>
  <c r="G185" i="1" s="1"/>
  <c r="H185" i="1"/>
  <c r="F186" i="1" l="1"/>
  <c r="E186" i="1" s="1"/>
  <c r="G186" i="1" s="1"/>
  <c r="H186" i="1" l="1"/>
  <c r="F187" i="1" l="1"/>
  <c r="E187" i="1" s="1"/>
  <c r="G187" i="1" s="1"/>
  <c r="H187" i="1"/>
  <c r="F188" i="1" l="1"/>
  <c r="E188" i="1" s="1"/>
  <c r="G188" i="1" s="1"/>
  <c r="H188" i="1" l="1"/>
  <c r="F189" i="1" l="1"/>
  <c r="E189" i="1" s="1"/>
  <c r="G189" i="1" s="1"/>
  <c r="H189" i="1"/>
  <c r="F190" i="1" l="1"/>
  <c r="E190" i="1" s="1"/>
  <c r="G190" i="1" s="1"/>
  <c r="H190" i="1"/>
  <c r="F191" i="1" l="1"/>
  <c r="E191" i="1" s="1"/>
  <c r="G191" i="1" s="1"/>
  <c r="H191" i="1"/>
  <c r="F192" i="1" l="1"/>
  <c r="E192" i="1" s="1"/>
  <c r="G192" i="1" s="1"/>
  <c r="H192" i="1"/>
  <c r="F193" i="1" l="1"/>
  <c r="E193" i="1" s="1"/>
  <c r="G193" i="1" s="1"/>
  <c r="H193" i="1"/>
  <c r="F194" i="1" l="1"/>
  <c r="E194" i="1" s="1"/>
  <c r="G194" i="1" s="1"/>
  <c r="H194" i="1" l="1"/>
  <c r="F195" i="1" l="1"/>
  <c r="E195" i="1" s="1"/>
  <c r="G195" i="1" s="1"/>
  <c r="H195" i="1"/>
  <c r="F196" i="1" l="1"/>
  <c r="E196" i="1" s="1"/>
  <c r="G196" i="1" s="1"/>
  <c r="H196" i="1" l="1"/>
  <c r="F197" i="1" l="1"/>
  <c r="E197" i="1" s="1"/>
  <c r="G197" i="1" s="1"/>
  <c r="H197" i="1"/>
  <c r="F198" i="1" l="1"/>
  <c r="E198" i="1" s="1"/>
  <c r="G198" i="1" s="1"/>
  <c r="H198" i="1" l="1"/>
  <c r="F199" i="1" l="1"/>
  <c r="E199" i="1" s="1"/>
  <c r="G199" i="1" s="1"/>
  <c r="H199" i="1"/>
  <c r="F200" i="1" l="1"/>
  <c r="E200" i="1" s="1"/>
  <c r="G200" i="1" s="1"/>
  <c r="H200" i="1" l="1"/>
  <c r="F201" i="1" l="1"/>
  <c r="E201" i="1" s="1"/>
  <c r="G201" i="1" s="1"/>
  <c r="H201" i="1"/>
  <c r="F202" i="1" l="1"/>
  <c r="E202" i="1" s="1"/>
  <c r="G202" i="1" s="1"/>
  <c r="H202" i="1"/>
  <c r="F203" i="1" l="1"/>
  <c r="E203" i="1" s="1"/>
  <c r="G203" i="1" s="1"/>
  <c r="H203" i="1"/>
  <c r="F204" i="1" l="1"/>
  <c r="E204" i="1" s="1"/>
  <c r="G204" i="1" s="1"/>
  <c r="H204" i="1" l="1"/>
  <c r="F205" i="1" l="1"/>
  <c r="E205" i="1" s="1"/>
  <c r="G205" i="1" s="1"/>
  <c r="H205" i="1"/>
  <c r="F206" i="1" l="1"/>
  <c r="E206" i="1" s="1"/>
  <c r="G206" i="1" s="1"/>
  <c r="H206" i="1" l="1"/>
  <c r="F207" i="1" l="1"/>
  <c r="E207" i="1" s="1"/>
  <c r="G207" i="1" s="1"/>
  <c r="H207" i="1"/>
  <c r="F208" i="1" l="1"/>
  <c r="E208" i="1" s="1"/>
  <c r="G208" i="1" s="1"/>
  <c r="H208" i="1" l="1"/>
  <c r="F209" i="1" l="1"/>
  <c r="E209" i="1" s="1"/>
  <c r="G209" i="1" s="1"/>
  <c r="H209" i="1"/>
  <c r="F210" i="1" l="1"/>
  <c r="E210" i="1" s="1"/>
  <c r="G210" i="1" s="1"/>
  <c r="H210" i="1"/>
  <c r="F211" i="1" l="1"/>
  <c r="E211" i="1" s="1"/>
  <c r="G211" i="1" s="1"/>
  <c r="H211" i="1"/>
  <c r="F212" i="1" l="1"/>
  <c r="E212" i="1" s="1"/>
  <c r="G212" i="1" s="1"/>
  <c r="H212" i="1"/>
  <c r="F213" i="1" l="1"/>
  <c r="E213" i="1" s="1"/>
  <c r="G213" i="1" s="1"/>
  <c r="H213" i="1"/>
  <c r="F214" i="1" l="1"/>
  <c r="E214" i="1" s="1"/>
  <c r="G214" i="1" s="1"/>
  <c r="H214" i="1"/>
  <c r="F215" i="1" l="1"/>
  <c r="E215" i="1" s="1"/>
  <c r="G215" i="1" s="1"/>
  <c r="H215" i="1"/>
  <c r="F216" i="1" l="1"/>
  <c r="E216" i="1" s="1"/>
  <c r="G216" i="1" s="1"/>
  <c r="H216" i="1"/>
  <c r="F217" i="1" l="1"/>
  <c r="E217" i="1" s="1"/>
  <c r="G217" i="1" s="1"/>
  <c r="H217" i="1"/>
  <c r="F218" i="1" l="1"/>
  <c r="E218" i="1" s="1"/>
  <c r="G218" i="1" s="1"/>
  <c r="H218" i="1"/>
  <c r="F219" i="1" l="1"/>
  <c r="E219" i="1" s="1"/>
  <c r="G219" i="1" s="1"/>
  <c r="H219" i="1" l="1"/>
  <c r="F220" i="1" l="1"/>
  <c r="E220" i="1" s="1"/>
  <c r="G220" i="1" s="1"/>
  <c r="H220" i="1"/>
  <c r="F221" i="1" l="1"/>
  <c r="E221" i="1" s="1"/>
  <c r="G221" i="1" s="1"/>
  <c r="H221" i="1"/>
  <c r="F222" i="1" l="1"/>
  <c r="E222" i="1" s="1"/>
  <c r="G222" i="1" s="1"/>
  <c r="H222" i="1"/>
  <c r="F223" i="1" l="1"/>
  <c r="E223" i="1" s="1"/>
  <c r="G223" i="1" s="1"/>
  <c r="H223" i="1" l="1"/>
  <c r="F224" i="1" l="1"/>
  <c r="E224" i="1" s="1"/>
  <c r="G224" i="1" s="1"/>
  <c r="H224" i="1"/>
  <c r="F225" i="1" l="1"/>
  <c r="E225" i="1" s="1"/>
  <c r="G225" i="1" s="1"/>
  <c r="H225" i="1"/>
  <c r="F226" i="1" l="1"/>
  <c r="E226" i="1" s="1"/>
  <c r="G226" i="1" s="1"/>
  <c r="H226" i="1" l="1"/>
  <c r="F227" i="1" l="1"/>
  <c r="E227" i="1" s="1"/>
  <c r="G227" i="1" s="1"/>
  <c r="H227" i="1" l="1"/>
  <c r="F228" i="1" l="1"/>
  <c r="E228" i="1" s="1"/>
  <c r="G228" i="1" s="1"/>
  <c r="H228" i="1"/>
  <c r="F229" i="1" l="1"/>
  <c r="E229" i="1" s="1"/>
  <c r="G229" i="1" s="1"/>
  <c r="H229" i="1"/>
  <c r="F230" i="1" l="1"/>
  <c r="E230" i="1" s="1"/>
  <c r="G230" i="1" s="1"/>
  <c r="H230" i="1"/>
  <c r="F231" i="1" l="1"/>
  <c r="E231" i="1" s="1"/>
  <c r="G231" i="1" s="1"/>
  <c r="H231" i="1"/>
  <c r="F232" i="1" l="1"/>
  <c r="E232" i="1" s="1"/>
  <c r="G232" i="1" s="1"/>
  <c r="H232" i="1"/>
  <c r="F233" i="1" l="1"/>
  <c r="E233" i="1" s="1"/>
  <c r="G233" i="1" s="1"/>
  <c r="H233" i="1" l="1"/>
  <c r="F234" i="1" l="1"/>
  <c r="E234" i="1" s="1"/>
  <c r="G234" i="1" s="1"/>
  <c r="H234" i="1"/>
  <c r="F235" i="1" l="1"/>
  <c r="E235" i="1" s="1"/>
  <c r="G235" i="1" s="1"/>
  <c r="H235" i="1" l="1"/>
  <c r="F236" i="1" l="1"/>
  <c r="E236" i="1" s="1"/>
  <c r="G236" i="1" s="1"/>
  <c r="H236" i="1"/>
  <c r="F237" i="1" l="1"/>
  <c r="E237" i="1" s="1"/>
  <c r="G237" i="1" s="1"/>
  <c r="H237" i="1" l="1"/>
  <c r="F238" i="1" l="1"/>
  <c r="E238" i="1" s="1"/>
  <c r="G238" i="1" s="1"/>
  <c r="H238" i="1"/>
  <c r="F239" i="1" l="1"/>
  <c r="E239" i="1" s="1"/>
  <c r="G239" i="1" s="1"/>
  <c r="H239" i="1" l="1"/>
  <c r="F240" i="1" l="1"/>
  <c r="E240" i="1" s="1"/>
  <c r="G240" i="1" s="1"/>
  <c r="H240" i="1"/>
  <c r="F241" i="1" l="1"/>
  <c r="E241" i="1" s="1"/>
  <c r="G241" i="1" s="1"/>
  <c r="H241" i="1" l="1"/>
  <c r="F242" i="1" l="1"/>
  <c r="E242" i="1" l="1"/>
  <c r="B6" i="1"/>
  <c r="G242" i="1" l="1"/>
  <c r="H242" i="1"/>
</calcChain>
</file>

<file path=xl/sharedStrings.xml><?xml version="1.0" encoding="utf-8"?>
<sst xmlns="http://schemas.openxmlformats.org/spreadsheetml/2006/main" count="11" uniqueCount="10">
  <si>
    <t>貸款金額</t>
    <phoneticPr fontId="3" type="noConversion"/>
  </si>
  <si>
    <t>年利率</t>
    <phoneticPr fontId="3" type="noConversion"/>
  </si>
  <si>
    <t>年數</t>
    <phoneticPr fontId="3" type="noConversion"/>
  </si>
  <si>
    <t>期數</t>
    <phoneticPr fontId="3" type="noConversion"/>
  </si>
  <si>
    <t>每月繳款金額</t>
    <phoneticPr fontId="3" type="noConversion"/>
  </si>
  <si>
    <t>利息總額</t>
    <phoneticPr fontId="3" type="noConversion"/>
  </si>
  <si>
    <t>攤還本金</t>
    <phoneticPr fontId="3" type="noConversion"/>
  </si>
  <si>
    <t>攤還利息</t>
    <phoneticPr fontId="3" type="noConversion"/>
  </si>
  <si>
    <t>每月繳款金額</t>
    <phoneticPr fontId="3" type="noConversion"/>
  </si>
  <si>
    <t>貸款餘額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</si>
</sst>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&quot;$&quot;#,##0.0;[Red]\-&quot;$&quot;#,##0.0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b/>
      <sz val="20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3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38" fontId="7" fillId="0" borderId="4" xfId="1" applyNumberFormat="1" applyFont="1" applyFill="1" applyBorder="1">
      <alignment vertical="center"/>
    </xf>
    <xf numFmtId="43" fontId="0" fillId="0" borderId="0" xfId="0" applyNumberFormat="1" applyFill="1">
      <alignment vertical="center"/>
    </xf>
    <xf numFmtId="177" fontId="8" fillId="0" borderId="8" xfId="1" applyNumberFormat="1" applyFont="1" applyFill="1" applyBorder="1">
      <alignment vertical="center"/>
    </xf>
    <xf numFmtId="177" fontId="9" fillId="0" borderId="8" xfId="1" applyNumberFormat="1" applyFont="1" applyFill="1" applyBorder="1">
      <alignment vertical="center"/>
    </xf>
    <xf numFmtId="177" fontId="0" fillId="0" borderId="8" xfId="1" applyNumberFormat="1" applyFont="1" applyFill="1" applyBorder="1">
      <alignment vertical="center"/>
    </xf>
    <xf numFmtId="0" fontId="0" fillId="0" borderId="0" xfId="0" applyFill="1">
      <alignment vertical="center"/>
    </xf>
    <xf numFmtId="177" fontId="8" fillId="0" borderId="9" xfId="1" applyNumberFormat="1" applyFont="1" applyFill="1" applyBorder="1">
      <alignment vertical="center"/>
    </xf>
    <xf numFmtId="177" fontId="9" fillId="0" borderId="9" xfId="1" applyNumberFormat="1" applyFont="1" applyFill="1" applyBorder="1">
      <alignment vertical="center"/>
    </xf>
    <xf numFmtId="177" fontId="0" fillId="0" borderId="9" xfId="1" applyNumberFormat="1" applyFont="1" applyFill="1" applyBorder="1">
      <alignment vertical="center"/>
    </xf>
    <xf numFmtId="38" fontId="7" fillId="0" borderId="6" xfId="1" applyNumberFormat="1" applyFont="1" applyFill="1" applyBorder="1">
      <alignment vertical="center"/>
    </xf>
    <xf numFmtId="3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38" fontId="6" fillId="2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7" fontId="1" fillId="3" borderId="2" xfId="1" applyNumberFormat="1" applyFont="1" applyFill="1" applyBorder="1">
      <alignment vertical="center"/>
    </xf>
    <xf numFmtId="10" fontId="1" fillId="3" borderId="4" xfId="0" applyNumberFormat="1" applyFont="1" applyFill="1" applyBorder="1">
      <alignment vertical="center"/>
    </xf>
    <xf numFmtId="177" fontId="1" fillId="3" borderId="4" xfId="1" applyNumberFormat="1" applyFont="1" applyFill="1" applyBorder="1">
      <alignment vertical="center"/>
    </xf>
    <xf numFmtId="178" fontId="1" fillId="3" borderId="4" xfId="0" applyNumberFormat="1" applyFont="1" applyFill="1" applyBorder="1">
      <alignment vertical="center"/>
    </xf>
    <xf numFmtId="177" fontId="10" fillId="3" borderId="6" xfId="0" applyNumberFormat="1" applyFont="1" applyFill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53"/>
  <sheetViews>
    <sheetView tabSelected="1" workbookViewId="0">
      <selection activeCell="J6" sqref="J6"/>
    </sheetView>
  </sheetViews>
  <sheetFormatPr defaultRowHeight="16.5" x14ac:dyDescent="0.25"/>
  <cols>
    <col min="1" max="1" width="15" style="6" customWidth="1"/>
    <col min="2" max="2" width="14.375" customWidth="1"/>
    <col min="3" max="3" width="14.25" customWidth="1"/>
    <col min="4" max="4" width="6" bestFit="1" customWidth="1"/>
    <col min="5" max="5" width="10.25" style="1" bestFit="1" customWidth="1"/>
    <col min="6" max="6" width="10.25" bestFit="1" customWidth="1"/>
    <col min="7" max="7" width="15" bestFit="1" customWidth="1"/>
    <col min="8" max="8" width="10.25" bestFit="1" customWidth="1"/>
    <col min="257" max="257" width="13.625" customWidth="1"/>
    <col min="258" max="258" width="12.625" bestFit="1" customWidth="1"/>
    <col min="259" max="259" width="14.25" customWidth="1"/>
    <col min="260" max="260" width="15.5" customWidth="1"/>
    <col min="261" max="261" width="17.375" customWidth="1"/>
    <col min="262" max="262" width="10.875" bestFit="1" customWidth="1"/>
    <col min="263" max="263" width="11.125" bestFit="1" customWidth="1"/>
    <col min="264" max="264" width="13.875" bestFit="1" customWidth="1"/>
    <col min="513" max="513" width="13.625" customWidth="1"/>
    <col min="514" max="514" width="12.625" bestFit="1" customWidth="1"/>
    <col min="515" max="515" width="14.25" customWidth="1"/>
    <col min="516" max="516" width="15.5" customWidth="1"/>
    <col min="517" max="517" width="17.375" customWidth="1"/>
    <col min="518" max="518" width="10.875" bestFit="1" customWidth="1"/>
    <col min="519" max="519" width="11.125" bestFit="1" customWidth="1"/>
    <col min="520" max="520" width="13.875" bestFit="1" customWidth="1"/>
    <col min="769" max="769" width="13.625" customWidth="1"/>
    <col min="770" max="770" width="12.625" bestFit="1" customWidth="1"/>
    <col min="771" max="771" width="14.25" customWidth="1"/>
    <col min="772" max="772" width="15.5" customWidth="1"/>
    <col min="773" max="773" width="17.375" customWidth="1"/>
    <col min="774" max="774" width="10.875" bestFit="1" customWidth="1"/>
    <col min="775" max="775" width="11.125" bestFit="1" customWidth="1"/>
    <col min="776" max="776" width="13.875" bestFit="1" customWidth="1"/>
    <col min="1025" max="1025" width="13.625" customWidth="1"/>
    <col min="1026" max="1026" width="12.625" bestFit="1" customWidth="1"/>
    <col min="1027" max="1027" width="14.25" customWidth="1"/>
    <col min="1028" max="1028" width="15.5" customWidth="1"/>
    <col min="1029" max="1029" width="17.375" customWidth="1"/>
    <col min="1030" max="1030" width="10.875" bestFit="1" customWidth="1"/>
    <col min="1031" max="1031" width="11.125" bestFit="1" customWidth="1"/>
    <col min="1032" max="1032" width="13.875" bestFit="1" customWidth="1"/>
    <col min="1281" max="1281" width="13.625" customWidth="1"/>
    <col min="1282" max="1282" width="12.625" bestFit="1" customWidth="1"/>
    <col min="1283" max="1283" width="14.25" customWidth="1"/>
    <col min="1284" max="1284" width="15.5" customWidth="1"/>
    <col min="1285" max="1285" width="17.375" customWidth="1"/>
    <col min="1286" max="1286" width="10.875" bestFit="1" customWidth="1"/>
    <col min="1287" max="1287" width="11.125" bestFit="1" customWidth="1"/>
    <col min="1288" max="1288" width="13.875" bestFit="1" customWidth="1"/>
    <col min="1537" max="1537" width="13.625" customWidth="1"/>
    <col min="1538" max="1538" width="12.625" bestFit="1" customWidth="1"/>
    <col min="1539" max="1539" width="14.25" customWidth="1"/>
    <col min="1540" max="1540" width="15.5" customWidth="1"/>
    <col min="1541" max="1541" width="17.375" customWidth="1"/>
    <col min="1542" max="1542" width="10.875" bestFit="1" customWidth="1"/>
    <col min="1543" max="1543" width="11.125" bestFit="1" customWidth="1"/>
    <col min="1544" max="1544" width="13.875" bestFit="1" customWidth="1"/>
    <col min="1793" max="1793" width="13.625" customWidth="1"/>
    <col min="1794" max="1794" width="12.625" bestFit="1" customWidth="1"/>
    <col min="1795" max="1795" width="14.25" customWidth="1"/>
    <col min="1796" max="1796" width="15.5" customWidth="1"/>
    <col min="1797" max="1797" width="17.375" customWidth="1"/>
    <col min="1798" max="1798" width="10.875" bestFit="1" customWidth="1"/>
    <col min="1799" max="1799" width="11.125" bestFit="1" customWidth="1"/>
    <col min="1800" max="1800" width="13.875" bestFit="1" customWidth="1"/>
    <col min="2049" max="2049" width="13.625" customWidth="1"/>
    <col min="2050" max="2050" width="12.625" bestFit="1" customWidth="1"/>
    <col min="2051" max="2051" width="14.25" customWidth="1"/>
    <col min="2052" max="2052" width="15.5" customWidth="1"/>
    <col min="2053" max="2053" width="17.375" customWidth="1"/>
    <col min="2054" max="2054" width="10.875" bestFit="1" customWidth="1"/>
    <col min="2055" max="2055" width="11.125" bestFit="1" customWidth="1"/>
    <col min="2056" max="2056" width="13.875" bestFit="1" customWidth="1"/>
    <col min="2305" max="2305" width="13.625" customWidth="1"/>
    <col min="2306" max="2306" width="12.625" bestFit="1" customWidth="1"/>
    <col min="2307" max="2307" width="14.25" customWidth="1"/>
    <col min="2308" max="2308" width="15.5" customWidth="1"/>
    <col min="2309" max="2309" width="17.375" customWidth="1"/>
    <col min="2310" max="2310" width="10.875" bestFit="1" customWidth="1"/>
    <col min="2311" max="2311" width="11.125" bestFit="1" customWidth="1"/>
    <col min="2312" max="2312" width="13.875" bestFit="1" customWidth="1"/>
    <col min="2561" max="2561" width="13.625" customWidth="1"/>
    <col min="2562" max="2562" width="12.625" bestFit="1" customWidth="1"/>
    <col min="2563" max="2563" width="14.25" customWidth="1"/>
    <col min="2564" max="2564" width="15.5" customWidth="1"/>
    <col min="2565" max="2565" width="17.375" customWidth="1"/>
    <col min="2566" max="2566" width="10.875" bestFit="1" customWidth="1"/>
    <col min="2567" max="2567" width="11.125" bestFit="1" customWidth="1"/>
    <col min="2568" max="2568" width="13.875" bestFit="1" customWidth="1"/>
    <col min="2817" max="2817" width="13.625" customWidth="1"/>
    <col min="2818" max="2818" width="12.625" bestFit="1" customWidth="1"/>
    <col min="2819" max="2819" width="14.25" customWidth="1"/>
    <col min="2820" max="2820" width="15.5" customWidth="1"/>
    <col min="2821" max="2821" width="17.375" customWidth="1"/>
    <col min="2822" max="2822" width="10.875" bestFit="1" customWidth="1"/>
    <col min="2823" max="2823" width="11.125" bestFit="1" customWidth="1"/>
    <col min="2824" max="2824" width="13.875" bestFit="1" customWidth="1"/>
    <col min="3073" max="3073" width="13.625" customWidth="1"/>
    <col min="3074" max="3074" width="12.625" bestFit="1" customWidth="1"/>
    <col min="3075" max="3075" width="14.25" customWidth="1"/>
    <col min="3076" max="3076" width="15.5" customWidth="1"/>
    <col min="3077" max="3077" width="17.375" customWidth="1"/>
    <col min="3078" max="3078" width="10.875" bestFit="1" customWidth="1"/>
    <col min="3079" max="3079" width="11.125" bestFit="1" customWidth="1"/>
    <col min="3080" max="3080" width="13.875" bestFit="1" customWidth="1"/>
    <col min="3329" max="3329" width="13.625" customWidth="1"/>
    <col min="3330" max="3330" width="12.625" bestFit="1" customWidth="1"/>
    <col min="3331" max="3331" width="14.25" customWidth="1"/>
    <col min="3332" max="3332" width="15.5" customWidth="1"/>
    <col min="3333" max="3333" width="17.375" customWidth="1"/>
    <col min="3334" max="3334" width="10.875" bestFit="1" customWidth="1"/>
    <col min="3335" max="3335" width="11.125" bestFit="1" customWidth="1"/>
    <col min="3336" max="3336" width="13.875" bestFit="1" customWidth="1"/>
    <col min="3585" max="3585" width="13.625" customWidth="1"/>
    <col min="3586" max="3586" width="12.625" bestFit="1" customWidth="1"/>
    <col min="3587" max="3587" width="14.25" customWidth="1"/>
    <col min="3588" max="3588" width="15.5" customWidth="1"/>
    <col min="3589" max="3589" width="17.375" customWidth="1"/>
    <col min="3590" max="3590" width="10.875" bestFit="1" customWidth="1"/>
    <col min="3591" max="3591" width="11.125" bestFit="1" customWidth="1"/>
    <col min="3592" max="3592" width="13.875" bestFit="1" customWidth="1"/>
    <col min="3841" max="3841" width="13.625" customWidth="1"/>
    <col min="3842" max="3842" width="12.625" bestFit="1" customWidth="1"/>
    <col min="3843" max="3843" width="14.25" customWidth="1"/>
    <col min="3844" max="3844" width="15.5" customWidth="1"/>
    <col min="3845" max="3845" width="17.375" customWidth="1"/>
    <col min="3846" max="3846" width="10.875" bestFit="1" customWidth="1"/>
    <col min="3847" max="3847" width="11.125" bestFit="1" customWidth="1"/>
    <col min="3848" max="3848" width="13.875" bestFit="1" customWidth="1"/>
    <col min="4097" max="4097" width="13.625" customWidth="1"/>
    <col min="4098" max="4098" width="12.625" bestFit="1" customWidth="1"/>
    <col min="4099" max="4099" width="14.25" customWidth="1"/>
    <col min="4100" max="4100" width="15.5" customWidth="1"/>
    <col min="4101" max="4101" width="17.375" customWidth="1"/>
    <col min="4102" max="4102" width="10.875" bestFit="1" customWidth="1"/>
    <col min="4103" max="4103" width="11.125" bestFit="1" customWidth="1"/>
    <col min="4104" max="4104" width="13.875" bestFit="1" customWidth="1"/>
    <col min="4353" max="4353" width="13.625" customWidth="1"/>
    <col min="4354" max="4354" width="12.625" bestFit="1" customWidth="1"/>
    <col min="4355" max="4355" width="14.25" customWidth="1"/>
    <col min="4356" max="4356" width="15.5" customWidth="1"/>
    <col min="4357" max="4357" width="17.375" customWidth="1"/>
    <col min="4358" max="4358" width="10.875" bestFit="1" customWidth="1"/>
    <col min="4359" max="4359" width="11.125" bestFit="1" customWidth="1"/>
    <col min="4360" max="4360" width="13.875" bestFit="1" customWidth="1"/>
    <col min="4609" max="4609" width="13.625" customWidth="1"/>
    <col min="4610" max="4610" width="12.625" bestFit="1" customWidth="1"/>
    <col min="4611" max="4611" width="14.25" customWidth="1"/>
    <col min="4612" max="4612" width="15.5" customWidth="1"/>
    <col min="4613" max="4613" width="17.375" customWidth="1"/>
    <col min="4614" max="4614" width="10.875" bestFit="1" customWidth="1"/>
    <col min="4615" max="4615" width="11.125" bestFit="1" customWidth="1"/>
    <col min="4616" max="4616" width="13.875" bestFit="1" customWidth="1"/>
    <col min="4865" max="4865" width="13.625" customWidth="1"/>
    <col min="4866" max="4866" width="12.625" bestFit="1" customWidth="1"/>
    <col min="4867" max="4867" width="14.25" customWidth="1"/>
    <col min="4868" max="4868" width="15.5" customWidth="1"/>
    <col min="4869" max="4869" width="17.375" customWidth="1"/>
    <col min="4870" max="4870" width="10.875" bestFit="1" customWidth="1"/>
    <col min="4871" max="4871" width="11.125" bestFit="1" customWidth="1"/>
    <col min="4872" max="4872" width="13.875" bestFit="1" customWidth="1"/>
    <col min="5121" max="5121" width="13.625" customWidth="1"/>
    <col min="5122" max="5122" width="12.625" bestFit="1" customWidth="1"/>
    <col min="5123" max="5123" width="14.25" customWidth="1"/>
    <col min="5124" max="5124" width="15.5" customWidth="1"/>
    <col min="5125" max="5125" width="17.375" customWidth="1"/>
    <col min="5126" max="5126" width="10.875" bestFit="1" customWidth="1"/>
    <col min="5127" max="5127" width="11.125" bestFit="1" customWidth="1"/>
    <col min="5128" max="5128" width="13.875" bestFit="1" customWidth="1"/>
    <col min="5377" max="5377" width="13.625" customWidth="1"/>
    <col min="5378" max="5378" width="12.625" bestFit="1" customWidth="1"/>
    <col min="5379" max="5379" width="14.25" customWidth="1"/>
    <col min="5380" max="5380" width="15.5" customWidth="1"/>
    <col min="5381" max="5381" width="17.375" customWidth="1"/>
    <col min="5382" max="5382" width="10.875" bestFit="1" customWidth="1"/>
    <col min="5383" max="5383" width="11.125" bestFit="1" customWidth="1"/>
    <col min="5384" max="5384" width="13.875" bestFit="1" customWidth="1"/>
    <col min="5633" max="5633" width="13.625" customWidth="1"/>
    <col min="5634" max="5634" width="12.625" bestFit="1" customWidth="1"/>
    <col min="5635" max="5635" width="14.25" customWidth="1"/>
    <col min="5636" max="5636" width="15.5" customWidth="1"/>
    <col min="5637" max="5637" width="17.375" customWidth="1"/>
    <col min="5638" max="5638" width="10.875" bestFit="1" customWidth="1"/>
    <col min="5639" max="5639" width="11.125" bestFit="1" customWidth="1"/>
    <col min="5640" max="5640" width="13.875" bestFit="1" customWidth="1"/>
    <col min="5889" max="5889" width="13.625" customWidth="1"/>
    <col min="5890" max="5890" width="12.625" bestFit="1" customWidth="1"/>
    <col min="5891" max="5891" width="14.25" customWidth="1"/>
    <col min="5892" max="5892" width="15.5" customWidth="1"/>
    <col min="5893" max="5893" width="17.375" customWidth="1"/>
    <col min="5894" max="5894" width="10.875" bestFit="1" customWidth="1"/>
    <col min="5895" max="5895" width="11.125" bestFit="1" customWidth="1"/>
    <col min="5896" max="5896" width="13.875" bestFit="1" customWidth="1"/>
    <col min="6145" max="6145" width="13.625" customWidth="1"/>
    <col min="6146" max="6146" width="12.625" bestFit="1" customWidth="1"/>
    <col min="6147" max="6147" width="14.25" customWidth="1"/>
    <col min="6148" max="6148" width="15.5" customWidth="1"/>
    <col min="6149" max="6149" width="17.375" customWidth="1"/>
    <col min="6150" max="6150" width="10.875" bestFit="1" customWidth="1"/>
    <col min="6151" max="6151" width="11.125" bestFit="1" customWidth="1"/>
    <col min="6152" max="6152" width="13.875" bestFit="1" customWidth="1"/>
    <col min="6401" max="6401" width="13.625" customWidth="1"/>
    <col min="6402" max="6402" width="12.625" bestFit="1" customWidth="1"/>
    <col min="6403" max="6403" width="14.25" customWidth="1"/>
    <col min="6404" max="6404" width="15.5" customWidth="1"/>
    <col min="6405" max="6405" width="17.375" customWidth="1"/>
    <col min="6406" max="6406" width="10.875" bestFit="1" customWidth="1"/>
    <col min="6407" max="6407" width="11.125" bestFit="1" customWidth="1"/>
    <col min="6408" max="6408" width="13.875" bestFit="1" customWidth="1"/>
    <col min="6657" max="6657" width="13.625" customWidth="1"/>
    <col min="6658" max="6658" width="12.625" bestFit="1" customWidth="1"/>
    <col min="6659" max="6659" width="14.25" customWidth="1"/>
    <col min="6660" max="6660" width="15.5" customWidth="1"/>
    <col min="6661" max="6661" width="17.375" customWidth="1"/>
    <col min="6662" max="6662" width="10.875" bestFit="1" customWidth="1"/>
    <col min="6663" max="6663" width="11.125" bestFit="1" customWidth="1"/>
    <col min="6664" max="6664" width="13.875" bestFit="1" customWidth="1"/>
    <col min="6913" max="6913" width="13.625" customWidth="1"/>
    <col min="6914" max="6914" width="12.625" bestFit="1" customWidth="1"/>
    <col min="6915" max="6915" width="14.25" customWidth="1"/>
    <col min="6916" max="6916" width="15.5" customWidth="1"/>
    <col min="6917" max="6917" width="17.375" customWidth="1"/>
    <col min="6918" max="6918" width="10.875" bestFit="1" customWidth="1"/>
    <col min="6919" max="6919" width="11.125" bestFit="1" customWidth="1"/>
    <col min="6920" max="6920" width="13.875" bestFit="1" customWidth="1"/>
    <col min="7169" max="7169" width="13.625" customWidth="1"/>
    <col min="7170" max="7170" width="12.625" bestFit="1" customWidth="1"/>
    <col min="7171" max="7171" width="14.25" customWidth="1"/>
    <col min="7172" max="7172" width="15.5" customWidth="1"/>
    <col min="7173" max="7173" width="17.375" customWidth="1"/>
    <col min="7174" max="7174" width="10.875" bestFit="1" customWidth="1"/>
    <col min="7175" max="7175" width="11.125" bestFit="1" customWidth="1"/>
    <col min="7176" max="7176" width="13.875" bestFit="1" customWidth="1"/>
    <col min="7425" max="7425" width="13.625" customWidth="1"/>
    <col min="7426" max="7426" width="12.625" bestFit="1" customWidth="1"/>
    <col min="7427" max="7427" width="14.25" customWidth="1"/>
    <col min="7428" max="7428" width="15.5" customWidth="1"/>
    <col min="7429" max="7429" width="17.375" customWidth="1"/>
    <col min="7430" max="7430" width="10.875" bestFit="1" customWidth="1"/>
    <col min="7431" max="7431" width="11.125" bestFit="1" customWidth="1"/>
    <col min="7432" max="7432" width="13.875" bestFit="1" customWidth="1"/>
    <col min="7681" max="7681" width="13.625" customWidth="1"/>
    <col min="7682" max="7682" width="12.625" bestFit="1" customWidth="1"/>
    <col min="7683" max="7683" width="14.25" customWidth="1"/>
    <col min="7684" max="7684" width="15.5" customWidth="1"/>
    <col min="7685" max="7685" width="17.375" customWidth="1"/>
    <col min="7686" max="7686" width="10.875" bestFit="1" customWidth="1"/>
    <col min="7687" max="7687" width="11.125" bestFit="1" customWidth="1"/>
    <col min="7688" max="7688" width="13.875" bestFit="1" customWidth="1"/>
    <col min="7937" max="7937" width="13.625" customWidth="1"/>
    <col min="7938" max="7938" width="12.625" bestFit="1" customWidth="1"/>
    <col min="7939" max="7939" width="14.25" customWidth="1"/>
    <col min="7940" max="7940" width="15.5" customWidth="1"/>
    <col min="7941" max="7941" width="17.375" customWidth="1"/>
    <col min="7942" max="7942" width="10.875" bestFit="1" customWidth="1"/>
    <col min="7943" max="7943" width="11.125" bestFit="1" customWidth="1"/>
    <col min="7944" max="7944" width="13.875" bestFit="1" customWidth="1"/>
    <col min="8193" max="8193" width="13.625" customWidth="1"/>
    <col min="8194" max="8194" width="12.625" bestFit="1" customWidth="1"/>
    <col min="8195" max="8195" width="14.25" customWidth="1"/>
    <col min="8196" max="8196" width="15.5" customWidth="1"/>
    <col min="8197" max="8197" width="17.375" customWidth="1"/>
    <col min="8198" max="8198" width="10.875" bestFit="1" customWidth="1"/>
    <col min="8199" max="8199" width="11.125" bestFit="1" customWidth="1"/>
    <col min="8200" max="8200" width="13.875" bestFit="1" customWidth="1"/>
    <col min="8449" max="8449" width="13.625" customWidth="1"/>
    <col min="8450" max="8450" width="12.625" bestFit="1" customWidth="1"/>
    <col min="8451" max="8451" width="14.25" customWidth="1"/>
    <col min="8452" max="8452" width="15.5" customWidth="1"/>
    <col min="8453" max="8453" width="17.375" customWidth="1"/>
    <col min="8454" max="8454" width="10.875" bestFit="1" customWidth="1"/>
    <col min="8455" max="8455" width="11.125" bestFit="1" customWidth="1"/>
    <col min="8456" max="8456" width="13.875" bestFit="1" customWidth="1"/>
    <col min="8705" max="8705" width="13.625" customWidth="1"/>
    <col min="8706" max="8706" width="12.625" bestFit="1" customWidth="1"/>
    <col min="8707" max="8707" width="14.25" customWidth="1"/>
    <col min="8708" max="8708" width="15.5" customWidth="1"/>
    <col min="8709" max="8709" width="17.375" customWidth="1"/>
    <col min="8710" max="8710" width="10.875" bestFit="1" customWidth="1"/>
    <col min="8711" max="8711" width="11.125" bestFit="1" customWidth="1"/>
    <col min="8712" max="8712" width="13.875" bestFit="1" customWidth="1"/>
    <col min="8961" max="8961" width="13.625" customWidth="1"/>
    <col min="8962" max="8962" width="12.625" bestFit="1" customWidth="1"/>
    <col min="8963" max="8963" width="14.25" customWidth="1"/>
    <col min="8964" max="8964" width="15.5" customWidth="1"/>
    <col min="8965" max="8965" width="17.375" customWidth="1"/>
    <col min="8966" max="8966" width="10.875" bestFit="1" customWidth="1"/>
    <col min="8967" max="8967" width="11.125" bestFit="1" customWidth="1"/>
    <col min="8968" max="8968" width="13.875" bestFit="1" customWidth="1"/>
    <col min="9217" max="9217" width="13.625" customWidth="1"/>
    <col min="9218" max="9218" width="12.625" bestFit="1" customWidth="1"/>
    <col min="9219" max="9219" width="14.25" customWidth="1"/>
    <col min="9220" max="9220" width="15.5" customWidth="1"/>
    <col min="9221" max="9221" width="17.375" customWidth="1"/>
    <col min="9222" max="9222" width="10.875" bestFit="1" customWidth="1"/>
    <col min="9223" max="9223" width="11.125" bestFit="1" customWidth="1"/>
    <col min="9224" max="9224" width="13.875" bestFit="1" customWidth="1"/>
    <col min="9473" max="9473" width="13.625" customWidth="1"/>
    <col min="9474" max="9474" width="12.625" bestFit="1" customWidth="1"/>
    <col min="9475" max="9475" width="14.25" customWidth="1"/>
    <col min="9476" max="9476" width="15.5" customWidth="1"/>
    <col min="9477" max="9477" width="17.375" customWidth="1"/>
    <col min="9478" max="9478" width="10.875" bestFit="1" customWidth="1"/>
    <col min="9479" max="9479" width="11.125" bestFit="1" customWidth="1"/>
    <col min="9480" max="9480" width="13.875" bestFit="1" customWidth="1"/>
    <col min="9729" max="9729" width="13.625" customWidth="1"/>
    <col min="9730" max="9730" width="12.625" bestFit="1" customWidth="1"/>
    <col min="9731" max="9731" width="14.25" customWidth="1"/>
    <col min="9732" max="9732" width="15.5" customWidth="1"/>
    <col min="9733" max="9733" width="17.375" customWidth="1"/>
    <col min="9734" max="9734" width="10.875" bestFit="1" customWidth="1"/>
    <col min="9735" max="9735" width="11.125" bestFit="1" customWidth="1"/>
    <col min="9736" max="9736" width="13.875" bestFit="1" customWidth="1"/>
    <col min="9985" max="9985" width="13.625" customWidth="1"/>
    <col min="9986" max="9986" width="12.625" bestFit="1" customWidth="1"/>
    <col min="9987" max="9987" width="14.25" customWidth="1"/>
    <col min="9988" max="9988" width="15.5" customWidth="1"/>
    <col min="9989" max="9989" width="17.375" customWidth="1"/>
    <col min="9990" max="9990" width="10.875" bestFit="1" customWidth="1"/>
    <col min="9991" max="9991" width="11.125" bestFit="1" customWidth="1"/>
    <col min="9992" max="9992" width="13.875" bestFit="1" customWidth="1"/>
    <col min="10241" max="10241" width="13.625" customWidth="1"/>
    <col min="10242" max="10242" width="12.625" bestFit="1" customWidth="1"/>
    <col min="10243" max="10243" width="14.25" customWidth="1"/>
    <col min="10244" max="10244" width="15.5" customWidth="1"/>
    <col min="10245" max="10245" width="17.375" customWidth="1"/>
    <col min="10246" max="10246" width="10.875" bestFit="1" customWidth="1"/>
    <col min="10247" max="10247" width="11.125" bestFit="1" customWidth="1"/>
    <col min="10248" max="10248" width="13.875" bestFit="1" customWidth="1"/>
    <col min="10497" max="10497" width="13.625" customWidth="1"/>
    <col min="10498" max="10498" width="12.625" bestFit="1" customWidth="1"/>
    <col min="10499" max="10499" width="14.25" customWidth="1"/>
    <col min="10500" max="10500" width="15.5" customWidth="1"/>
    <col min="10501" max="10501" width="17.375" customWidth="1"/>
    <col min="10502" max="10502" width="10.875" bestFit="1" customWidth="1"/>
    <col min="10503" max="10503" width="11.125" bestFit="1" customWidth="1"/>
    <col min="10504" max="10504" width="13.875" bestFit="1" customWidth="1"/>
    <col min="10753" max="10753" width="13.625" customWidth="1"/>
    <col min="10754" max="10754" width="12.625" bestFit="1" customWidth="1"/>
    <col min="10755" max="10755" width="14.25" customWidth="1"/>
    <col min="10756" max="10756" width="15.5" customWidth="1"/>
    <col min="10757" max="10757" width="17.375" customWidth="1"/>
    <col min="10758" max="10758" width="10.875" bestFit="1" customWidth="1"/>
    <col min="10759" max="10759" width="11.125" bestFit="1" customWidth="1"/>
    <col min="10760" max="10760" width="13.875" bestFit="1" customWidth="1"/>
    <col min="11009" max="11009" width="13.625" customWidth="1"/>
    <col min="11010" max="11010" width="12.625" bestFit="1" customWidth="1"/>
    <col min="11011" max="11011" width="14.25" customWidth="1"/>
    <col min="11012" max="11012" width="15.5" customWidth="1"/>
    <col min="11013" max="11013" width="17.375" customWidth="1"/>
    <col min="11014" max="11014" width="10.875" bestFit="1" customWidth="1"/>
    <col min="11015" max="11015" width="11.125" bestFit="1" customWidth="1"/>
    <col min="11016" max="11016" width="13.875" bestFit="1" customWidth="1"/>
    <col min="11265" max="11265" width="13.625" customWidth="1"/>
    <col min="11266" max="11266" width="12.625" bestFit="1" customWidth="1"/>
    <col min="11267" max="11267" width="14.25" customWidth="1"/>
    <col min="11268" max="11268" width="15.5" customWidth="1"/>
    <col min="11269" max="11269" width="17.375" customWidth="1"/>
    <col min="11270" max="11270" width="10.875" bestFit="1" customWidth="1"/>
    <col min="11271" max="11271" width="11.125" bestFit="1" customWidth="1"/>
    <col min="11272" max="11272" width="13.875" bestFit="1" customWidth="1"/>
    <col min="11521" max="11521" width="13.625" customWidth="1"/>
    <col min="11522" max="11522" width="12.625" bestFit="1" customWidth="1"/>
    <col min="11523" max="11523" width="14.25" customWidth="1"/>
    <col min="11524" max="11524" width="15.5" customWidth="1"/>
    <col min="11525" max="11525" width="17.375" customWidth="1"/>
    <col min="11526" max="11526" width="10.875" bestFit="1" customWidth="1"/>
    <col min="11527" max="11527" width="11.125" bestFit="1" customWidth="1"/>
    <col min="11528" max="11528" width="13.875" bestFit="1" customWidth="1"/>
    <col min="11777" max="11777" width="13.625" customWidth="1"/>
    <col min="11778" max="11778" width="12.625" bestFit="1" customWidth="1"/>
    <col min="11779" max="11779" width="14.25" customWidth="1"/>
    <col min="11780" max="11780" width="15.5" customWidth="1"/>
    <col min="11781" max="11781" width="17.375" customWidth="1"/>
    <col min="11782" max="11782" width="10.875" bestFit="1" customWidth="1"/>
    <col min="11783" max="11783" width="11.125" bestFit="1" customWidth="1"/>
    <col min="11784" max="11784" width="13.875" bestFit="1" customWidth="1"/>
    <col min="12033" max="12033" width="13.625" customWidth="1"/>
    <col min="12034" max="12034" width="12.625" bestFit="1" customWidth="1"/>
    <col min="12035" max="12035" width="14.25" customWidth="1"/>
    <col min="12036" max="12036" width="15.5" customWidth="1"/>
    <col min="12037" max="12037" width="17.375" customWidth="1"/>
    <col min="12038" max="12038" width="10.875" bestFit="1" customWidth="1"/>
    <col min="12039" max="12039" width="11.125" bestFit="1" customWidth="1"/>
    <col min="12040" max="12040" width="13.875" bestFit="1" customWidth="1"/>
    <col min="12289" max="12289" width="13.625" customWidth="1"/>
    <col min="12290" max="12290" width="12.625" bestFit="1" customWidth="1"/>
    <col min="12291" max="12291" width="14.25" customWidth="1"/>
    <col min="12292" max="12292" width="15.5" customWidth="1"/>
    <col min="12293" max="12293" width="17.375" customWidth="1"/>
    <col min="12294" max="12294" width="10.875" bestFit="1" customWidth="1"/>
    <col min="12295" max="12295" width="11.125" bestFit="1" customWidth="1"/>
    <col min="12296" max="12296" width="13.875" bestFit="1" customWidth="1"/>
    <col min="12545" max="12545" width="13.625" customWidth="1"/>
    <col min="12546" max="12546" width="12.625" bestFit="1" customWidth="1"/>
    <col min="12547" max="12547" width="14.25" customWidth="1"/>
    <col min="12548" max="12548" width="15.5" customWidth="1"/>
    <col min="12549" max="12549" width="17.375" customWidth="1"/>
    <col min="12550" max="12550" width="10.875" bestFit="1" customWidth="1"/>
    <col min="12551" max="12551" width="11.125" bestFit="1" customWidth="1"/>
    <col min="12552" max="12552" width="13.875" bestFit="1" customWidth="1"/>
    <col min="12801" max="12801" width="13.625" customWidth="1"/>
    <col min="12802" max="12802" width="12.625" bestFit="1" customWidth="1"/>
    <col min="12803" max="12803" width="14.25" customWidth="1"/>
    <col min="12804" max="12804" width="15.5" customWidth="1"/>
    <col min="12805" max="12805" width="17.375" customWidth="1"/>
    <col min="12806" max="12806" width="10.875" bestFit="1" customWidth="1"/>
    <col min="12807" max="12807" width="11.125" bestFit="1" customWidth="1"/>
    <col min="12808" max="12808" width="13.875" bestFit="1" customWidth="1"/>
    <col min="13057" max="13057" width="13.625" customWidth="1"/>
    <col min="13058" max="13058" width="12.625" bestFit="1" customWidth="1"/>
    <col min="13059" max="13059" width="14.25" customWidth="1"/>
    <col min="13060" max="13060" width="15.5" customWidth="1"/>
    <col min="13061" max="13061" width="17.375" customWidth="1"/>
    <col min="13062" max="13062" width="10.875" bestFit="1" customWidth="1"/>
    <col min="13063" max="13063" width="11.125" bestFit="1" customWidth="1"/>
    <col min="13064" max="13064" width="13.875" bestFit="1" customWidth="1"/>
    <col min="13313" max="13313" width="13.625" customWidth="1"/>
    <col min="13314" max="13314" width="12.625" bestFit="1" customWidth="1"/>
    <col min="13315" max="13315" width="14.25" customWidth="1"/>
    <col min="13316" max="13316" width="15.5" customWidth="1"/>
    <col min="13317" max="13317" width="17.375" customWidth="1"/>
    <col min="13318" max="13318" width="10.875" bestFit="1" customWidth="1"/>
    <col min="13319" max="13319" width="11.125" bestFit="1" customWidth="1"/>
    <col min="13320" max="13320" width="13.875" bestFit="1" customWidth="1"/>
    <col min="13569" max="13569" width="13.625" customWidth="1"/>
    <col min="13570" max="13570" width="12.625" bestFit="1" customWidth="1"/>
    <col min="13571" max="13571" width="14.25" customWidth="1"/>
    <col min="13572" max="13572" width="15.5" customWidth="1"/>
    <col min="13573" max="13573" width="17.375" customWidth="1"/>
    <col min="13574" max="13574" width="10.875" bestFit="1" customWidth="1"/>
    <col min="13575" max="13575" width="11.125" bestFit="1" customWidth="1"/>
    <col min="13576" max="13576" width="13.875" bestFit="1" customWidth="1"/>
    <col min="13825" max="13825" width="13.625" customWidth="1"/>
    <col min="13826" max="13826" width="12.625" bestFit="1" customWidth="1"/>
    <col min="13827" max="13827" width="14.25" customWidth="1"/>
    <col min="13828" max="13828" width="15.5" customWidth="1"/>
    <col min="13829" max="13829" width="17.375" customWidth="1"/>
    <col min="13830" max="13830" width="10.875" bestFit="1" customWidth="1"/>
    <col min="13831" max="13831" width="11.125" bestFit="1" customWidth="1"/>
    <col min="13832" max="13832" width="13.875" bestFit="1" customWidth="1"/>
    <col min="14081" max="14081" width="13.625" customWidth="1"/>
    <col min="14082" max="14082" width="12.625" bestFit="1" customWidth="1"/>
    <col min="14083" max="14083" width="14.25" customWidth="1"/>
    <col min="14084" max="14084" width="15.5" customWidth="1"/>
    <col min="14085" max="14085" width="17.375" customWidth="1"/>
    <col min="14086" max="14086" width="10.875" bestFit="1" customWidth="1"/>
    <col min="14087" max="14087" width="11.125" bestFit="1" customWidth="1"/>
    <col min="14088" max="14088" width="13.875" bestFit="1" customWidth="1"/>
    <col min="14337" max="14337" width="13.625" customWidth="1"/>
    <col min="14338" max="14338" width="12.625" bestFit="1" customWidth="1"/>
    <col min="14339" max="14339" width="14.25" customWidth="1"/>
    <col min="14340" max="14340" width="15.5" customWidth="1"/>
    <col min="14341" max="14341" width="17.375" customWidth="1"/>
    <col min="14342" max="14342" width="10.875" bestFit="1" customWidth="1"/>
    <col min="14343" max="14343" width="11.125" bestFit="1" customWidth="1"/>
    <col min="14344" max="14344" width="13.875" bestFit="1" customWidth="1"/>
    <col min="14593" max="14593" width="13.625" customWidth="1"/>
    <col min="14594" max="14594" width="12.625" bestFit="1" customWidth="1"/>
    <col min="14595" max="14595" width="14.25" customWidth="1"/>
    <col min="14596" max="14596" width="15.5" customWidth="1"/>
    <col min="14597" max="14597" width="17.375" customWidth="1"/>
    <col min="14598" max="14598" width="10.875" bestFit="1" customWidth="1"/>
    <col min="14599" max="14599" width="11.125" bestFit="1" customWidth="1"/>
    <col min="14600" max="14600" width="13.875" bestFit="1" customWidth="1"/>
    <col min="14849" max="14849" width="13.625" customWidth="1"/>
    <col min="14850" max="14850" width="12.625" bestFit="1" customWidth="1"/>
    <col min="14851" max="14851" width="14.25" customWidth="1"/>
    <col min="14852" max="14852" width="15.5" customWidth="1"/>
    <col min="14853" max="14853" width="17.375" customWidth="1"/>
    <col min="14854" max="14854" width="10.875" bestFit="1" customWidth="1"/>
    <col min="14855" max="14855" width="11.125" bestFit="1" customWidth="1"/>
    <col min="14856" max="14856" width="13.875" bestFit="1" customWidth="1"/>
    <col min="15105" max="15105" width="13.625" customWidth="1"/>
    <col min="15106" max="15106" width="12.625" bestFit="1" customWidth="1"/>
    <col min="15107" max="15107" width="14.25" customWidth="1"/>
    <col min="15108" max="15108" width="15.5" customWidth="1"/>
    <col min="15109" max="15109" width="17.375" customWidth="1"/>
    <col min="15110" max="15110" width="10.875" bestFit="1" customWidth="1"/>
    <col min="15111" max="15111" width="11.125" bestFit="1" customWidth="1"/>
    <col min="15112" max="15112" width="13.875" bestFit="1" customWidth="1"/>
    <col min="15361" max="15361" width="13.625" customWidth="1"/>
    <col min="15362" max="15362" width="12.625" bestFit="1" customWidth="1"/>
    <col min="15363" max="15363" width="14.25" customWidth="1"/>
    <col min="15364" max="15364" width="15.5" customWidth="1"/>
    <col min="15365" max="15365" width="17.375" customWidth="1"/>
    <col min="15366" max="15366" width="10.875" bestFit="1" customWidth="1"/>
    <col min="15367" max="15367" width="11.125" bestFit="1" customWidth="1"/>
    <col min="15368" max="15368" width="13.875" bestFit="1" customWidth="1"/>
    <col min="15617" max="15617" width="13.625" customWidth="1"/>
    <col min="15618" max="15618" width="12.625" bestFit="1" customWidth="1"/>
    <col min="15619" max="15619" width="14.25" customWidth="1"/>
    <col min="15620" max="15620" width="15.5" customWidth="1"/>
    <col min="15621" max="15621" width="17.375" customWidth="1"/>
    <col min="15622" max="15622" width="10.875" bestFit="1" customWidth="1"/>
    <col min="15623" max="15623" width="11.125" bestFit="1" customWidth="1"/>
    <col min="15624" max="15624" width="13.875" bestFit="1" customWidth="1"/>
    <col min="15873" max="15873" width="13.625" customWidth="1"/>
    <col min="15874" max="15874" width="12.625" bestFit="1" customWidth="1"/>
    <col min="15875" max="15875" width="14.25" customWidth="1"/>
    <col min="15876" max="15876" width="15.5" customWidth="1"/>
    <col min="15877" max="15877" width="17.375" customWidth="1"/>
    <col min="15878" max="15878" width="10.875" bestFit="1" customWidth="1"/>
    <col min="15879" max="15879" width="11.125" bestFit="1" customWidth="1"/>
    <col min="15880" max="15880" width="13.875" bestFit="1" customWidth="1"/>
    <col min="16129" max="16129" width="13.625" customWidth="1"/>
    <col min="16130" max="16130" width="12.625" bestFit="1" customWidth="1"/>
    <col min="16131" max="16131" width="14.25" customWidth="1"/>
    <col min="16132" max="16132" width="15.5" customWidth="1"/>
    <col min="16133" max="16133" width="17.375" customWidth="1"/>
    <col min="16134" max="16134" width="10.875" bestFit="1" customWidth="1"/>
    <col min="16135" max="16135" width="11.125" bestFit="1" customWidth="1"/>
    <col min="16136" max="16136" width="13.875" bestFit="1" customWidth="1"/>
  </cols>
  <sheetData>
    <row r="1" spans="1:10" x14ac:dyDescent="0.25">
      <c r="A1" s="24" t="s">
        <v>0</v>
      </c>
      <c r="B1" s="27">
        <v>4000000</v>
      </c>
      <c r="D1" s="21" t="s">
        <v>3</v>
      </c>
      <c r="E1" s="22" t="s">
        <v>6</v>
      </c>
      <c r="F1" s="22" t="s">
        <v>7</v>
      </c>
      <c r="G1" s="22" t="s">
        <v>8</v>
      </c>
      <c r="H1" s="23" t="s">
        <v>9</v>
      </c>
    </row>
    <row r="2" spans="1:10" x14ac:dyDescent="0.25">
      <c r="A2" s="25" t="s">
        <v>1</v>
      </c>
      <c r="B2" s="28">
        <v>3.5000000000000003E-2</v>
      </c>
      <c r="D2" s="7">
        <v>0</v>
      </c>
      <c r="E2" s="8"/>
      <c r="F2" s="8"/>
      <c r="G2" s="8"/>
      <c r="H2" s="9">
        <f>B1</f>
        <v>4000000</v>
      </c>
      <c r="I2" s="10"/>
      <c r="J2" s="10"/>
    </row>
    <row r="3" spans="1:10" x14ac:dyDescent="0.25">
      <c r="A3" s="25" t="s">
        <v>2</v>
      </c>
      <c r="B3" s="29">
        <v>20</v>
      </c>
      <c r="D3" s="7">
        <f>D2+1</f>
        <v>1</v>
      </c>
      <c r="E3" s="11">
        <f>$B$5-F3</f>
        <v>11531.722052657064</v>
      </c>
      <c r="F3" s="12">
        <f>H2*($B$2/12)</f>
        <v>11666.666666666668</v>
      </c>
      <c r="G3" s="13">
        <f>E3+F3</f>
        <v>23198.388719323731</v>
      </c>
      <c r="H3" s="9">
        <f t="shared" ref="H3:H66" si="0">H2-E3</f>
        <v>3988468.277947343</v>
      </c>
      <c r="I3" s="14"/>
      <c r="J3" s="14"/>
    </row>
    <row r="4" spans="1:10" x14ac:dyDescent="0.25">
      <c r="A4" s="25" t="s">
        <v>3</v>
      </c>
      <c r="B4" s="29">
        <f>B3*12</f>
        <v>240</v>
      </c>
      <c r="D4" s="7">
        <f t="shared" ref="D4:D67" si="1">D3+1</f>
        <v>2</v>
      </c>
      <c r="E4" s="11">
        <f t="shared" ref="E4:E67" si="2">$B$5-F4</f>
        <v>11565.356241977313</v>
      </c>
      <c r="F4" s="12">
        <f t="shared" ref="F4:F67" si="3">H3*($B$2/12)</f>
        <v>11633.032477346418</v>
      </c>
      <c r="G4" s="13">
        <f t="shared" ref="G4:G67" si="4">E4+F4</f>
        <v>23198.388719323731</v>
      </c>
      <c r="H4" s="9">
        <f t="shared" si="0"/>
        <v>3976902.9217053656</v>
      </c>
      <c r="I4" s="14"/>
      <c r="J4" s="14"/>
    </row>
    <row r="5" spans="1:10" x14ac:dyDescent="0.25">
      <c r="A5" s="25" t="s">
        <v>4</v>
      </c>
      <c r="B5" s="30">
        <f>PMT(B2/12,B4,-B1)</f>
        <v>23198.388719323731</v>
      </c>
      <c r="D5" s="7">
        <f t="shared" si="1"/>
        <v>3</v>
      </c>
      <c r="E5" s="11">
        <f t="shared" si="2"/>
        <v>11599.088531016414</v>
      </c>
      <c r="F5" s="12">
        <f t="shared" si="3"/>
        <v>11599.300188307318</v>
      </c>
      <c r="G5" s="13">
        <f t="shared" si="4"/>
        <v>23198.388719323731</v>
      </c>
      <c r="H5" s="9">
        <f t="shared" si="0"/>
        <v>3965303.8331743493</v>
      </c>
      <c r="I5" s="14"/>
      <c r="J5" s="14"/>
    </row>
    <row r="6" spans="1:10" ht="17.25" thickBot="1" x14ac:dyDescent="0.3">
      <c r="A6" s="26" t="s">
        <v>5</v>
      </c>
      <c r="B6" s="31">
        <f>SUM(F3:F242)</f>
        <v>1567613.2926376977</v>
      </c>
      <c r="D6" s="7">
        <f t="shared" si="1"/>
        <v>4</v>
      </c>
      <c r="E6" s="11">
        <f t="shared" si="2"/>
        <v>11632.919205898546</v>
      </c>
      <c r="F6" s="12">
        <f t="shared" si="3"/>
        <v>11565.469513425185</v>
      </c>
      <c r="G6" s="13">
        <f t="shared" si="4"/>
        <v>23198.388719323731</v>
      </c>
      <c r="H6" s="9">
        <f t="shared" si="0"/>
        <v>3953670.9139684509</v>
      </c>
      <c r="I6" s="14"/>
      <c r="J6" s="14"/>
    </row>
    <row r="7" spans="1:10" x14ac:dyDescent="0.25">
      <c r="A7" s="2"/>
      <c r="B7" s="3"/>
      <c r="D7" s="7">
        <f t="shared" si="1"/>
        <v>5</v>
      </c>
      <c r="E7" s="11">
        <f t="shared" si="2"/>
        <v>11666.848553582417</v>
      </c>
      <c r="F7" s="12">
        <f t="shared" si="3"/>
        <v>11531.540165741315</v>
      </c>
      <c r="G7" s="13">
        <f t="shared" si="4"/>
        <v>23198.388719323731</v>
      </c>
      <c r="H7" s="9">
        <f t="shared" si="0"/>
        <v>3942004.0654148683</v>
      </c>
      <c r="I7" s="14"/>
      <c r="J7" s="14"/>
    </row>
    <row r="8" spans="1:10" ht="16.5" customHeight="1" x14ac:dyDescent="0.25">
      <c r="A8" s="4"/>
      <c r="B8" s="5"/>
      <c r="D8" s="7">
        <f t="shared" si="1"/>
        <v>6</v>
      </c>
      <c r="E8" s="11">
        <f t="shared" si="2"/>
        <v>11700.876861863699</v>
      </c>
      <c r="F8" s="12">
        <f t="shared" si="3"/>
        <v>11497.511857460033</v>
      </c>
      <c r="G8" s="13">
        <f t="shared" si="4"/>
        <v>23198.388719323731</v>
      </c>
      <c r="H8" s="9">
        <f t="shared" si="0"/>
        <v>3930303.1885530045</v>
      </c>
      <c r="I8" s="14"/>
      <c r="J8" s="14"/>
    </row>
    <row r="9" spans="1:10" ht="18.75" customHeight="1" x14ac:dyDescent="0.25">
      <c r="D9" s="7">
        <f t="shared" si="1"/>
        <v>7</v>
      </c>
      <c r="E9" s="11">
        <f t="shared" si="2"/>
        <v>11735.004419377468</v>
      </c>
      <c r="F9" s="12">
        <f t="shared" si="3"/>
        <v>11463.384299946263</v>
      </c>
      <c r="G9" s="13">
        <f t="shared" si="4"/>
        <v>23198.388719323731</v>
      </c>
      <c r="H9" s="9">
        <f t="shared" si="0"/>
        <v>3918568.184133627</v>
      </c>
      <c r="I9" s="14"/>
      <c r="J9" s="14"/>
    </row>
    <row r="10" spans="1:10" x14ac:dyDescent="0.25">
      <c r="D10" s="7">
        <f t="shared" si="1"/>
        <v>8</v>
      </c>
      <c r="E10" s="11">
        <f t="shared" si="2"/>
        <v>11769.231515600652</v>
      </c>
      <c r="F10" s="12">
        <f t="shared" si="3"/>
        <v>11429.15720372308</v>
      </c>
      <c r="G10" s="13">
        <f t="shared" si="4"/>
        <v>23198.388719323731</v>
      </c>
      <c r="H10" s="9">
        <f t="shared" si="0"/>
        <v>3906798.9526180262</v>
      </c>
      <c r="I10" s="14"/>
      <c r="J10" s="14"/>
    </row>
    <row r="11" spans="1:10" x14ac:dyDescent="0.25">
      <c r="D11" s="7">
        <f t="shared" si="1"/>
        <v>9</v>
      </c>
      <c r="E11" s="11">
        <f t="shared" si="2"/>
        <v>11803.558440854487</v>
      </c>
      <c r="F11" s="12">
        <f t="shared" si="3"/>
        <v>11394.830278469244</v>
      </c>
      <c r="G11" s="13">
        <f t="shared" si="4"/>
        <v>23198.388719323731</v>
      </c>
      <c r="H11" s="9">
        <f t="shared" si="0"/>
        <v>3894995.3941771719</v>
      </c>
      <c r="I11" s="14"/>
      <c r="J11" s="14"/>
    </row>
    <row r="12" spans="1:10" x14ac:dyDescent="0.25">
      <c r="D12" s="7">
        <f t="shared" si="1"/>
        <v>10</v>
      </c>
      <c r="E12" s="11">
        <f t="shared" si="2"/>
        <v>11837.98548630698</v>
      </c>
      <c r="F12" s="12">
        <f t="shared" si="3"/>
        <v>11360.403233016752</v>
      </c>
      <c r="G12" s="13">
        <f t="shared" si="4"/>
        <v>23198.388719323731</v>
      </c>
      <c r="H12" s="9">
        <f t="shared" si="0"/>
        <v>3883157.4086908647</v>
      </c>
      <c r="I12" s="14"/>
      <c r="J12" s="14"/>
    </row>
    <row r="13" spans="1:10" x14ac:dyDescent="0.25">
      <c r="D13" s="7">
        <f t="shared" si="1"/>
        <v>11</v>
      </c>
      <c r="E13" s="11">
        <f t="shared" si="2"/>
        <v>11872.512943975376</v>
      </c>
      <c r="F13" s="12">
        <f t="shared" si="3"/>
        <v>11325.875775348355</v>
      </c>
      <c r="G13" s="13">
        <f t="shared" si="4"/>
        <v>23198.388719323731</v>
      </c>
      <c r="H13" s="9">
        <f t="shared" si="0"/>
        <v>3871284.8957468895</v>
      </c>
      <c r="I13" s="14"/>
      <c r="J13" s="14"/>
    </row>
    <row r="14" spans="1:10" x14ac:dyDescent="0.25">
      <c r="D14" s="7">
        <f t="shared" si="1"/>
        <v>12</v>
      </c>
      <c r="E14" s="11">
        <f>$B$5-F14</f>
        <v>11907.141106728637</v>
      </c>
      <c r="F14" s="12">
        <f t="shared" si="3"/>
        <v>11291.247612595094</v>
      </c>
      <c r="G14" s="13">
        <f t="shared" si="4"/>
        <v>23198.388719323731</v>
      </c>
      <c r="H14" s="9">
        <f t="shared" si="0"/>
        <v>3859377.7546401611</v>
      </c>
      <c r="I14" s="14"/>
      <c r="J14" s="14"/>
    </row>
    <row r="15" spans="1:10" x14ac:dyDescent="0.25">
      <c r="D15" s="7">
        <f t="shared" si="1"/>
        <v>13</v>
      </c>
      <c r="E15" s="11">
        <f t="shared" si="2"/>
        <v>11941.870268289927</v>
      </c>
      <c r="F15" s="12">
        <f t="shared" si="3"/>
        <v>11256.518451033804</v>
      </c>
      <c r="G15" s="13">
        <f t="shared" si="4"/>
        <v>23198.388719323731</v>
      </c>
      <c r="H15" s="9">
        <f t="shared" si="0"/>
        <v>3847435.8843718711</v>
      </c>
      <c r="I15" s="14"/>
      <c r="J15" s="14"/>
    </row>
    <row r="16" spans="1:10" x14ac:dyDescent="0.25">
      <c r="D16" s="7">
        <f t="shared" si="1"/>
        <v>14</v>
      </c>
      <c r="E16" s="11">
        <f t="shared" si="2"/>
        <v>11976.700723239106</v>
      </c>
      <c r="F16" s="12">
        <f t="shared" si="3"/>
        <v>11221.687996084625</v>
      </c>
      <c r="G16" s="13">
        <f t="shared" si="4"/>
        <v>23198.388719323731</v>
      </c>
      <c r="H16" s="9">
        <f t="shared" si="0"/>
        <v>3835459.1836486319</v>
      </c>
      <c r="I16" s="14"/>
      <c r="J16" s="14"/>
    </row>
    <row r="17" spans="4:10" x14ac:dyDescent="0.25">
      <c r="D17" s="7">
        <f t="shared" si="1"/>
        <v>15</v>
      </c>
      <c r="E17" s="11">
        <f t="shared" si="2"/>
        <v>12011.63276701522</v>
      </c>
      <c r="F17" s="12">
        <f t="shared" si="3"/>
        <v>11186.755952308511</v>
      </c>
      <c r="G17" s="13">
        <f t="shared" si="4"/>
        <v>23198.388719323731</v>
      </c>
      <c r="H17" s="9">
        <f t="shared" si="0"/>
        <v>3823447.5508816168</v>
      </c>
      <c r="I17" s="14"/>
      <c r="J17" s="14"/>
    </row>
    <row r="18" spans="4:10" x14ac:dyDescent="0.25">
      <c r="D18" s="7">
        <f t="shared" si="1"/>
        <v>16</v>
      </c>
      <c r="E18" s="11">
        <f t="shared" si="2"/>
        <v>12046.666695919015</v>
      </c>
      <c r="F18" s="12">
        <f t="shared" si="3"/>
        <v>11151.722023404716</v>
      </c>
      <c r="G18" s="13">
        <f t="shared" si="4"/>
        <v>23198.388719323731</v>
      </c>
      <c r="H18" s="9">
        <f t="shared" si="0"/>
        <v>3811400.8841856979</v>
      </c>
      <c r="I18" s="14"/>
      <c r="J18" s="14"/>
    </row>
    <row r="19" spans="4:10" x14ac:dyDescent="0.25">
      <c r="D19" s="7">
        <f t="shared" si="1"/>
        <v>17</v>
      </c>
      <c r="E19" s="11">
        <f t="shared" si="2"/>
        <v>12081.802807115446</v>
      </c>
      <c r="F19" s="12">
        <f t="shared" si="3"/>
        <v>11116.585912208286</v>
      </c>
      <c r="G19" s="13">
        <f t="shared" si="4"/>
        <v>23198.388719323731</v>
      </c>
      <c r="H19" s="9">
        <f t="shared" si="0"/>
        <v>3799319.0813785824</v>
      </c>
      <c r="I19" s="14"/>
      <c r="J19" s="14"/>
    </row>
    <row r="20" spans="4:10" x14ac:dyDescent="0.25">
      <c r="D20" s="7">
        <f t="shared" si="1"/>
        <v>18</v>
      </c>
      <c r="E20" s="11">
        <f t="shared" si="2"/>
        <v>12117.041398636198</v>
      </c>
      <c r="F20" s="12">
        <f t="shared" si="3"/>
        <v>11081.347320687533</v>
      </c>
      <c r="G20" s="13">
        <f t="shared" si="4"/>
        <v>23198.388719323731</v>
      </c>
      <c r="H20" s="9">
        <f t="shared" si="0"/>
        <v>3787202.0399799463</v>
      </c>
      <c r="I20" s="14"/>
      <c r="J20" s="14"/>
    </row>
    <row r="21" spans="4:10" x14ac:dyDescent="0.25">
      <c r="D21" s="7">
        <f t="shared" si="1"/>
        <v>19</v>
      </c>
      <c r="E21" s="11">
        <f t="shared" si="2"/>
        <v>12152.38276938222</v>
      </c>
      <c r="F21" s="12">
        <f t="shared" si="3"/>
        <v>11046.005949941511</v>
      </c>
      <c r="G21" s="13">
        <f t="shared" si="4"/>
        <v>23198.388719323731</v>
      </c>
      <c r="H21" s="9">
        <f t="shared" si="0"/>
        <v>3775049.6572105642</v>
      </c>
      <c r="I21" s="14"/>
      <c r="J21" s="14"/>
    </row>
    <row r="22" spans="4:10" x14ac:dyDescent="0.25">
      <c r="D22" s="7">
        <f t="shared" si="1"/>
        <v>20</v>
      </c>
      <c r="E22" s="11">
        <f t="shared" si="2"/>
        <v>12187.827219126251</v>
      </c>
      <c r="F22" s="12">
        <f t="shared" si="3"/>
        <v>11010.56150019748</v>
      </c>
      <c r="G22" s="13">
        <f t="shared" si="4"/>
        <v>23198.388719323731</v>
      </c>
      <c r="H22" s="9">
        <f t="shared" si="0"/>
        <v>3762861.829991438</v>
      </c>
      <c r="I22" s="14"/>
      <c r="J22" s="14"/>
    </row>
    <row r="23" spans="4:10" x14ac:dyDescent="0.25">
      <c r="D23" s="7">
        <f t="shared" si="1"/>
        <v>21</v>
      </c>
      <c r="E23" s="11">
        <f t="shared" si="2"/>
        <v>12223.375048515371</v>
      </c>
      <c r="F23" s="12">
        <f t="shared" si="3"/>
        <v>10975.013670808361</v>
      </c>
      <c r="G23" s="13">
        <f t="shared" si="4"/>
        <v>23198.388719323731</v>
      </c>
      <c r="H23" s="9">
        <f t="shared" si="0"/>
        <v>3750638.4549429226</v>
      </c>
      <c r="I23" s="14"/>
      <c r="J23" s="14"/>
    </row>
    <row r="24" spans="4:10" x14ac:dyDescent="0.25">
      <c r="D24" s="7">
        <f t="shared" si="1"/>
        <v>22</v>
      </c>
      <c r="E24" s="11">
        <f t="shared" si="2"/>
        <v>12259.02655907354</v>
      </c>
      <c r="F24" s="12">
        <f t="shared" si="3"/>
        <v>10939.362160250192</v>
      </c>
      <c r="G24" s="13">
        <f t="shared" si="4"/>
        <v>23198.388719323731</v>
      </c>
      <c r="H24" s="9">
        <f t="shared" si="0"/>
        <v>3738379.4283838491</v>
      </c>
      <c r="I24" s="14"/>
      <c r="J24" s="14"/>
    </row>
    <row r="25" spans="4:10" x14ac:dyDescent="0.25">
      <c r="D25" s="7">
        <f t="shared" si="1"/>
        <v>23</v>
      </c>
      <c r="E25" s="11">
        <f t="shared" si="2"/>
        <v>12294.782053204171</v>
      </c>
      <c r="F25" s="12">
        <f t="shared" si="3"/>
        <v>10903.60666611956</v>
      </c>
      <c r="G25" s="13">
        <f t="shared" si="4"/>
        <v>23198.388719323731</v>
      </c>
      <c r="H25" s="9">
        <f t="shared" si="0"/>
        <v>3726084.6463306448</v>
      </c>
      <c r="I25" s="14"/>
      <c r="J25" s="14"/>
    </row>
    <row r="26" spans="4:10" x14ac:dyDescent="0.25">
      <c r="D26" s="7">
        <f t="shared" si="1"/>
        <v>24</v>
      </c>
      <c r="E26" s="11">
        <f t="shared" si="2"/>
        <v>12330.641834192684</v>
      </c>
      <c r="F26" s="12">
        <f t="shared" si="3"/>
        <v>10867.746885131048</v>
      </c>
      <c r="G26" s="13">
        <f t="shared" si="4"/>
        <v>23198.388719323731</v>
      </c>
      <c r="H26" s="9">
        <f t="shared" si="0"/>
        <v>3713754.0044964519</v>
      </c>
      <c r="I26" s="14"/>
      <c r="J26" s="14"/>
    </row>
    <row r="27" spans="4:10" x14ac:dyDescent="0.25">
      <c r="D27" s="7">
        <f t="shared" si="1"/>
        <v>25</v>
      </c>
      <c r="E27" s="11">
        <f t="shared" si="2"/>
        <v>12366.606206209079</v>
      </c>
      <c r="F27" s="12">
        <f t="shared" si="3"/>
        <v>10831.782513114653</v>
      </c>
      <c r="G27" s="13">
        <f t="shared" si="4"/>
        <v>23198.388719323731</v>
      </c>
      <c r="H27" s="9">
        <f t="shared" si="0"/>
        <v>3701387.398290243</v>
      </c>
      <c r="I27" s="14"/>
      <c r="J27" s="14"/>
    </row>
    <row r="28" spans="4:10" x14ac:dyDescent="0.25">
      <c r="D28" s="7">
        <f t="shared" si="1"/>
        <v>26</v>
      </c>
      <c r="E28" s="11">
        <f t="shared" si="2"/>
        <v>12402.675474310523</v>
      </c>
      <c r="F28" s="12">
        <f t="shared" si="3"/>
        <v>10795.713245013209</v>
      </c>
      <c r="G28" s="13">
        <f t="shared" si="4"/>
        <v>23198.388719323731</v>
      </c>
      <c r="H28" s="9">
        <f t="shared" si="0"/>
        <v>3688984.7228159327</v>
      </c>
      <c r="I28" s="14"/>
      <c r="J28" s="14"/>
    </row>
    <row r="29" spans="4:10" x14ac:dyDescent="0.25">
      <c r="D29" s="7">
        <f t="shared" si="1"/>
        <v>27</v>
      </c>
      <c r="E29" s="11">
        <f t="shared" si="2"/>
        <v>12438.849944443928</v>
      </c>
      <c r="F29" s="12">
        <f t="shared" si="3"/>
        <v>10759.538774879804</v>
      </c>
      <c r="G29" s="13">
        <f t="shared" si="4"/>
        <v>23198.388719323731</v>
      </c>
      <c r="H29" s="9">
        <f t="shared" si="0"/>
        <v>3676545.8728714888</v>
      </c>
      <c r="I29" s="14"/>
      <c r="J29" s="14"/>
    </row>
    <row r="30" spans="4:10" x14ac:dyDescent="0.25">
      <c r="D30" s="7">
        <f t="shared" si="1"/>
        <v>28</v>
      </c>
      <c r="E30" s="11">
        <f t="shared" si="2"/>
        <v>12475.129923448556</v>
      </c>
      <c r="F30" s="12">
        <f t="shared" si="3"/>
        <v>10723.258795875176</v>
      </c>
      <c r="G30" s="13">
        <f t="shared" si="4"/>
        <v>23198.388719323731</v>
      </c>
      <c r="H30" s="9">
        <f t="shared" si="0"/>
        <v>3664070.7429480404</v>
      </c>
      <c r="I30" s="14"/>
      <c r="J30" s="14"/>
    </row>
    <row r="31" spans="4:10" x14ac:dyDescent="0.25">
      <c r="D31" s="7">
        <f t="shared" si="1"/>
        <v>29</v>
      </c>
      <c r="E31" s="11">
        <f t="shared" si="2"/>
        <v>12511.515719058612</v>
      </c>
      <c r="F31" s="12">
        <f t="shared" si="3"/>
        <v>10686.873000265119</v>
      </c>
      <c r="G31" s="13">
        <f t="shared" si="4"/>
        <v>23198.388719323731</v>
      </c>
      <c r="H31" s="9">
        <f t="shared" si="0"/>
        <v>3651559.2272289819</v>
      </c>
      <c r="I31" s="14"/>
      <c r="J31" s="14"/>
    </row>
    <row r="32" spans="4:10" x14ac:dyDescent="0.25">
      <c r="D32" s="7">
        <f t="shared" si="1"/>
        <v>30</v>
      </c>
      <c r="E32" s="11">
        <f t="shared" si="2"/>
        <v>12548.007639905867</v>
      </c>
      <c r="F32" s="12">
        <f t="shared" si="3"/>
        <v>10650.381079417864</v>
      </c>
      <c r="G32" s="13">
        <f t="shared" si="4"/>
        <v>23198.388719323731</v>
      </c>
      <c r="H32" s="9">
        <f t="shared" si="0"/>
        <v>3639011.219589076</v>
      </c>
      <c r="I32" s="14"/>
      <c r="J32" s="14"/>
    </row>
    <row r="33" spans="4:10" x14ac:dyDescent="0.25">
      <c r="D33" s="7">
        <f t="shared" si="1"/>
        <v>31</v>
      </c>
      <c r="E33" s="11">
        <f t="shared" si="2"/>
        <v>12584.605995522259</v>
      </c>
      <c r="F33" s="12">
        <f t="shared" si="3"/>
        <v>10613.782723801472</v>
      </c>
      <c r="G33" s="13">
        <f t="shared" si="4"/>
        <v>23198.388719323731</v>
      </c>
      <c r="H33" s="9">
        <f t="shared" si="0"/>
        <v>3626426.6135935537</v>
      </c>
      <c r="I33" s="14"/>
      <c r="J33" s="14"/>
    </row>
    <row r="34" spans="4:10" x14ac:dyDescent="0.25">
      <c r="D34" s="7">
        <f t="shared" si="1"/>
        <v>32</v>
      </c>
      <c r="E34" s="11">
        <f t="shared" si="2"/>
        <v>12621.311096342533</v>
      </c>
      <c r="F34" s="12">
        <f t="shared" si="3"/>
        <v>10577.077622981198</v>
      </c>
      <c r="G34" s="13">
        <f t="shared" si="4"/>
        <v>23198.388719323731</v>
      </c>
      <c r="H34" s="9">
        <f t="shared" si="0"/>
        <v>3613805.3024972109</v>
      </c>
      <c r="I34" s="14"/>
      <c r="J34" s="14"/>
    </row>
    <row r="35" spans="4:10" x14ac:dyDescent="0.25">
      <c r="D35" s="7">
        <f t="shared" si="1"/>
        <v>33</v>
      </c>
      <c r="E35" s="11">
        <f t="shared" si="2"/>
        <v>12658.123253706866</v>
      </c>
      <c r="F35" s="12">
        <f t="shared" si="3"/>
        <v>10540.265465616865</v>
      </c>
      <c r="G35" s="13">
        <f t="shared" si="4"/>
        <v>23198.388719323731</v>
      </c>
      <c r="H35" s="9">
        <f t="shared" si="0"/>
        <v>3601147.1792435041</v>
      </c>
      <c r="I35" s="14"/>
      <c r="J35" s="14"/>
    </row>
    <row r="36" spans="4:10" x14ac:dyDescent="0.25">
      <c r="D36" s="7">
        <f t="shared" si="1"/>
        <v>34</v>
      </c>
      <c r="E36" s="11">
        <f t="shared" si="2"/>
        <v>12695.04277986351</v>
      </c>
      <c r="F36" s="12">
        <f t="shared" si="3"/>
        <v>10503.345939460221</v>
      </c>
      <c r="G36" s="13">
        <f t="shared" si="4"/>
        <v>23198.388719323731</v>
      </c>
      <c r="H36" s="9">
        <f t="shared" si="0"/>
        <v>3588452.1364636407</v>
      </c>
      <c r="I36" s="14"/>
      <c r="J36" s="14"/>
    </row>
    <row r="37" spans="4:10" x14ac:dyDescent="0.25">
      <c r="D37" s="7">
        <f t="shared" si="1"/>
        <v>35</v>
      </c>
      <c r="E37" s="11">
        <f t="shared" si="2"/>
        <v>12732.069987971445</v>
      </c>
      <c r="F37" s="12">
        <f t="shared" si="3"/>
        <v>10466.318731352287</v>
      </c>
      <c r="G37" s="13">
        <f t="shared" si="4"/>
        <v>23198.388719323731</v>
      </c>
      <c r="H37" s="9">
        <f t="shared" si="0"/>
        <v>3575720.0664756694</v>
      </c>
      <c r="I37" s="14"/>
      <c r="J37" s="14"/>
    </row>
    <row r="38" spans="4:10" x14ac:dyDescent="0.25">
      <c r="D38" s="7">
        <f t="shared" si="1"/>
        <v>36</v>
      </c>
      <c r="E38" s="11">
        <f t="shared" si="2"/>
        <v>12769.205192103029</v>
      </c>
      <c r="F38" s="12">
        <f t="shared" si="3"/>
        <v>10429.183527220703</v>
      </c>
      <c r="G38" s="13">
        <f t="shared" si="4"/>
        <v>23198.388719323731</v>
      </c>
      <c r="H38" s="9">
        <f t="shared" si="0"/>
        <v>3562950.8612835663</v>
      </c>
      <c r="I38" s="14"/>
      <c r="J38" s="14"/>
    </row>
    <row r="39" spans="4:10" x14ac:dyDescent="0.25">
      <c r="D39" s="7">
        <f t="shared" si="1"/>
        <v>37</v>
      </c>
      <c r="E39" s="11">
        <f t="shared" si="2"/>
        <v>12806.448707246662</v>
      </c>
      <c r="F39" s="12">
        <f t="shared" si="3"/>
        <v>10391.94001207707</v>
      </c>
      <c r="G39" s="13">
        <f t="shared" si="4"/>
        <v>23198.388719323731</v>
      </c>
      <c r="H39" s="9">
        <f t="shared" si="0"/>
        <v>3550144.4125763196</v>
      </c>
      <c r="I39" s="14"/>
      <c r="J39" s="14"/>
    </row>
    <row r="40" spans="4:10" x14ac:dyDescent="0.25">
      <c r="D40" s="7">
        <f t="shared" si="1"/>
        <v>38</v>
      </c>
      <c r="E40" s="11">
        <f t="shared" si="2"/>
        <v>12843.800849309466</v>
      </c>
      <c r="F40" s="12">
        <f t="shared" si="3"/>
        <v>10354.587870014266</v>
      </c>
      <c r="G40" s="13">
        <f t="shared" si="4"/>
        <v>23198.388719323731</v>
      </c>
      <c r="H40" s="9">
        <f t="shared" si="0"/>
        <v>3537300.61172701</v>
      </c>
      <c r="I40" s="14"/>
      <c r="J40" s="14"/>
    </row>
    <row r="41" spans="4:10" x14ac:dyDescent="0.25">
      <c r="D41" s="7">
        <f t="shared" si="1"/>
        <v>39</v>
      </c>
      <c r="E41" s="11">
        <f t="shared" si="2"/>
        <v>12881.261935119952</v>
      </c>
      <c r="F41" s="12">
        <f t="shared" si="3"/>
        <v>10317.12678420378</v>
      </c>
      <c r="G41" s="13">
        <f t="shared" si="4"/>
        <v>23198.388719323731</v>
      </c>
      <c r="H41" s="9">
        <f t="shared" si="0"/>
        <v>3524419.34979189</v>
      </c>
      <c r="I41" s="14"/>
      <c r="J41" s="14"/>
    </row>
    <row r="42" spans="4:10" x14ac:dyDescent="0.25">
      <c r="D42" s="7">
        <f t="shared" si="1"/>
        <v>40</v>
      </c>
      <c r="E42" s="11">
        <f t="shared" si="2"/>
        <v>12918.832282430718</v>
      </c>
      <c r="F42" s="12">
        <f t="shared" si="3"/>
        <v>10279.556436893014</v>
      </c>
      <c r="G42" s="13">
        <f t="shared" si="4"/>
        <v>23198.388719323731</v>
      </c>
      <c r="H42" s="9">
        <f t="shared" si="0"/>
        <v>3511500.5175094595</v>
      </c>
      <c r="I42" s="14"/>
      <c r="J42" s="14"/>
    </row>
    <row r="43" spans="4:10" x14ac:dyDescent="0.25">
      <c r="D43" s="7">
        <f t="shared" si="1"/>
        <v>41</v>
      </c>
      <c r="E43" s="11">
        <f t="shared" si="2"/>
        <v>12956.51220992114</v>
      </c>
      <c r="F43" s="12">
        <f t="shared" si="3"/>
        <v>10241.876509402591</v>
      </c>
      <c r="G43" s="13">
        <f t="shared" si="4"/>
        <v>23198.388719323731</v>
      </c>
      <c r="H43" s="9">
        <f t="shared" si="0"/>
        <v>3498544.0052995384</v>
      </c>
      <c r="I43" s="14"/>
      <c r="J43" s="14"/>
    </row>
    <row r="44" spans="4:10" x14ac:dyDescent="0.25">
      <c r="D44" s="7">
        <f t="shared" si="1"/>
        <v>42</v>
      </c>
      <c r="E44" s="11">
        <f t="shared" si="2"/>
        <v>12994.302037200077</v>
      </c>
      <c r="F44" s="12">
        <f t="shared" si="3"/>
        <v>10204.086682123654</v>
      </c>
      <c r="G44" s="13">
        <f t="shared" si="4"/>
        <v>23198.388719323731</v>
      </c>
      <c r="H44" s="9">
        <f t="shared" si="0"/>
        <v>3485549.7032623384</v>
      </c>
      <c r="I44" s="14"/>
      <c r="J44" s="14"/>
    </row>
    <row r="45" spans="4:10" x14ac:dyDescent="0.25">
      <c r="D45" s="7">
        <f t="shared" si="1"/>
        <v>43</v>
      </c>
      <c r="E45" s="11">
        <f t="shared" si="2"/>
        <v>13032.202084808578</v>
      </c>
      <c r="F45" s="12">
        <f t="shared" si="3"/>
        <v>10166.186634515154</v>
      </c>
      <c r="G45" s="13">
        <f t="shared" si="4"/>
        <v>23198.388719323731</v>
      </c>
      <c r="H45" s="9">
        <f t="shared" si="0"/>
        <v>3472517.5011775298</v>
      </c>
      <c r="I45" s="14"/>
      <c r="J45" s="14"/>
    </row>
    <row r="46" spans="4:10" x14ac:dyDescent="0.25">
      <c r="D46" s="7">
        <f t="shared" si="1"/>
        <v>44</v>
      </c>
      <c r="E46" s="11">
        <f t="shared" si="2"/>
        <v>13070.212674222603</v>
      </c>
      <c r="F46" s="12">
        <f t="shared" si="3"/>
        <v>10128.176045101129</v>
      </c>
      <c r="G46" s="13">
        <f t="shared" si="4"/>
        <v>23198.388719323731</v>
      </c>
      <c r="H46" s="9">
        <f t="shared" si="0"/>
        <v>3459447.2885033074</v>
      </c>
      <c r="I46" s="14"/>
      <c r="J46" s="14"/>
    </row>
    <row r="47" spans="4:10" x14ac:dyDescent="0.25">
      <c r="D47" s="7">
        <f t="shared" si="1"/>
        <v>45</v>
      </c>
      <c r="E47" s="11">
        <f t="shared" si="2"/>
        <v>13108.334127855751</v>
      </c>
      <c r="F47" s="12">
        <f t="shared" si="3"/>
        <v>10090.054591467981</v>
      </c>
      <c r="G47" s="13">
        <f t="shared" si="4"/>
        <v>23198.388719323731</v>
      </c>
      <c r="H47" s="9">
        <f t="shared" si="0"/>
        <v>3446338.9543754514</v>
      </c>
      <c r="I47" s="14"/>
      <c r="J47" s="14"/>
    </row>
    <row r="48" spans="4:10" x14ac:dyDescent="0.25">
      <c r="D48" s="7">
        <f t="shared" si="1"/>
        <v>46</v>
      </c>
      <c r="E48" s="11">
        <f t="shared" si="2"/>
        <v>13146.566769061998</v>
      </c>
      <c r="F48" s="12">
        <f t="shared" si="3"/>
        <v>10051.821950261734</v>
      </c>
      <c r="G48" s="13">
        <f t="shared" si="4"/>
        <v>23198.388719323731</v>
      </c>
      <c r="H48" s="9">
        <f t="shared" si="0"/>
        <v>3433192.3876063894</v>
      </c>
      <c r="I48" s="14"/>
      <c r="J48" s="14"/>
    </row>
    <row r="49" spans="4:10" x14ac:dyDescent="0.25">
      <c r="D49" s="7">
        <f t="shared" si="1"/>
        <v>47</v>
      </c>
      <c r="E49" s="11">
        <f t="shared" si="2"/>
        <v>13184.910922138428</v>
      </c>
      <c r="F49" s="12">
        <f t="shared" si="3"/>
        <v>10013.477797185304</v>
      </c>
      <c r="G49" s="13">
        <f t="shared" si="4"/>
        <v>23198.388719323731</v>
      </c>
      <c r="H49" s="9">
        <f t="shared" si="0"/>
        <v>3420007.4766842509</v>
      </c>
      <c r="I49" s="14"/>
      <c r="J49" s="14"/>
    </row>
    <row r="50" spans="4:10" x14ac:dyDescent="0.25">
      <c r="D50" s="7">
        <f t="shared" si="1"/>
        <v>48</v>
      </c>
      <c r="E50" s="11">
        <f t="shared" si="2"/>
        <v>13223.366912328</v>
      </c>
      <c r="F50" s="12">
        <f t="shared" si="3"/>
        <v>9975.0218069957318</v>
      </c>
      <c r="G50" s="13">
        <f t="shared" si="4"/>
        <v>23198.388719323731</v>
      </c>
      <c r="H50" s="9">
        <f t="shared" si="0"/>
        <v>3406784.1097719227</v>
      </c>
      <c r="I50" s="14"/>
      <c r="J50" s="14"/>
    </row>
    <row r="51" spans="4:10" x14ac:dyDescent="0.25">
      <c r="D51" s="7">
        <f t="shared" si="1"/>
        <v>49</v>
      </c>
      <c r="E51" s="11">
        <f t="shared" si="2"/>
        <v>13261.93506582229</v>
      </c>
      <c r="F51" s="12">
        <f t="shared" si="3"/>
        <v>9936.4536535014413</v>
      </c>
      <c r="G51" s="13">
        <f t="shared" si="4"/>
        <v>23198.388719323731</v>
      </c>
      <c r="H51" s="9">
        <f t="shared" si="0"/>
        <v>3393522.1747061005</v>
      </c>
      <c r="I51" s="14"/>
      <c r="J51" s="14"/>
    </row>
    <row r="52" spans="4:10" x14ac:dyDescent="0.25">
      <c r="D52" s="7">
        <f t="shared" si="1"/>
        <v>50</v>
      </c>
      <c r="E52" s="11">
        <f t="shared" si="2"/>
        <v>13300.615709764272</v>
      </c>
      <c r="F52" s="12">
        <f t="shared" si="3"/>
        <v>9897.7730095594598</v>
      </c>
      <c r="G52" s="13">
        <f t="shared" si="4"/>
        <v>23198.388719323731</v>
      </c>
      <c r="H52" s="9">
        <f t="shared" si="0"/>
        <v>3380221.5589963361</v>
      </c>
      <c r="I52" s="14"/>
      <c r="J52" s="14"/>
    </row>
    <row r="53" spans="4:10" x14ac:dyDescent="0.25">
      <c r="D53" s="7">
        <f t="shared" si="1"/>
        <v>51</v>
      </c>
      <c r="E53" s="11">
        <f t="shared" si="2"/>
        <v>13339.409172251084</v>
      </c>
      <c r="F53" s="12">
        <f t="shared" si="3"/>
        <v>9858.9795470726476</v>
      </c>
      <c r="G53" s="13">
        <f t="shared" si="4"/>
        <v>23198.388719323731</v>
      </c>
      <c r="H53" s="9">
        <f t="shared" si="0"/>
        <v>3366882.1498240852</v>
      </c>
      <c r="I53" s="14"/>
      <c r="J53" s="14"/>
    </row>
    <row r="54" spans="4:10" x14ac:dyDescent="0.25">
      <c r="D54" s="7">
        <f t="shared" si="1"/>
        <v>52</v>
      </c>
      <c r="E54" s="11">
        <f t="shared" si="2"/>
        <v>13378.315782336816</v>
      </c>
      <c r="F54" s="12">
        <f t="shared" si="3"/>
        <v>9820.072936986915</v>
      </c>
      <c r="G54" s="13">
        <f t="shared" si="4"/>
        <v>23198.388719323731</v>
      </c>
      <c r="H54" s="9">
        <f t="shared" si="0"/>
        <v>3353503.8340417482</v>
      </c>
      <c r="I54" s="14"/>
      <c r="J54" s="14"/>
    </row>
    <row r="55" spans="4:10" x14ac:dyDescent="0.25">
      <c r="D55" s="7">
        <f t="shared" si="1"/>
        <v>53</v>
      </c>
      <c r="E55" s="11">
        <f t="shared" si="2"/>
        <v>13417.335870035298</v>
      </c>
      <c r="F55" s="12">
        <f t="shared" si="3"/>
        <v>9781.0528492884332</v>
      </c>
      <c r="G55" s="13">
        <f t="shared" si="4"/>
        <v>23198.388719323731</v>
      </c>
      <c r="H55" s="9">
        <f t="shared" si="0"/>
        <v>3340086.4981717127</v>
      </c>
      <c r="I55" s="14"/>
      <c r="J55" s="14"/>
    </row>
    <row r="56" spans="4:10" x14ac:dyDescent="0.25">
      <c r="D56" s="7">
        <f t="shared" si="1"/>
        <v>54</v>
      </c>
      <c r="E56" s="11">
        <f t="shared" si="2"/>
        <v>13456.469766322902</v>
      </c>
      <c r="F56" s="12">
        <f t="shared" si="3"/>
        <v>9741.9189530008298</v>
      </c>
      <c r="G56" s="13">
        <f t="shared" si="4"/>
        <v>23198.388719323731</v>
      </c>
      <c r="H56" s="9">
        <f t="shared" si="0"/>
        <v>3326630.0284053897</v>
      </c>
      <c r="I56" s="14"/>
      <c r="J56" s="14"/>
    </row>
    <row r="57" spans="4:10" x14ac:dyDescent="0.25">
      <c r="D57" s="7">
        <f t="shared" si="1"/>
        <v>55</v>
      </c>
      <c r="E57" s="11">
        <f t="shared" si="2"/>
        <v>13495.717803141344</v>
      </c>
      <c r="F57" s="12">
        <f t="shared" si="3"/>
        <v>9702.6709161823874</v>
      </c>
      <c r="G57" s="13">
        <f t="shared" si="4"/>
        <v>23198.388719323731</v>
      </c>
      <c r="H57" s="9">
        <f t="shared" si="0"/>
        <v>3313134.3106022482</v>
      </c>
      <c r="I57" s="14"/>
      <c r="J57" s="14"/>
    </row>
    <row r="58" spans="4:10" x14ac:dyDescent="0.25">
      <c r="D58" s="7">
        <f t="shared" si="1"/>
        <v>56</v>
      </c>
      <c r="E58" s="11">
        <f t="shared" si="2"/>
        <v>13535.080313400507</v>
      </c>
      <c r="F58" s="12">
        <f t="shared" si="3"/>
        <v>9663.3084059232242</v>
      </c>
      <c r="G58" s="13">
        <f t="shared" si="4"/>
        <v>23198.388719323731</v>
      </c>
      <c r="H58" s="9">
        <f t="shared" si="0"/>
        <v>3299599.2302888478</v>
      </c>
      <c r="I58" s="14"/>
      <c r="J58" s="14"/>
    </row>
    <row r="59" spans="4:10" x14ac:dyDescent="0.25">
      <c r="D59" s="7">
        <f t="shared" si="1"/>
        <v>57</v>
      </c>
      <c r="E59" s="11">
        <f t="shared" si="2"/>
        <v>13574.557630981259</v>
      </c>
      <c r="F59" s="12">
        <f t="shared" si="3"/>
        <v>9623.8310883424729</v>
      </c>
      <c r="G59" s="13">
        <f t="shared" si="4"/>
        <v>23198.388719323731</v>
      </c>
      <c r="H59" s="9">
        <f t="shared" si="0"/>
        <v>3286024.6726578665</v>
      </c>
      <c r="I59" s="14"/>
      <c r="J59" s="14"/>
    </row>
    <row r="60" spans="4:10" x14ac:dyDescent="0.25">
      <c r="D60" s="7">
        <f t="shared" si="1"/>
        <v>58</v>
      </c>
      <c r="E60" s="11">
        <f t="shared" si="2"/>
        <v>13614.150090738287</v>
      </c>
      <c r="F60" s="12">
        <f t="shared" si="3"/>
        <v>9584.2386285854445</v>
      </c>
      <c r="G60" s="13">
        <f t="shared" si="4"/>
        <v>23198.388719323731</v>
      </c>
      <c r="H60" s="9">
        <f t="shared" si="0"/>
        <v>3272410.5225671283</v>
      </c>
      <c r="I60" s="14"/>
      <c r="J60" s="14"/>
    </row>
    <row r="61" spans="4:10" x14ac:dyDescent="0.25">
      <c r="D61" s="7">
        <f t="shared" si="1"/>
        <v>59</v>
      </c>
      <c r="E61" s="11">
        <f t="shared" si="2"/>
        <v>13653.85802850294</v>
      </c>
      <c r="F61" s="12">
        <f t="shared" si="3"/>
        <v>9544.5306908207913</v>
      </c>
      <c r="G61" s="13">
        <f t="shared" si="4"/>
        <v>23198.388719323731</v>
      </c>
      <c r="H61" s="9">
        <f t="shared" si="0"/>
        <v>3258756.6645386252</v>
      </c>
      <c r="I61" s="14"/>
      <c r="J61" s="14"/>
    </row>
    <row r="62" spans="4:10" x14ac:dyDescent="0.25">
      <c r="D62" s="7">
        <f t="shared" si="1"/>
        <v>60</v>
      </c>
      <c r="E62" s="11">
        <f t="shared" si="2"/>
        <v>13693.681781086074</v>
      </c>
      <c r="F62" s="12">
        <f t="shared" si="3"/>
        <v>9504.7069382376576</v>
      </c>
      <c r="G62" s="13">
        <f t="shared" si="4"/>
        <v>23198.388719323731</v>
      </c>
      <c r="H62" s="9">
        <f t="shared" si="0"/>
        <v>3245062.982757539</v>
      </c>
      <c r="I62" s="14"/>
      <c r="J62" s="14"/>
    </row>
    <row r="63" spans="4:10" x14ac:dyDescent="0.25">
      <c r="D63" s="7">
        <f t="shared" si="1"/>
        <v>61</v>
      </c>
      <c r="E63" s="11">
        <f t="shared" si="2"/>
        <v>13733.621686280909</v>
      </c>
      <c r="F63" s="12">
        <f t="shared" si="3"/>
        <v>9464.7670330428227</v>
      </c>
      <c r="G63" s="13">
        <f t="shared" si="4"/>
        <v>23198.388719323731</v>
      </c>
      <c r="H63" s="9">
        <f t="shared" si="0"/>
        <v>3231329.3610712583</v>
      </c>
      <c r="I63" s="14"/>
      <c r="J63" s="14"/>
    </row>
    <row r="64" spans="4:10" x14ac:dyDescent="0.25">
      <c r="D64" s="7">
        <f t="shared" si="1"/>
        <v>62</v>
      </c>
      <c r="E64" s="11">
        <f t="shared" si="2"/>
        <v>13773.678082865894</v>
      </c>
      <c r="F64" s="12">
        <f t="shared" si="3"/>
        <v>9424.7106364578376</v>
      </c>
      <c r="G64" s="13">
        <f t="shared" si="4"/>
        <v>23198.388719323731</v>
      </c>
      <c r="H64" s="9">
        <f t="shared" si="0"/>
        <v>3217555.6829883927</v>
      </c>
      <c r="I64" s="14"/>
      <c r="J64" s="14"/>
    </row>
    <row r="65" spans="4:10" x14ac:dyDescent="0.25">
      <c r="D65" s="7">
        <f t="shared" si="1"/>
        <v>63</v>
      </c>
      <c r="E65" s="11">
        <f t="shared" si="2"/>
        <v>13813.851310607586</v>
      </c>
      <c r="F65" s="12">
        <f t="shared" si="3"/>
        <v>9384.5374087161454</v>
      </c>
      <c r="G65" s="13">
        <f t="shared" si="4"/>
        <v>23198.388719323731</v>
      </c>
      <c r="H65" s="9">
        <f t="shared" si="0"/>
        <v>3203741.8316777851</v>
      </c>
      <c r="I65" s="14"/>
      <c r="J65" s="14"/>
    </row>
    <row r="66" spans="4:10" x14ac:dyDescent="0.25">
      <c r="D66" s="7">
        <f t="shared" si="1"/>
        <v>64</v>
      </c>
      <c r="E66" s="11">
        <f t="shared" si="2"/>
        <v>13854.141710263524</v>
      </c>
      <c r="F66" s="12">
        <f t="shared" si="3"/>
        <v>9344.2470090602073</v>
      </c>
      <c r="G66" s="13">
        <f t="shared" si="4"/>
        <v>23198.388719323731</v>
      </c>
      <c r="H66" s="9">
        <f t="shared" si="0"/>
        <v>3189887.6899675215</v>
      </c>
      <c r="I66" s="14"/>
      <c r="J66" s="14"/>
    </row>
    <row r="67" spans="4:10" x14ac:dyDescent="0.25">
      <c r="D67" s="7">
        <f t="shared" si="1"/>
        <v>65</v>
      </c>
      <c r="E67" s="11">
        <f t="shared" si="2"/>
        <v>13894.549623585126</v>
      </c>
      <c r="F67" s="12">
        <f t="shared" si="3"/>
        <v>9303.8390957386055</v>
      </c>
      <c r="G67" s="13">
        <f t="shared" si="4"/>
        <v>23198.388719323731</v>
      </c>
      <c r="H67" s="9">
        <f t="shared" ref="H67:H130" si="5">H66-E67</f>
        <v>3175993.1403439362</v>
      </c>
      <c r="I67" s="14"/>
      <c r="J67" s="14"/>
    </row>
    <row r="68" spans="4:10" x14ac:dyDescent="0.25">
      <c r="D68" s="7">
        <f t="shared" ref="D68:D131" si="6">D67+1</f>
        <v>66</v>
      </c>
      <c r="E68" s="11">
        <f t="shared" ref="E68:E131" si="7">$B$5-F68</f>
        <v>13935.075393320583</v>
      </c>
      <c r="F68" s="12">
        <f t="shared" ref="F68:F131" si="8">H67*($B$2/12)</f>
        <v>9263.3133260031482</v>
      </c>
      <c r="G68" s="13">
        <f t="shared" ref="G68:G131" si="9">E68+F68</f>
        <v>23198.388719323731</v>
      </c>
      <c r="H68" s="9">
        <f t="shared" si="5"/>
        <v>3162058.0649506156</v>
      </c>
      <c r="I68" s="14"/>
      <c r="J68" s="14"/>
    </row>
    <row r="69" spans="4:10" x14ac:dyDescent="0.25">
      <c r="D69" s="7">
        <f t="shared" si="6"/>
        <v>67</v>
      </c>
      <c r="E69" s="11">
        <f t="shared" si="7"/>
        <v>13975.71936321777</v>
      </c>
      <c r="F69" s="12">
        <f t="shared" si="8"/>
        <v>9222.6693561059619</v>
      </c>
      <c r="G69" s="13">
        <f t="shared" si="9"/>
        <v>23198.388719323731</v>
      </c>
      <c r="H69" s="9">
        <f t="shared" si="5"/>
        <v>3148082.3455873979</v>
      </c>
      <c r="I69" s="14"/>
      <c r="J69" s="14"/>
    </row>
    <row r="70" spans="4:10" x14ac:dyDescent="0.25">
      <c r="D70" s="7">
        <f t="shared" si="6"/>
        <v>68</v>
      </c>
      <c r="E70" s="11">
        <f t="shared" si="7"/>
        <v>14016.481878027154</v>
      </c>
      <c r="F70" s="12">
        <f t="shared" si="8"/>
        <v>9181.9068412965771</v>
      </c>
      <c r="G70" s="13">
        <f t="shared" si="9"/>
        <v>23198.388719323731</v>
      </c>
      <c r="H70" s="9">
        <f t="shared" si="5"/>
        <v>3134065.8637093706</v>
      </c>
      <c r="I70" s="14"/>
      <c r="J70" s="14"/>
    </row>
    <row r="71" spans="4:10" x14ac:dyDescent="0.25">
      <c r="D71" s="7">
        <f t="shared" si="6"/>
        <v>69</v>
      </c>
      <c r="E71" s="11">
        <f t="shared" si="7"/>
        <v>14057.363283504734</v>
      </c>
      <c r="F71" s="12">
        <f t="shared" si="8"/>
        <v>9141.0254358189977</v>
      </c>
      <c r="G71" s="13">
        <f t="shared" si="9"/>
        <v>23198.388719323731</v>
      </c>
      <c r="H71" s="9">
        <f t="shared" si="5"/>
        <v>3120008.5004258659</v>
      </c>
      <c r="I71" s="14"/>
      <c r="J71" s="14"/>
    </row>
    <row r="72" spans="4:10" x14ac:dyDescent="0.25">
      <c r="D72" s="7">
        <f t="shared" si="6"/>
        <v>70</v>
      </c>
      <c r="E72" s="11">
        <f t="shared" si="7"/>
        <v>14098.363926414955</v>
      </c>
      <c r="F72" s="12">
        <f t="shared" si="8"/>
        <v>9100.0247929087764</v>
      </c>
      <c r="G72" s="13">
        <f t="shared" si="9"/>
        <v>23198.388719323731</v>
      </c>
      <c r="H72" s="9">
        <f t="shared" si="5"/>
        <v>3105910.136499451</v>
      </c>
      <c r="I72" s="14"/>
      <c r="J72" s="14"/>
    </row>
    <row r="73" spans="4:10" x14ac:dyDescent="0.25">
      <c r="D73" s="7">
        <f t="shared" si="6"/>
        <v>71</v>
      </c>
      <c r="E73" s="11">
        <f t="shared" si="7"/>
        <v>14139.484154533666</v>
      </c>
      <c r="F73" s="12">
        <f t="shared" si="8"/>
        <v>9058.9045647900657</v>
      </c>
      <c r="G73" s="13">
        <f t="shared" si="9"/>
        <v>23198.388719323731</v>
      </c>
      <c r="H73" s="9">
        <f t="shared" si="5"/>
        <v>3091770.6523449174</v>
      </c>
      <c r="I73" s="14"/>
      <c r="J73" s="14"/>
    </row>
    <row r="74" spans="4:10" x14ac:dyDescent="0.25">
      <c r="D74" s="7">
        <f t="shared" si="6"/>
        <v>72</v>
      </c>
      <c r="E74" s="11">
        <f t="shared" si="7"/>
        <v>14180.724316651056</v>
      </c>
      <c r="F74" s="12">
        <f t="shared" si="8"/>
        <v>9017.6644026726754</v>
      </c>
      <c r="G74" s="13">
        <f t="shared" si="9"/>
        <v>23198.388719323731</v>
      </c>
      <c r="H74" s="9">
        <f t="shared" si="5"/>
        <v>3077589.9280282664</v>
      </c>
      <c r="I74" s="14"/>
      <c r="J74" s="14"/>
    </row>
    <row r="75" spans="4:10" x14ac:dyDescent="0.25">
      <c r="D75" s="7">
        <f t="shared" si="6"/>
        <v>73</v>
      </c>
      <c r="E75" s="11">
        <f t="shared" si="7"/>
        <v>14222.084762574621</v>
      </c>
      <c r="F75" s="12">
        <f t="shared" si="8"/>
        <v>8976.3039567491105</v>
      </c>
      <c r="G75" s="13">
        <f t="shared" si="9"/>
        <v>23198.388719323731</v>
      </c>
      <c r="H75" s="9">
        <f t="shared" si="5"/>
        <v>3063367.8432656918</v>
      </c>
      <c r="I75" s="14"/>
      <c r="J75" s="14"/>
    </row>
    <row r="76" spans="4:10" x14ac:dyDescent="0.25">
      <c r="D76" s="7">
        <f t="shared" si="6"/>
        <v>74</v>
      </c>
      <c r="E76" s="11">
        <f t="shared" si="7"/>
        <v>14263.56584313213</v>
      </c>
      <c r="F76" s="12">
        <f t="shared" si="8"/>
        <v>8934.8228761916016</v>
      </c>
      <c r="G76" s="13">
        <f t="shared" si="9"/>
        <v>23198.388719323731</v>
      </c>
      <c r="H76" s="9">
        <f t="shared" si="5"/>
        <v>3049104.2774225594</v>
      </c>
      <c r="I76" s="14"/>
      <c r="J76" s="14"/>
    </row>
    <row r="77" spans="4:10" x14ac:dyDescent="0.25">
      <c r="D77" s="7">
        <f t="shared" si="6"/>
        <v>75</v>
      </c>
      <c r="E77" s="11">
        <f t="shared" si="7"/>
        <v>14305.167910174599</v>
      </c>
      <c r="F77" s="12">
        <f t="shared" si="8"/>
        <v>8893.220809149132</v>
      </c>
      <c r="G77" s="13">
        <f t="shared" si="9"/>
        <v>23198.388719323731</v>
      </c>
      <c r="H77" s="9">
        <f t="shared" si="5"/>
        <v>3034799.109512385</v>
      </c>
      <c r="I77" s="14"/>
      <c r="J77" s="14"/>
    </row>
    <row r="78" spans="4:10" x14ac:dyDescent="0.25">
      <c r="D78" s="7">
        <f t="shared" si="6"/>
        <v>76</v>
      </c>
      <c r="E78" s="11">
        <f t="shared" si="7"/>
        <v>14346.891316579275</v>
      </c>
      <c r="F78" s="12">
        <f t="shared" si="8"/>
        <v>8851.4974027444568</v>
      </c>
      <c r="G78" s="13">
        <f t="shared" si="9"/>
        <v>23198.388719323731</v>
      </c>
      <c r="H78" s="9">
        <f t="shared" si="5"/>
        <v>3020452.2181958058</v>
      </c>
      <c r="I78" s="14"/>
      <c r="J78" s="14"/>
    </row>
    <row r="79" spans="4:10" x14ac:dyDescent="0.25">
      <c r="D79" s="7">
        <f t="shared" si="6"/>
        <v>77</v>
      </c>
      <c r="E79" s="11">
        <f t="shared" si="7"/>
        <v>14388.73641625263</v>
      </c>
      <c r="F79" s="12">
        <f t="shared" si="8"/>
        <v>8809.6523030711014</v>
      </c>
      <c r="G79" s="13">
        <f t="shared" si="9"/>
        <v>23198.388719323731</v>
      </c>
      <c r="H79" s="9">
        <f t="shared" si="5"/>
        <v>3006063.481779553</v>
      </c>
      <c r="I79" s="14"/>
      <c r="J79" s="14"/>
    </row>
    <row r="80" spans="4:10" x14ac:dyDescent="0.25">
      <c r="D80" s="7">
        <f t="shared" si="6"/>
        <v>78</v>
      </c>
      <c r="E80" s="11">
        <f t="shared" si="7"/>
        <v>14430.703564133368</v>
      </c>
      <c r="F80" s="12">
        <f t="shared" si="8"/>
        <v>8767.6851551903637</v>
      </c>
      <c r="G80" s="13">
        <f t="shared" si="9"/>
        <v>23198.388719323731</v>
      </c>
      <c r="H80" s="9">
        <f t="shared" si="5"/>
        <v>2991632.7782154195</v>
      </c>
      <c r="I80" s="14"/>
      <c r="J80" s="14"/>
    </row>
    <row r="81" spans="4:10" x14ac:dyDescent="0.25">
      <c r="D81" s="7">
        <f t="shared" si="6"/>
        <v>79</v>
      </c>
      <c r="E81" s="11">
        <f t="shared" si="7"/>
        <v>14472.793116195424</v>
      </c>
      <c r="F81" s="12">
        <f t="shared" si="8"/>
        <v>8725.5956031283076</v>
      </c>
      <c r="G81" s="13">
        <f t="shared" si="9"/>
        <v>23198.388719323731</v>
      </c>
      <c r="H81" s="9">
        <f t="shared" si="5"/>
        <v>2977159.9850992239</v>
      </c>
      <c r="I81" s="14"/>
      <c r="J81" s="14"/>
    </row>
    <row r="82" spans="4:10" x14ac:dyDescent="0.25">
      <c r="D82" s="7">
        <f t="shared" si="6"/>
        <v>80</v>
      </c>
      <c r="E82" s="11">
        <f t="shared" si="7"/>
        <v>14515.005429450996</v>
      </c>
      <c r="F82" s="12">
        <f t="shared" si="8"/>
        <v>8683.383289872736</v>
      </c>
      <c r="G82" s="13">
        <f t="shared" si="9"/>
        <v>23198.388719323731</v>
      </c>
      <c r="H82" s="9">
        <f t="shared" si="5"/>
        <v>2962644.979669773</v>
      </c>
      <c r="I82" s="14"/>
      <c r="J82" s="14"/>
    </row>
    <row r="83" spans="4:10" x14ac:dyDescent="0.25">
      <c r="D83" s="7">
        <f t="shared" si="6"/>
        <v>81</v>
      </c>
      <c r="E83" s="11">
        <f t="shared" si="7"/>
        <v>14557.34086195356</v>
      </c>
      <c r="F83" s="12">
        <f t="shared" si="8"/>
        <v>8641.0478573701712</v>
      </c>
      <c r="G83" s="13">
        <f t="shared" si="9"/>
        <v>23198.388719323731</v>
      </c>
      <c r="H83" s="9">
        <f t="shared" si="5"/>
        <v>2948087.6388078197</v>
      </c>
      <c r="I83" s="14"/>
      <c r="J83" s="14"/>
    </row>
    <row r="84" spans="4:10" x14ac:dyDescent="0.25">
      <c r="D84" s="7">
        <f t="shared" si="6"/>
        <v>82</v>
      </c>
      <c r="E84" s="11">
        <f t="shared" si="7"/>
        <v>14599.799772800923</v>
      </c>
      <c r="F84" s="12">
        <f t="shared" si="8"/>
        <v>8598.5889465228083</v>
      </c>
      <c r="G84" s="13">
        <f t="shared" si="9"/>
        <v>23198.388719323731</v>
      </c>
      <c r="H84" s="9">
        <f t="shared" si="5"/>
        <v>2933487.8390350188</v>
      </c>
      <c r="I84" s="14"/>
      <c r="J84" s="14"/>
    </row>
    <row r="85" spans="4:10" x14ac:dyDescent="0.25">
      <c r="D85" s="7">
        <f t="shared" si="6"/>
        <v>83</v>
      </c>
      <c r="E85" s="11">
        <f t="shared" si="7"/>
        <v>14642.382522138259</v>
      </c>
      <c r="F85" s="12">
        <f t="shared" si="8"/>
        <v>8556.006197185472</v>
      </c>
      <c r="G85" s="13">
        <f t="shared" si="9"/>
        <v>23198.388719323731</v>
      </c>
      <c r="H85" s="9">
        <f t="shared" si="5"/>
        <v>2918845.4565128805</v>
      </c>
      <c r="I85" s="14"/>
      <c r="J85" s="14"/>
    </row>
    <row r="86" spans="4:10" x14ac:dyDescent="0.25">
      <c r="D86" s="7">
        <f t="shared" si="6"/>
        <v>84</v>
      </c>
      <c r="E86" s="11">
        <f t="shared" si="7"/>
        <v>14685.089471161164</v>
      </c>
      <c r="F86" s="12">
        <f t="shared" si="8"/>
        <v>8513.2992481625679</v>
      </c>
      <c r="G86" s="13">
        <f t="shared" si="9"/>
        <v>23198.388719323731</v>
      </c>
      <c r="H86" s="9">
        <f t="shared" si="5"/>
        <v>2904160.3670417191</v>
      </c>
      <c r="I86" s="14"/>
      <c r="J86" s="14"/>
    </row>
    <row r="87" spans="4:10" x14ac:dyDescent="0.25">
      <c r="D87" s="7">
        <f t="shared" si="6"/>
        <v>85</v>
      </c>
      <c r="E87" s="11">
        <f t="shared" si="7"/>
        <v>14727.920982118718</v>
      </c>
      <c r="F87" s="12">
        <f t="shared" si="8"/>
        <v>8470.4677372050137</v>
      </c>
      <c r="G87" s="13">
        <f t="shared" si="9"/>
        <v>23198.388719323731</v>
      </c>
      <c r="H87" s="9">
        <f t="shared" si="5"/>
        <v>2889432.4460596005</v>
      </c>
      <c r="I87" s="14"/>
      <c r="J87" s="14"/>
    </row>
    <row r="88" spans="4:10" x14ac:dyDescent="0.25">
      <c r="D88" s="7">
        <f t="shared" si="6"/>
        <v>86</v>
      </c>
      <c r="E88" s="11">
        <f t="shared" si="7"/>
        <v>14770.877418316562</v>
      </c>
      <c r="F88" s="12">
        <f t="shared" si="8"/>
        <v>8427.5113010071691</v>
      </c>
      <c r="G88" s="13">
        <f t="shared" si="9"/>
        <v>23198.388719323731</v>
      </c>
      <c r="H88" s="9">
        <f t="shared" si="5"/>
        <v>2874661.568641284</v>
      </c>
      <c r="I88" s="14"/>
      <c r="J88" s="14"/>
    </row>
    <row r="89" spans="4:10" x14ac:dyDescent="0.25">
      <c r="D89" s="7">
        <f t="shared" si="6"/>
        <v>87</v>
      </c>
      <c r="E89" s="11">
        <f t="shared" si="7"/>
        <v>14813.959144119986</v>
      </c>
      <c r="F89" s="12">
        <f t="shared" si="8"/>
        <v>8384.4295752037451</v>
      </c>
      <c r="G89" s="13">
        <f t="shared" si="9"/>
        <v>23198.388719323731</v>
      </c>
      <c r="H89" s="9">
        <f t="shared" si="5"/>
        <v>2859847.6094971639</v>
      </c>
      <c r="I89" s="14"/>
      <c r="J89" s="14"/>
    </row>
    <row r="90" spans="4:10" x14ac:dyDescent="0.25">
      <c r="D90" s="7">
        <f t="shared" si="6"/>
        <v>88</v>
      </c>
      <c r="E90" s="11">
        <f t="shared" si="7"/>
        <v>14857.166524957003</v>
      </c>
      <c r="F90" s="12">
        <f t="shared" si="8"/>
        <v>8341.2221943667282</v>
      </c>
      <c r="G90" s="13">
        <f t="shared" si="9"/>
        <v>23198.388719323731</v>
      </c>
      <c r="H90" s="9">
        <f t="shared" si="5"/>
        <v>2844990.442972207</v>
      </c>
      <c r="I90" s="14"/>
      <c r="J90" s="14"/>
    </row>
    <row r="91" spans="4:10" x14ac:dyDescent="0.25">
      <c r="D91" s="7">
        <f t="shared" si="6"/>
        <v>89</v>
      </c>
      <c r="E91" s="11">
        <f t="shared" si="7"/>
        <v>14900.499927321462</v>
      </c>
      <c r="F91" s="12">
        <f t="shared" si="8"/>
        <v>8297.8887920022698</v>
      </c>
      <c r="G91" s="13">
        <f t="shared" si="9"/>
        <v>23198.388719323731</v>
      </c>
      <c r="H91" s="9">
        <f t="shared" si="5"/>
        <v>2830089.9430448855</v>
      </c>
      <c r="I91" s="14"/>
      <c r="J91" s="14"/>
    </row>
    <row r="92" spans="4:10" x14ac:dyDescent="0.25">
      <c r="D92" s="7">
        <f t="shared" si="6"/>
        <v>90</v>
      </c>
      <c r="E92" s="11">
        <f t="shared" si="7"/>
        <v>14943.959718776148</v>
      </c>
      <c r="F92" s="12">
        <f t="shared" si="8"/>
        <v>8254.4290005475832</v>
      </c>
      <c r="G92" s="13">
        <f t="shared" si="9"/>
        <v>23198.388719323731</v>
      </c>
      <c r="H92" s="9">
        <f t="shared" si="5"/>
        <v>2815145.9833261096</v>
      </c>
      <c r="I92" s="14"/>
      <c r="J92" s="14"/>
    </row>
    <row r="93" spans="4:10" x14ac:dyDescent="0.25">
      <c r="D93" s="7">
        <f t="shared" si="6"/>
        <v>91</v>
      </c>
      <c r="E93" s="11">
        <f t="shared" si="7"/>
        <v>14987.546267955911</v>
      </c>
      <c r="F93" s="12">
        <f t="shared" si="8"/>
        <v>8210.8424513678201</v>
      </c>
      <c r="G93" s="13">
        <f t="shared" si="9"/>
        <v>23198.388719323731</v>
      </c>
      <c r="H93" s="9">
        <f t="shared" si="5"/>
        <v>2800158.4370581536</v>
      </c>
      <c r="I93" s="14"/>
      <c r="J93" s="14"/>
    </row>
    <row r="94" spans="4:10" x14ac:dyDescent="0.25">
      <c r="D94" s="7">
        <f t="shared" si="6"/>
        <v>92</v>
      </c>
      <c r="E94" s="11">
        <f t="shared" si="7"/>
        <v>15031.259944570782</v>
      </c>
      <c r="F94" s="12">
        <f t="shared" si="8"/>
        <v>8167.1287747529486</v>
      </c>
      <c r="G94" s="13">
        <f t="shared" si="9"/>
        <v>23198.388719323731</v>
      </c>
      <c r="H94" s="9">
        <f t="shared" si="5"/>
        <v>2785127.1771135828</v>
      </c>
      <c r="I94" s="14"/>
      <c r="J94" s="14"/>
    </row>
    <row r="95" spans="4:10" x14ac:dyDescent="0.25">
      <c r="D95" s="7">
        <f t="shared" si="6"/>
        <v>93</v>
      </c>
      <c r="E95" s="11">
        <f t="shared" si="7"/>
        <v>15075.101119409115</v>
      </c>
      <c r="F95" s="12">
        <f t="shared" si="8"/>
        <v>8123.2875999146172</v>
      </c>
      <c r="G95" s="13">
        <f t="shared" si="9"/>
        <v>23198.388719323731</v>
      </c>
      <c r="H95" s="9">
        <f t="shared" si="5"/>
        <v>2770052.0759941735</v>
      </c>
      <c r="I95" s="14"/>
      <c r="J95" s="14"/>
    </row>
    <row r="96" spans="4:10" x14ac:dyDescent="0.25">
      <c r="D96" s="7">
        <f t="shared" si="6"/>
        <v>94</v>
      </c>
      <c r="E96" s="11">
        <f t="shared" si="7"/>
        <v>15119.070164340725</v>
      </c>
      <c r="F96" s="12">
        <f t="shared" si="8"/>
        <v>8079.3185549830068</v>
      </c>
      <c r="G96" s="13">
        <f t="shared" si="9"/>
        <v>23198.388719323731</v>
      </c>
      <c r="H96" s="9">
        <f t="shared" si="5"/>
        <v>2754933.005829833</v>
      </c>
      <c r="I96" s="14"/>
      <c r="J96" s="14"/>
    </row>
    <row r="97" spans="4:10" x14ac:dyDescent="0.25">
      <c r="D97" s="7">
        <f t="shared" si="6"/>
        <v>95</v>
      </c>
      <c r="E97" s="11">
        <f t="shared" si="7"/>
        <v>15163.167452320053</v>
      </c>
      <c r="F97" s="12">
        <f t="shared" si="8"/>
        <v>8035.2212670036797</v>
      </c>
      <c r="G97" s="13">
        <f t="shared" si="9"/>
        <v>23198.388719323731</v>
      </c>
      <c r="H97" s="9">
        <f t="shared" si="5"/>
        <v>2739769.838377513</v>
      </c>
      <c r="I97" s="14"/>
      <c r="J97" s="14"/>
    </row>
    <row r="98" spans="4:10" x14ac:dyDescent="0.25">
      <c r="D98" s="7">
        <f t="shared" si="6"/>
        <v>96</v>
      </c>
      <c r="E98" s="11">
        <f t="shared" si="7"/>
        <v>15207.393357389319</v>
      </c>
      <c r="F98" s="12">
        <f t="shared" si="8"/>
        <v>7990.9953619344133</v>
      </c>
      <c r="G98" s="13">
        <f t="shared" si="9"/>
        <v>23198.388719323731</v>
      </c>
      <c r="H98" s="9">
        <f t="shared" si="5"/>
        <v>2724562.4450201239</v>
      </c>
      <c r="I98" s="14"/>
      <c r="J98" s="14"/>
    </row>
    <row r="99" spans="4:10" x14ac:dyDescent="0.25">
      <c r="D99" s="7">
        <f t="shared" si="6"/>
        <v>97</v>
      </c>
      <c r="E99" s="11">
        <f t="shared" si="7"/>
        <v>15251.748254681705</v>
      </c>
      <c r="F99" s="12">
        <f t="shared" si="8"/>
        <v>7946.6404646420278</v>
      </c>
      <c r="G99" s="13">
        <f t="shared" si="9"/>
        <v>23198.388719323731</v>
      </c>
      <c r="H99" s="9">
        <f t="shared" si="5"/>
        <v>2709310.6967654424</v>
      </c>
      <c r="I99" s="14"/>
      <c r="J99" s="14"/>
    </row>
    <row r="100" spans="4:10" x14ac:dyDescent="0.25">
      <c r="D100" s="7">
        <f t="shared" si="6"/>
        <v>98</v>
      </c>
      <c r="E100" s="11">
        <f t="shared" si="7"/>
        <v>15296.232520424524</v>
      </c>
      <c r="F100" s="12">
        <f t="shared" si="8"/>
        <v>7902.1561988992071</v>
      </c>
      <c r="G100" s="13">
        <f t="shared" si="9"/>
        <v>23198.388719323731</v>
      </c>
      <c r="H100" s="9">
        <f t="shared" si="5"/>
        <v>2694014.4642450181</v>
      </c>
      <c r="I100" s="14"/>
      <c r="J100" s="14"/>
    </row>
    <row r="101" spans="4:10" x14ac:dyDescent="0.25">
      <c r="D101" s="7">
        <f t="shared" si="6"/>
        <v>99</v>
      </c>
      <c r="E101" s="11">
        <f t="shared" si="7"/>
        <v>15340.846531942429</v>
      </c>
      <c r="F101" s="12">
        <f t="shared" si="8"/>
        <v>7857.5421873813029</v>
      </c>
      <c r="G101" s="13">
        <f t="shared" si="9"/>
        <v>23198.388719323731</v>
      </c>
      <c r="H101" s="9">
        <f t="shared" si="5"/>
        <v>2678673.6177130756</v>
      </c>
      <c r="I101" s="14"/>
      <c r="J101" s="14"/>
    </row>
    <row r="102" spans="4:10" x14ac:dyDescent="0.25">
      <c r="D102" s="7">
        <f t="shared" si="6"/>
        <v>100</v>
      </c>
      <c r="E102" s="11">
        <f t="shared" si="7"/>
        <v>15385.590667660594</v>
      </c>
      <c r="F102" s="12">
        <f t="shared" si="8"/>
        <v>7812.7980516631378</v>
      </c>
      <c r="G102" s="13">
        <f t="shared" si="9"/>
        <v>23198.388719323731</v>
      </c>
      <c r="H102" s="9">
        <f t="shared" si="5"/>
        <v>2663288.0270454148</v>
      </c>
      <c r="I102" s="14"/>
      <c r="J102" s="14"/>
    </row>
    <row r="103" spans="4:10" x14ac:dyDescent="0.25">
      <c r="D103" s="7">
        <f t="shared" si="6"/>
        <v>101</v>
      </c>
      <c r="E103" s="11">
        <f t="shared" si="7"/>
        <v>15430.465307107937</v>
      </c>
      <c r="F103" s="12">
        <f t="shared" si="8"/>
        <v>7767.9234122157932</v>
      </c>
      <c r="G103" s="13">
        <f t="shared" si="9"/>
        <v>23198.388719323731</v>
      </c>
      <c r="H103" s="9">
        <f t="shared" si="5"/>
        <v>2647857.5617383067</v>
      </c>
      <c r="I103" s="14"/>
      <c r="J103" s="14"/>
    </row>
    <row r="104" spans="4:10" x14ac:dyDescent="0.25">
      <c r="D104" s="7">
        <f t="shared" si="6"/>
        <v>102</v>
      </c>
      <c r="E104" s="11">
        <f t="shared" si="7"/>
        <v>15475.470830920338</v>
      </c>
      <c r="F104" s="12">
        <f t="shared" si="8"/>
        <v>7722.9178884033945</v>
      </c>
      <c r="G104" s="13">
        <f t="shared" si="9"/>
        <v>23198.388719323731</v>
      </c>
      <c r="H104" s="9">
        <f t="shared" si="5"/>
        <v>2632382.0909073865</v>
      </c>
      <c r="I104" s="14"/>
      <c r="J104" s="14"/>
    </row>
    <row r="105" spans="4:10" x14ac:dyDescent="0.25">
      <c r="D105" s="7">
        <f t="shared" si="6"/>
        <v>103</v>
      </c>
      <c r="E105" s="11">
        <f t="shared" si="7"/>
        <v>15520.607620843854</v>
      </c>
      <c r="F105" s="12">
        <f t="shared" si="8"/>
        <v>7677.781098479878</v>
      </c>
      <c r="G105" s="13">
        <f t="shared" si="9"/>
        <v>23198.388719323731</v>
      </c>
      <c r="H105" s="9">
        <f t="shared" si="5"/>
        <v>2616861.4832865428</v>
      </c>
      <c r="I105" s="14"/>
      <c r="J105" s="14"/>
    </row>
    <row r="106" spans="4:10" x14ac:dyDescent="0.25">
      <c r="D106" s="7">
        <f t="shared" si="6"/>
        <v>104</v>
      </c>
      <c r="E106" s="11">
        <f t="shared" si="7"/>
        <v>15565.876059737981</v>
      </c>
      <c r="F106" s="12">
        <f t="shared" si="8"/>
        <v>7632.51265958575</v>
      </c>
      <c r="G106" s="13">
        <f t="shared" si="9"/>
        <v>23198.388719323731</v>
      </c>
      <c r="H106" s="9">
        <f t="shared" si="5"/>
        <v>2601295.6072268048</v>
      </c>
      <c r="I106" s="14"/>
      <c r="J106" s="14"/>
    </row>
    <row r="107" spans="4:10" x14ac:dyDescent="0.25">
      <c r="D107" s="7">
        <f t="shared" si="6"/>
        <v>105</v>
      </c>
      <c r="E107" s="11">
        <f t="shared" si="7"/>
        <v>15611.276531578884</v>
      </c>
      <c r="F107" s="12">
        <f t="shared" si="8"/>
        <v>7587.1121877448477</v>
      </c>
      <c r="G107" s="13">
        <f t="shared" si="9"/>
        <v>23198.388719323731</v>
      </c>
      <c r="H107" s="9">
        <f t="shared" si="5"/>
        <v>2585684.3306952259</v>
      </c>
      <c r="I107" s="14"/>
      <c r="J107" s="14"/>
    </row>
    <row r="108" spans="4:10" x14ac:dyDescent="0.25">
      <c r="D108" s="7">
        <f t="shared" si="6"/>
        <v>106</v>
      </c>
      <c r="E108" s="11">
        <f t="shared" si="7"/>
        <v>15656.809421462654</v>
      </c>
      <c r="F108" s="12">
        <f t="shared" si="8"/>
        <v>7541.5792978610762</v>
      </c>
      <c r="G108" s="13">
        <f t="shared" si="9"/>
        <v>23198.388719323731</v>
      </c>
      <c r="H108" s="9">
        <f t="shared" si="5"/>
        <v>2570027.5212737634</v>
      </c>
      <c r="I108" s="14"/>
      <c r="J108" s="14"/>
    </row>
    <row r="109" spans="4:10" x14ac:dyDescent="0.25">
      <c r="D109" s="7">
        <f t="shared" si="6"/>
        <v>107</v>
      </c>
      <c r="E109" s="11">
        <f t="shared" si="7"/>
        <v>15702.475115608588</v>
      </c>
      <c r="F109" s="12">
        <f t="shared" si="8"/>
        <v>7495.9136037151438</v>
      </c>
      <c r="G109" s="13">
        <f t="shared" si="9"/>
        <v>23198.388719323731</v>
      </c>
      <c r="H109" s="9">
        <f t="shared" si="5"/>
        <v>2554325.046158155</v>
      </c>
      <c r="I109" s="14"/>
      <c r="J109" s="14"/>
    </row>
    <row r="110" spans="4:10" x14ac:dyDescent="0.25">
      <c r="D110" s="7">
        <f t="shared" si="6"/>
        <v>108</v>
      </c>
      <c r="E110" s="11">
        <f t="shared" si="7"/>
        <v>15748.274001362446</v>
      </c>
      <c r="F110" s="12">
        <f t="shared" si="8"/>
        <v>7450.1147179612854</v>
      </c>
      <c r="G110" s="13">
        <f t="shared" si="9"/>
        <v>23198.388719323731</v>
      </c>
      <c r="H110" s="9">
        <f t="shared" si="5"/>
        <v>2538576.7721567927</v>
      </c>
      <c r="I110" s="14"/>
      <c r="J110" s="14"/>
    </row>
    <row r="111" spans="4:10" x14ac:dyDescent="0.25">
      <c r="D111" s="7">
        <f t="shared" si="6"/>
        <v>109</v>
      </c>
      <c r="E111" s="11">
        <f t="shared" si="7"/>
        <v>15794.206467199752</v>
      </c>
      <c r="F111" s="12">
        <f t="shared" si="8"/>
        <v>7404.1822521239792</v>
      </c>
      <c r="G111" s="13">
        <f t="shared" si="9"/>
        <v>23198.388719323731</v>
      </c>
      <c r="H111" s="9">
        <f t="shared" si="5"/>
        <v>2522782.5656895931</v>
      </c>
      <c r="I111" s="14"/>
      <c r="J111" s="14"/>
    </row>
    <row r="112" spans="4:10" x14ac:dyDescent="0.25">
      <c r="D112" s="7">
        <f t="shared" si="6"/>
        <v>110</v>
      </c>
      <c r="E112" s="11">
        <f t="shared" si="7"/>
        <v>15840.272902729084</v>
      </c>
      <c r="F112" s="12">
        <f t="shared" si="8"/>
        <v>7358.1158165946472</v>
      </c>
      <c r="G112" s="13">
        <f t="shared" si="9"/>
        <v>23198.388719323731</v>
      </c>
      <c r="H112" s="9">
        <f t="shared" si="5"/>
        <v>2506942.2927868641</v>
      </c>
      <c r="I112" s="14"/>
      <c r="J112" s="14"/>
    </row>
    <row r="113" spans="4:10" x14ac:dyDescent="0.25">
      <c r="D113" s="7">
        <f t="shared" si="6"/>
        <v>111</v>
      </c>
      <c r="E113" s="11">
        <f t="shared" si="7"/>
        <v>15886.473698695378</v>
      </c>
      <c r="F113" s="12">
        <f t="shared" si="8"/>
        <v>7311.9150206283539</v>
      </c>
      <c r="G113" s="13">
        <f t="shared" si="9"/>
        <v>23198.388719323731</v>
      </c>
      <c r="H113" s="9">
        <f t="shared" si="5"/>
        <v>2491055.8190881689</v>
      </c>
      <c r="I113" s="14"/>
      <c r="J113" s="14"/>
    </row>
    <row r="114" spans="4:10" x14ac:dyDescent="0.25">
      <c r="D114" s="7">
        <f t="shared" si="6"/>
        <v>112</v>
      </c>
      <c r="E114" s="11">
        <f t="shared" si="7"/>
        <v>15932.809246983237</v>
      </c>
      <c r="F114" s="12">
        <f t="shared" si="8"/>
        <v>7265.5794723404933</v>
      </c>
      <c r="G114" s="13">
        <f t="shared" si="9"/>
        <v>23198.388719323731</v>
      </c>
      <c r="H114" s="9">
        <f t="shared" si="5"/>
        <v>2475123.0098411855</v>
      </c>
      <c r="I114" s="14"/>
      <c r="J114" s="14"/>
    </row>
    <row r="115" spans="4:10" x14ac:dyDescent="0.25">
      <c r="D115" s="7">
        <f t="shared" si="6"/>
        <v>113</v>
      </c>
      <c r="E115" s="11">
        <f t="shared" si="7"/>
        <v>15979.279940620272</v>
      </c>
      <c r="F115" s="12">
        <f t="shared" si="8"/>
        <v>7219.1087787034585</v>
      </c>
      <c r="G115" s="13">
        <f t="shared" si="9"/>
        <v>23198.388719323731</v>
      </c>
      <c r="H115" s="9">
        <f t="shared" si="5"/>
        <v>2459143.7299005655</v>
      </c>
      <c r="I115" s="14"/>
      <c r="J115" s="14"/>
    </row>
    <row r="116" spans="4:10" x14ac:dyDescent="0.25">
      <c r="D116" s="7">
        <f t="shared" si="6"/>
        <v>114</v>
      </c>
      <c r="E116" s="11">
        <f t="shared" si="7"/>
        <v>16025.886173780415</v>
      </c>
      <c r="F116" s="12">
        <f t="shared" si="8"/>
        <v>7172.502545543316</v>
      </c>
      <c r="G116" s="13">
        <f t="shared" si="9"/>
        <v>23198.388719323731</v>
      </c>
      <c r="H116" s="9">
        <f t="shared" si="5"/>
        <v>2443117.8437267849</v>
      </c>
      <c r="I116" s="14"/>
      <c r="J116" s="14"/>
    </row>
    <row r="117" spans="4:10" x14ac:dyDescent="0.25">
      <c r="D117" s="7">
        <f t="shared" si="6"/>
        <v>115</v>
      </c>
      <c r="E117" s="11">
        <f t="shared" si="7"/>
        <v>16072.628341787276</v>
      </c>
      <c r="F117" s="12">
        <f t="shared" si="8"/>
        <v>7125.760377536456</v>
      </c>
      <c r="G117" s="13">
        <f t="shared" si="9"/>
        <v>23198.388719323731</v>
      </c>
      <c r="H117" s="9">
        <f t="shared" si="5"/>
        <v>2427045.2153849974</v>
      </c>
      <c r="I117" s="14"/>
      <c r="J117" s="14"/>
    </row>
    <row r="118" spans="4:10" x14ac:dyDescent="0.25">
      <c r="D118" s="7">
        <f t="shared" si="6"/>
        <v>116</v>
      </c>
      <c r="E118" s="11">
        <f t="shared" si="7"/>
        <v>16119.506841117489</v>
      </c>
      <c r="F118" s="12">
        <f t="shared" si="8"/>
        <v>7078.8818782062426</v>
      </c>
      <c r="G118" s="13">
        <f t="shared" si="9"/>
        <v>23198.388719323731</v>
      </c>
      <c r="H118" s="9">
        <f t="shared" si="5"/>
        <v>2410925.7085438799</v>
      </c>
      <c r="I118" s="14"/>
      <c r="J118" s="14"/>
    </row>
    <row r="119" spans="4:10" x14ac:dyDescent="0.25">
      <c r="D119" s="7">
        <f t="shared" si="6"/>
        <v>117</v>
      </c>
      <c r="E119" s="11">
        <f t="shared" si="7"/>
        <v>16166.522069404082</v>
      </c>
      <c r="F119" s="12">
        <f t="shared" si="8"/>
        <v>7031.8666499196497</v>
      </c>
      <c r="G119" s="13">
        <f t="shared" si="9"/>
        <v>23198.388719323731</v>
      </c>
      <c r="H119" s="9">
        <f t="shared" si="5"/>
        <v>2394759.186474476</v>
      </c>
      <c r="I119" s="14"/>
      <c r="J119" s="14"/>
    </row>
    <row r="120" spans="4:10" x14ac:dyDescent="0.25">
      <c r="D120" s="7">
        <f t="shared" si="6"/>
        <v>118</v>
      </c>
      <c r="E120" s="11">
        <f t="shared" si="7"/>
        <v>16213.674425439844</v>
      </c>
      <c r="F120" s="12">
        <f t="shared" si="8"/>
        <v>6984.7142938838888</v>
      </c>
      <c r="G120" s="13">
        <f t="shared" si="9"/>
        <v>23198.388719323731</v>
      </c>
      <c r="H120" s="9">
        <f t="shared" si="5"/>
        <v>2378545.5120490361</v>
      </c>
      <c r="I120" s="14"/>
      <c r="J120" s="14"/>
    </row>
    <row r="121" spans="4:10" x14ac:dyDescent="0.25">
      <c r="D121" s="7">
        <f t="shared" si="6"/>
        <v>119</v>
      </c>
      <c r="E121" s="11">
        <f t="shared" si="7"/>
        <v>16260.964309180708</v>
      </c>
      <c r="F121" s="12">
        <f t="shared" si="8"/>
        <v>6937.4244101430222</v>
      </c>
      <c r="G121" s="13">
        <f t="shared" si="9"/>
        <v>23198.388719323731</v>
      </c>
      <c r="H121" s="9">
        <f t="shared" si="5"/>
        <v>2362284.5477398555</v>
      </c>
      <c r="I121" s="14"/>
      <c r="J121" s="14"/>
    </row>
    <row r="122" spans="4:10" x14ac:dyDescent="0.25">
      <c r="D122" s="7">
        <f t="shared" si="6"/>
        <v>120</v>
      </c>
      <c r="E122" s="11">
        <f t="shared" si="7"/>
        <v>16308.392121749152</v>
      </c>
      <c r="F122" s="12">
        <f t="shared" si="8"/>
        <v>6889.996597574579</v>
      </c>
      <c r="G122" s="13">
        <f t="shared" si="9"/>
        <v>23198.388719323731</v>
      </c>
      <c r="H122" s="9">
        <f t="shared" si="5"/>
        <v>2345976.1556181065</v>
      </c>
      <c r="I122" s="14"/>
      <c r="J122" s="14"/>
    </row>
    <row r="123" spans="4:10" x14ac:dyDescent="0.25">
      <c r="D123" s="7">
        <f t="shared" si="6"/>
        <v>121</v>
      </c>
      <c r="E123" s="11">
        <f t="shared" si="7"/>
        <v>16355.958265437588</v>
      </c>
      <c r="F123" s="12">
        <f t="shared" si="8"/>
        <v>6842.4304538861443</v>
      </c>
      <c r="G123" s="13">
        <f t="shared" si="9"/>
        <v>23198.388719323731</v>
      </c>
      <c r="H123" s="9">
        <f t="shared" si="5"/>
        <v>2329620.1973526687</v>
      </c>
      <c r="I123" s="14"/>
      <c r="J123" s="14"/>
    </row>
    <row r="124" spans="4:10" x14ac:dyDescent="0.25">
      <c r="D124" s="7">
        <f t="shared" si="6"/>
        <v>122</v>
      </c>
      <c r="E124" s="11">
        <f t="shared" si="7"/>
        <v>16403.663143711779</v>
      </c>
      <c r="F124" s="12">
        <f t="shared" si="8"/>
        <v>6794.7255756119512</v>
      </c>
      <c r="G124" s="13">
        <f t="shared" si="9"/>
        <v>23198.388719323731</v>
      </c>
      <c r="H124" s="9">
        <f t="shared" si="5"/>
        <v>2313216.5342089571</v>
      </c>
      <c r="I124" s="14"/>
      <c r="J124" s="14"/>
    </row>
    <row r="125" spans="4:10" x14ac:dyDescent="0.25">
      <c r="D125" s="7">
        <f t="shared" si="6"/>
        <v>123</v>
      </c>
      <c r="E125" s="11">
        <f t="shared" si="7"/>
        <v>16451.507161214271</v>
      </c>
      <c r="F125" s="12">
        <f t="shared" si="8"/>
        <v>6746.8815581094586</v>
      </c>
      <c r="G125" s="13">
        <f t="shared" si="9"/>
        <v>23198.388719323731</v>
      </c>
      <c r="H125" s="9">
        <f t="shared" si="5"/>
        <v>2296765.0270477426</v>
      </c>
      <c r="I125" s="14"/>
      <c r="J125" s="14"/>
    </row>
    <row r="126" spans="4:10" x14ac:dyDescent="0.25">
      <c r="D126" s="7">
        <f t="shared" si="6"/>
        <v>124</v>
      </c>
      <c r="E126" s="11">
        <f t="shared" si="7"/>
        <v>16499.490723767816</v>
      </c>
      <c r="F126" s="12">
        <f t="shared" si="8"/>
        <v>6698.8979955559162</v>
      </c>
      <c r="G126" s="13">
        <f t="shared" si="9"/>
        <v>23198.388719323731</v>
      </c>
      <c r="H126" s="9">
        <f t="shared" si="5"/>
        <v>2280265.5363239748</v>
      </c>
      <c r="I126" s="14"/>
      <c r="J126" s="14"/>
    </row>
    <row r="127" spans="4:10" x14ac:dyDescent="0.25">
      <c r="D127" s="7">
        <f t="shared" si="6"/>
        <v>125</v>
      </c>
      <c r="E127" s="11">
        <f t="shared" si="7"/>
        <v>16547.614238378803</v>
      </c>
      <c r="F127" s="12">
        <f t="shared" si="8"/>
        <v>6650.7744809449268</v>
      </c>
      <c r="G127" s="13">
        <f t="shared" si="9"/>
        <v>23198.388719323731</v>
      </c>
      <c r="H127" s="9">
        <f t="shared" si="5"/>
        <v>2263717.9220855962</v>
      </c>
      <c r="I127" s="14"/>
      <c r="J127" s="14"/>
    </row>
    <row r="128" spans="4:10" x14ac:dyDescent="0.25">
      <c r="D128" s="7">
        <f t="shared" si="6"/>
        <v>126</v>
      </c>
      <c r="E128" s="11">
        <f t="shared" si="7"/>
        <v>16595.878113240742</v>
      </c>
      <c r="F128" s="12">
        <f t="shared" si="8"/>
        <v>6602.5106060829894</v>
      </c>
      <c r="G128" s="13">
        <f t="shared" si="9"/>
        <v>23198.388719323731</v>
      </c>
      <c r="H128" s="9">
        <f t="shared" si="5"/>
        <v>2247122.0439723553</v>
      </c>
      <c r="I128" s="14"/>
      <c r="J128" s="14"/>
    </row>
    <row r="129" spans="4:10" x14ac:dyDescent="0.25">
      <c r="D129" s="7">
        <f t="shared" si="6"/>
        <v>127</v>
      </c>
      <c r="E129" s="11">
        <f t="shared" si="7"/>
        <v>16644.282757737696</v>
      </c>
      <c r="F129" s="12">
        <f t="shared" si="8"/>
        <v>6554.1059615860368</v>
      </c>
      <c r="G129" s="13">
        <f t="shared" si="9"/>
        <v>23198.388719323731</v>
      </c>
      <c r="H129" s="9">
        <f t="shared" si="5"/>
        <v>2230477.7612146176</v>
      </c>
      <c r="I129" s="14"/>
      <c r="J129" s="14"/>
    </row>
    <row r="130" spans="4:10" x14ac:dyDescent="0.25">
      <c r="D130" s="7">
        <f t="shared" si="6"/>
        <v>128</v>
      </c>
      <c r="E130" s="11">
        <f t="shared" si="7"/>
        <v>16692.828582447764</v>
      </c>
      <c r="F130" s="12">
        <f t="shared" si="8"/>
        <v>6505.5601368759681</v>
      </c>
      <c r="G130" s="13">
        <f t="shared" si="9"/>
        <v>23198.388719323731</v>
      </c>
      <c r="H130" s="9">
        <f t="shared" si="5"/>
        <v>2213784.9326321697</v>
      </c>
      <c r="I130" s="14"/>
      <c r="J130" s="14"/>
    </row>
    <row r="131" spans="4:10" x14ac:dyDescent="0.25">
      <c r="D131" s="7">
        <f t="shared" si="6"/>
        <v>129</v>
      </c>
      <c r="E131" s="11">
        <f t="shared" si="7"/>
        <v>16741.51599914657</v>
      </c>
      <c r="F131" s="12">
        <f t="shared" si="8"/>
        <v>6456.8727201771617</v>
      </c>
      <c r="G131" s="13">
        <f t="shared" si="9"/>
        <v>23198.388719323731</v>
      </c>
      <c r="H131" s="9">
        <f t="shared" ref="H131:H194" si="10">H130-E131</f>
        <v>2197043.4166330229</v>
      </c>
      <c r="I131" s="14"/>
      <c r="J131" s="14"/>
    </row>
    <row r="132" spans="4:10" x14ac:dyDescent="0.25">
      <c r="D132" s="7">
        <f t="shared" ref="D132:D195" si="11">D131+1</f>
        <v>130</v>
      </c>
      <c r="E132" s="11">
        <f t="shared" ref="E132:E195" si="12">$B$5-F132</f>
        <v>16790.345420810747</v>
      </c>
      <c r="F132" s="12">
        <f t="shared" ref="F132:F195" si="13">H131*($B$2/12)</f>
        <v>6408.0432985129837</v>
      </c>
      <c r="G132" s="13">
        <f t="shared" ref="G132:G195" si="14">E132+F132</f>
        <v>23198.388719323731</v>
      </c>
      <c r="H132" s="9">
        <f t="shared" si="10"/>
        <v>2180253.0712122121</v>
      </c>
      <c r="I132" s="14"/>
      <c r="J132" s="14"/>
    </row>
    <row r="133" spans="4:10" x14ac:dyDescent="0.25">
      <c r="D133" s="7">
        <f t="shared" si="11"/>
        <v>131</v>
      </c>
      <c r="E133" s="11">
        <f t="shared" si="12"/>
        <v>16839.317261621447</v>
      </c>
      <c r="F133" s="12">
        <f t="shared" si="13"/>
        <v>6359.0714577022854</v>
      </c>
      <c r="G133" s="13">
        <f t="shared" si="14"/>
        <v>23198.388719323731</v>
      </c>
      <c r="H133" s="9">
        <f t="shared" si="10"/>
        <v>2163413.7539505907</v>
      </c>
      <c r="I133" s="14"/>
      <c r="J133" s="14"/>
    </row>
    <row r="134" spans="4:10" x14ac:dyDescent="0.25">
      <c r="D134" s="7">
        <f t="shared" si="11"/>
        <v>132</v>
      </c>
      <c r="E134" s="11">
        <f t="shared" si="12"/>
        <v>16888.431936967841</v>
      </c>
      <c r="F134" s="12">
        <f t="shared" si="13"/>
        <v>6309.95678235589</v>
      </c>
      <c r="G134" s="13">
        <f t="shared" si="14"/>
        <v>23198.388719323731</v>
      </c>
      <c r="H134" s="9">
        <f t="shared" si="10"/>
        <v>2146525.3220136231</v>
      </c>
      <c r="I134" s="14"/>
      <c r="J134" s="14"/>
    </row>
    <row r="135" spans="4:10" x14ac:dyDescent="0.25">
      <c r="D135" s="7">
        <f t="shared" si="11"/>
        <v>133</v>
      </c>
      <c r="E135" s="11">
        <f t="shared" si="12"/>
        <v>16937.689863450665</v>
      </c>
      <c r="F135" s="12">
        <f t="shared" si="13"/>
        <v>6260.6988558730673</v>
      </c>
      <c r="G135" s="13">
        <f t="shared" si="14"/>
        <v>23198.388719323731</v>
      </c>
      <c r="H135" s="9">
        <f t="shared" si="10"/>
        <v>2129587.6321501723</v>
      </c>
      <c r="I135" s="14"/>
      <c r="J135" s="14"/>
    </row>
    <row r="136" spans="4:10" x14ac:dyDescent="0.25">
      <c r="D136" s="7">
        <f t="shared" si="11"/>
        <v>134</v>
      </c>
      <c r="E136" s="11">
        <f t="shared" si="12"/>
        <v>16987.091458885727</v>
      </c>
      <c r="F136" s="12">
        <f t="shared" si="13"/>
        <v>6211.2972604380029</v>
      </c>
      <c r="G136" s="13">
        <f t="shared" si="14"/>
        <v>23198.388719323731</v>
      </c>
      <c r="H136" s="9">
        <f t="shared" si="10"/>
        <v>2112600.5406912863</v>
      </c>
      <c r="I136" s="14"/>
      <c r="J136" s="14"/>
    </row>
    <row r="137" spans="4:10" x14ac:dyDescent="0.25">
      <c r="D137" s="7">
        <f t="shared" si="11"/>
        <v>135</v>
      </c>
      <c r="E137" s="11">
        <f t="shared" si="12"/>
        <v>17036.637142307482</v>
      </c>
      <c r="F137" s="12">
        <f t="shared" si="13"/>
        <v>6161.7515770162518</v>
      </c>
      <c r="G137" s="13">
        <f t="shared" si="14"/>
        <v>23198.388719323731</v>
      </c>
      <c r="H137" s="9">
        <f t="shared" si="10"/>
        <v>2095563.9035489787</v>
      </c>
      <c r="I137" s="14"/>
      <c r="J137" s="14"/>
    </row>
    <row r="138" spans="4:10" x14ac:dyDescent="0.25">
      <c r="D138" s="7">
        <f t="shared" si="11"/>
        <v>136</v>
      </c>
      <c r="E138" s="11">
        <f t="shared" si="12"/>
        <v>17086.327333972542</v>
      </c>
      <c r="F138" s="12">
        <f t="shared" si="13"/>
        <v>6112.0613853511886</v>
      </c>
      <c r="G138" s="13">
        <f t="shared" si="14"/>
        <v>23198.388719323731</v>
      </c>
      <c r="H138" s="9">
        <f t="shared" si="10"/>
        <v>2078477.5762150062</v>
      </c>
      <c r="I138" s="14"/>
      <c r="J138" s="14"/>
    </row>
    <row r="139" spans="4:10" x14ac:dyDescent="0.25">
      <c r="D139" s="7">
        <f t="shared" si="11"/>
        <v>137</v>
      </c>
      <c r="E139" s="11">
        <f t="shared" si="12"/>
        <v>17136.162455363297</v>
      </c>
      <c r="F139" s="12">
        <f t="shared" si="13"/>
        <v>6062.2262639604351</v>
      </c>
      <c r="G139" s="13">
        <f t="shared" si="14"/>
        <v>23198.388719323731</v>
      </c>
      <c r="H139" s="9">
        <f t="shared" si="10"/>
        <v>2061341.413759643</v>
      </c>
      <c r="I139" s="14"/>
      <c r="J139" s="14"/>
    </row>
    <row r="140" spans="4:10" x14ac:dyDescent="0.25">
      <c r="D140" s="7">
        <f t="shared" si="11"/>
        <v>138</v>
      </c>
      <c r="E140" s="11">
        <f t="shared" si="12"/>
        <v>17186.142929191439</v>
      </c>
      <c r="F140" s="12">
        <f t="shared" si="13"/>
        <v>6012.2457901322923</v>
      </c>
      <c r="G140" s="13">
        <f t="shared" si="14"/>
        <v>23198.388719323731</v>
      </c>
      <c r="H140" s="9">
        <f t="shared" si="10"/>
        <v>2044155.2708304515</v>
      </c>
      <c r="I140" s="14"/>
      <c r="J140" s="14"/>
    </row>
    <row r="141" spans="4:10" x14ac:dyDescent="0.25">
      <c r="D141" s="7">
        <f t="shared" si="11"/>
        <v>139</v>
      </c>
      <c r="E141" s="11">
        <f t="shared" si="12"/>
        <v>17236.269179401581</v>
      </c>
      <c r="F141" s="12">
        <f t="shared" si="13"/>
        <v>5962.1195399221506</v>
      </c>
      <c r="G141" s="13">
        <f t="shared" si="14"/>
        <v>23198.388719323731</v>
      </c>
      <c r="H141" s="9">
        <f t="shared" si="10"/>
        <v>2026919.0016510498</v>
      </c>
      <c r="I141" s="14"/>
      <c r="J141" s="14"/>
    </row>
    <row r="142" spans="4:10" x14ac:dyDescent="0.25">
      <c r="D142" s="7">
        <f t="shared" si="11"/>
        <v>140</v>
      </c>
      <c r="E142" s="11">
        <f t="shared" si="12"/>
        <v>17286.541631174834</v>
      </c>
      <c r="F142" s="12">
        <f t="shared" si="13"/>
        <v>5911.8470881488956</v>
      </c>
      <c r="G142" s="13">
        <f t="shared" si="14"/>
        <v>23198.388719323731</v>
      </c>
      <c r="H142" s="9">
        <f t="shared" si="10"/>
        <v>2009632.4600198751</v>
      </c>
      <c r="I142" s="14"/>
      <c r="J142" s="14"/>
    </row>
    <row r="143" spans="4:10" x14ac:dyDescent="0.25">
      <c r="D143" s="7">
        <f t="shared" si="11"/>
        <v>141</v>
      </c>
      <c r="E143" s="11">
        <f t="shared" si="12"/>
        <v>17336.960710932428</v>
      </c>
      <c r="F143" s="12">
        <f t="shared" si="13"/>
        <v>5861.4280083913027</v>
      </c>
      <c r="G143" s="13">
        <f t="shared" si="14"/>
        <v>23198.388719323731</v>
      </c>
      <c r="H143" s="9">
        <f t="shared" si="10"/>
        <v>1992295.4993089426</v>
      </c>
      <c r="I143" s="14"/>
      <c r="J143" s="14"/>
    </row>
    <row r="144" spans="4:10" x14ac:dyDescent="0.25">
      <c r="D144" s="7">
        <f t="shared" si="11"/>
        <v>142</v>
      </c>
      <c r="E144" s="11">
        <f t="shared" si="12"/>
        <v>17387.526846339315</v>
      </c>
      <c r="F144" s="12">
        <f t="shared" si="13"/>
        <v>5810.8618729844166</v>
      </c>
      <c r="G144" s="13">
        <f t="shared" si="14"/>
        <v>23198.388719323731</v>
      </c>
      <c r="H144" s="9">
        <f t="shared" si="10"/>
        <v>1974907.9724626034</v>
      </c>
      <c r="I144" s="14"/>
      <c r="J144" s="14"/>
    </row>
    <row r="145" spans="4:10" x14ac:dyDescent="0.25">
      <c r="D145" s="7">
        <f t="shared" si="11"/>
        <v>143</v>
      </c>
      <c r="E145" s="11">
        <f t="shared" si="12"/>
        <v>17438.240466307805</v>
      </c>
      <c r="F145" s="12">
        <f t="shared" si="13"/>
        <v>5760.1482530159265</v>
      </c>
      <c r="G145" s="13">
        <f t="shared" si="14"/>
        <v>23198.388719323731</v>
      </c>
      <c r="H145" s="9">
        <f t="shared" si="10"/>
        <v>1957469.7319962955</v>
      </c>
      <c r="I145" s="14"/>
      <c r="J145" s="14"/>
    </row>
    <row r="146" spans="4:10" x14ac:dyDescent="0.25">
      <c r="D146" s="7">
        <f t="shared" si="11"/>
        <v>144</v>
      </c>
      <c r="E146" s="11">
        <f t="shared" si="12"/>
        <v>17489.102001001203</v>
      </c>
      <c r="F146" s="12">
        <f t="shared" si="13"/>
        <v>5709.2867183225289</v>
      </c>
      <c r="G146" s="13">
        <f t="shared" si="14"/>
        <v>23198.388719323731</v>
      </c>
      <c r="H146" s="9">
        <f t="shared" si="10"/>
        <v>1939980.6299952944</v>
      </c>
      <c r="I146" s="14"/>
      <c r="J146" s="14"/>
    </row>
    <row r="147" spans="4:10" x14ac:dyDescent="0.25">
      <c r="D147" s="7">
        <f t="shared" si="11"/>
        <v>145</v>
      </c>
      <c r="E147" s="11">
        <f t="shared" si="12"/>
        <v>17540.111881837456</v>
      </c>
      <c r="F147" s="12">
        <f t="shared" si="13"/>
        <v>5658.2768374862753</v>
      </c>
      <c r="G147" s="13">
        <f t="shared" si="14"/>
        <v>23198.388719323731</v>
      </c>
      <c r="H147" s="9">
        <f t="shared" si="10"/>
        <v>1922440.5181134569</v>
      </c>
      <c r="I147" s="14"/>
      <c r="J147" s="14"/>
    </row>
    <row r="148" spans="4:10" x14ac:dyDescent="0.25">
      <c r="D148" s="7">
        <f t="shared" si="11"/>
        <v>146</v>
      </c>
      <c r="E148" s="11">
        <f t="shared" si="12"/>
        <v>17591.270541492813</v>
      </c>
      <c r="F148" s="12">
        <f t="shared" si="13"/>
        <v>5607.1181778309165</v>
      </c>
      <c r="G148" s="13">
        <f t="shared" si="14"/>
        <v>23198.388719323731</v>
      </c>
      <c r="H148" s="9">
        <f t="shared" si="10"/>
        <v>1904849.247571964</v>
      </c>
      <c r="I148" s="14"/>
      <c r="J148" s="14"/>
    </row>
    <row r="149" spans="4:10" x14ac:dyDescent="0.25">
      <c r="D149" s="7">
        <f t="shared" si="11"/>
        <v>147</v>
      </c>
      <c r="E149" s="11">
        <f t="shared" si="12"/>
        <v>17642.578413905503</v>
      </c>
      <c r="F149" s="12">
        <f t="shared" si="13"/>
        <v>5555.8103054182284</v>
      </c>
      <c r="G149" s="13">
        <f t="shared" si="14"/>
        <v>23198.388719323731</v>
      </c>
      <c r="H149" s="9">
        <f t="shared" si="10"/>
        <v>1887206.6691580585</v>
      </c>
      <c r="I149" s="14"/>
      <c r="J149" s="14"/>
    </row>
    <row r="150" spans="4:10" x14ac:dyDescent="0.25">
      <c r="D150" s="7">
        <f t="shared" si="11"/>
        <v>148</v>
      </c>
      <c r="E150" s="11">
        <f t="shared" si="12"/>
        <v>17694.035934279393</v>
      </c>
      <c r="F150" s="12">
        <f t="shared" si="13"/>
        <v>5504.3527850443379</v>
      </c>
      <c r="G150" s="13">
        <f t="shared" si="14"/>
        <v>23198.388719323731</v>
      </c>
      <c r="H150" s="9">
        <f t="shared" si="10"/>
        <v>1869512.633223779</v>
      </c>
      <c r="I150" s="14"/>
      <c r="J150" s="14"/>
    </row>
    <row r="151" spans="4:10" x14ac:dyDescent="0.25">
      <c r="D151" s="7">
        <f t="shared" si="11"/>
        <v>149</v>
      </c>
      <c r="E151" s="11">
        <f t="shared" si="12"/>
        <v>17745.643539087709</v>
      </c>
      <c r="F151" s="12">
        <f t="shared" si="13"/>
        <v>5452.7451802360229</v>
      </c>
      <c r="G151" s="13">
        <f t="shared" si="14"/>
        <v>23198.388719323731</v>
      </c>
      <c r="H151" s="9">
        <f t="shared" si="10"/>
        <v>1851766.9896846914</v>
      </c>
      <c r="I151" s="14"/>
      <c r="J151" s="14"/>
    </row>
    <row r="152" spans="4:10" x14ac:dyDescent="0.25">
      <c r="D152" s="7">
        <f t="shared" si="11"/>
        <v>150</v>
      </c>
      <c r="E152" s="11">
        <f t="shared" si="12"/>
        <v>17797.401666076716</v>
      </c>
      <c r="F152" s="12">
        <f t="shared" si="13"/>
        <v>5400.9870532470168</v>
      </c>
      <c r="G152" s="13">
        <f t="shared" si="14"/>
        <v>23198.388719323731</v>
      </c>
      <c r="H152" s="9">
        <f t="shared" si="10"/>
        <v>1833969.5880186148</v>
      </c>
      <c r="I152" s="14"/>
      <c r="J152" s="14"/>
    </row>
    <row r="153" spans="4:10" x14ac:dyDescent="0.25">
      <c r="D153" s="7">
        <f t="shared" si="11"/>
        <v>151</v>
      </c>
      <c r="E153" s="11">
        <f t="shared" si="12"/>
        <v>17849.310754269438</v>
      </c>
      <c r="F153" s="12">
        <f t="shared" si="13"/>
        <v>5349.0779650542936</v>
      </c>
      <c r="G153" s="13">
        <f t="shared" si="14"/>
        <v>23198.388719323731</v>
      </c>
      <c r="H153" s="9">
        <f t="shared" si="10"/>
        <v>1816120.2772643454</v>
      </c>
      <c r="I153" s="14"/>
      <c r="J153" s="14"/>
    </row>
    <row r="154" spans="4:10" x14ac:dyDescent="0.25">
      <c r="D154" s="7">
        <f t="shared" si="11"/>
        <v>152</v>
      </c>
      <c r="E154" s="11">
        <f t="shared" si="12"/>
        <v>17901.371243969392</v>
      </c>
      <c r="F154" s="12">
        <f t="shared" si="13"/>
        <v>5297.0174753543415</v>
      </c>
      <c r="G154" s="13">
        <f t="shared" si="14"/>
        <v>23198.388719323731</v>
      </c>
      <c r="H154" s="9">
        <f t="shared" si="10"/>
        <v>1798218.9060203761</v>
      </c>
      <c r="I154" s="14"/>
      <c r="J154" s="14"/>
    </row>
    <row r="155" spans="4:10" x14ac:dyDescent="0.25">
      <c r="D155" s="7">
        <f t="shared" si="11"/>
        <v>153</v>
      </c>
      <c r="E155" s="11">
        <f t="shared" si="12"/>
        <v>17953.5835767643</v>
      </c>
      <c r="F155" s="12">
        <f t="shared" si="13"/>
        <v>5244.8051425594304</v>
      </c>
      <c r="G155" s="13">
        <f t="shared" si="14"/>
        <v>23198.388719323731</v>
      </c>
      <c r="H155" s="9">
        <f t="shared" si="10"/>
        <v>1780265.3224436119</v>
      </c>
      <c r="I155" s="14"/>
      <c r="J155" s="14"/>
    </row>
    <row r="156" spans="4:10" x14ac:dyDescent="0.25">
      <c r="D156" s="7">
        <f t="shared" si="11"/>
        <v>154</v>
      </c>
      <c r="E156" s="11">
        <f t="shared" si="12"/>
        <v>18005.948195529862</v>
      </c>
      <c r="F156" s="12">
        <f t="shared" si="13"/>
        <v>5192.4405237938681</v>
      </c>
      <c r="G156" s="13">
        <f t="shared" si="14"/>
        <v>23198.388719323731</v>
      </c>
      <c r="H156" s="9">
        <f t="shared" si="10"/>
        <v>1762259.3742480821</v>
      </c>
      <c r="I156" s="14"/>
      <c r="J156" s="14"/>
    </row>
    <row r="157" spans="4:10" x14ac:dyDescent="0.25">
      <c r="D157" s="7">
        <f t="shared" si="11"/>
        <v>155</v>
      </c>
      <c r="E157" s="11">
        <f t="shared" si="12"/>
        <v>18058.465544433493</v>
      </c>
      <c r="F157" s="12">
        <f t="shared" si="13"/>
        <v>5139.9231748902394</v>
      </c>
      <c r="G157" s="13">
        <f t="shared" si="14"/>
        <v>23198.388719323731</v>
      </c>
      <c r="H157" s="9">
        <f t="shared" si="10"/>
        <v>1744200.9087036485</v>
      </c>
      <c r="I157" s="14"/>
      <c r="J157" s="14"/>
    </row>
    <row r="158" spans="4:10" x14ac:dyDescent="0.25">
      <c r="D158" s="7">
        <f t="shared" si="11"/>
        <v>156</v>
      </c>
      <c r="E158" s="11">
        <f t="shared" si="12"/>
        <v>18111.136068938089</v>
      </c>
      <c r="F158" s="12">
        <f t="shared" si="13"/>
        <v>5087.2526503856416</v>
      </c>
      <c r="G158" s="13">
        <f t="shared" si="14"/>
        <v>23198.388719323731</v>
      </c>
      <c r="H158" s="9">
        <f t="shared" si="10"/>
        <v>1726089.7726347104</v>
      </c>
      <c r="I158" s="14"/>
      <c r="J158" s="14"/>
    </row>
    <row r="159" spans="4:10" x14ac:dyDescent="0.25">
      <c r="D159" s="7">
        <f t="shared" si="11"/>
        <v>157</v>
      </c>
      <c r="E159" s="11">
        <f t="shared" si="12"/>
        <v>18163.960215805826</v>
      </c>
      <c r="F159" s="12">
        <f t="shared" si="13"/>
        <v>5034.4285035179055</v>
      </c>
      <c r="G159" s="13">
        <f t="shared" si="14"/>
        <v>23198.388719323731</v>
      </c>
      <c r="H159" s="9">
        <f t="shared" si="10"/>
        <v>1707925.8124189046</v>
      </c>
      <c r="I159" s="14"/>
      <c r="J159" s="14"/>
    </row>
    <row r="160" spans="4:10" x14ac:dyDescent="0.25">
      <c r="D160" s="7">
        <f t="shared" si="11"/>
        <v>158</v>
      </c>
      <c r="E160" s="11">
        <f t="shared" si="12"/>
        <v>18216.938433101925</v>
      </c>
      <c r="F160" s="12">
        <f t="shared" si="13"/>
        <v>4981.4502862218051</v>
      </c>
      <c r="G160" s="13">
        <f t="shared" si="14"/>
        <v>23198.388719323731</v>
      </c>
      <c r="H160" s="9">
        <f t="shared" si="10"/>
        <v>1689708.8739858028</v>
      </c>
      <c r="I160" s="14"/>
      <c r="J160" s="14"/>
    </row>
    <row r="161" spans="4:10" x14ac:dyDescent="0.25">
      <c r="D161" s="7">
        <f t="shared" si="11"/>
        <v>159</v>
      </c>
      <c r="E161" s="11">
        <f t="shared" si="12"/>
        <v>18270.071170198473</v>
      </c>
      <c r="F161" s="12">
        <f t="shared" si="13"/>
        <v>4928.3175491252587</v>
      </c>
      <c r="G161" s="13">
        <f t="shared" si="14"/>
        <v>23198.388719323731</v>
      </c>
      <c r="H161" s="9">
        <f t="shared" si="10"/>
        <v>1671438.8028156043</v>
      </c>
      <c r="I161" s="14"/>
      <c r="J161" s="14"/>
    </row>
    <row r="162" spans="4:10" x14ac:dyDescent="0.25">
      <c r="D162" s="7">
        <f t="shared" si="11"/>
        <v>160</v>
      </c>
      <c r="E162" s="11">
        <f t="shared" si="12"/>
        <v>18323.358877778221</v>
      </c>
      <c r="F162" s="12">
        <f t="shared" si="13"/>
        <v>4875.0298415455127</v>
      </c>
      <c r="G162" s="13">
        <f t="shared" si="14"/>
        <v>23198.388719323731</v>
      </c>
      <c r="H162" s="9">
        <f t="shared" si="10"/>
        <v>1653115.443937826</v>
      </c>
      <c r="I162" s="14"/>
      <c r="J162" s="14"/>
    </row>
    <row r="163" spans="4:10" x14ac:dyDescent="0.25">
      <c r="D163" s="7">
        <f t="shared" si="11"/>
        <v>161</v>
      </c>
      <c r="E163" s="11">
        <f t="shared" si="12"/>
        <v>18376.802007838407</v>
      </c>
      <c r="F163" s="12">
        <f t="shared" si="13"/>
        <v>4821.5867114853263</v>
      </c>
      <c r="G163" s="13">
        <f t="shared" si="14"/>
        <v>23198.388719323731</v>
      </c>
      <c r="H163" s="9">
        <f t="shared" si="10"/>
        <v>1634738.6419299876</v>
      </c>
      <c r="I163" s="14"/>
      <c r="J163" s="14"/>
    </row>
    <row r="164" spans="4:10" x14ac:dyDescent="0.25">
      <c r="D164" s="7">
        <f t="shared" si="11"/>
        <v>162</v>
      </c>
      <c r="E164" s="11">
        <f t="shared" si="12"/>
        <v>18430.401013694602</v>
      </c>
      <c r="F164" s="12">
        <f t="shared" si="13"/>
        <v>4767.9877056291307</v>
      </c>
      <c r="G164" s="13">
        <f t="shared" si="14"/>
        <v>23198.388719323731</v>
      </c>
      <c r="H164" s="9">
        <f t="shared" si="10"/>
        <v>1616308.2409162929</v>
      </c>
      <c r="I164" s="14"/>
      <c r="J164" s="14"/>
    </row>
    <row r="165" spans="4:10" x14ac:dyDescent="0.25">
      <c r="D165" s="7">
        <f t="shared" si="11"/>
        <v>163</v>
      </c>
      <c r="E165" s="11">
        <f t="shared" si="12"/>
        <v>18484.156349984543</v>
      </c>
      <c r="F165" s="12">
        <f t="shared" si="13"/>
        <v>4714.2323693391882</v>
      </c>
      <c r="G165" s="13">
        <f t="shared" si="14"/>
        <v>23198.388719323731</v>
      </c>
      <c r="H165" s="9">
        <f t="shared" si="10"/>
        <v>1597824.0845663084</v>
      </c>
      <c r="I165" s="14"/>
      <c r="J165" s="14"/>
    </row>
    <row r="166" spans="4:10" x14ac:dyDescent="0.25">
      <c r="D166" s="7">
        <f t="shared" si="11"/>
        <v>164</v>
      </c>
      <c r="E166" s="11">
        <f t="shared" si="12"/>
        <v>18538.068472671999</v>
      </c>
      <c r="F166" s="12">
        <f t="shared" si="13"/>
        <v>4660.3202466517332</v>
      </c>
      <c r="G166" s="13">
        <f t="shared" si="14"/>
        <v>23198.388719323731</v>
      </c>
      <c r="H166" s="9">
        <f t="shared" si="10"/>
        <v>1579286.0160936364</v>
      </c>
      <c r="I166" s="14"/>
      <c r="J166" s="14"/>
    </row>
    <row r="167" spans="4:10" x14ac:dyDescent="0.25">
      <c r="D167" s="7">
        <f t="shared" si="11"/>
        <v>165</v>
      </c>
      <c r="E167" s="11">
        <f t="shared" si="12"/>
        <v>18592.137839050625</v>
      </c>
      <c r="F167" s="12">
        <f t="shared" si="13"/>
        <v>4606.2508802731063</v>
      </c>
      <c r="G167" s="13">
        <f t="shared" si="14"/>
        <v>23198.388719323731</v>
      </c>
      <c r="H167" s="9">
        <f t="shared" si="10"/>
        <v>1560693.8782545857</v>
      </c>
      <c r="I167" s="14"/>
      <c r="J167" s="14"/>
    </row>
    <row r="168" spans="4:10" x14ac:dyDescent="0.25">
      <c r="D168" s="7">
        <f t="shared" si="11"/>
        <v>166</v>
      </c>
      <c r="E168" s="11">
        <f t="shared" si="12"/>
        <v>18646.364907747855</v>
      </c>
      <c r="F168" s="12">
        <f t="shared" si="13"/>
        <v>4552.0238115758748</v>
      </c>
      <c r="G168" s="13">
        <f t="shared" si="14"/>
        <v>23198.388719323731</v>
      </c>
      <c r="H168" s="9">
        <f t="shared" si="10"/>
        <v>1542047.5133468378</v>
      </c>
      <c r="I168" s="14"/>
      <c r="J168" s="14"/>
    </row>
    <row r="169" spans="4:10" x14ac:dyDescent="0.25">
      <c r="D169" s="7">
        <f t="shared" si="11"/>
        <v>167</v>
      </c>
      <c r="E169" s="11">
        <f t="shared" si="12"/>
        <v>18700.750138728788</v>
      </c>
      <c r="F169" s="12">
        <f t="shared" si="13"/>
        <v>4497.638580594944</v>
      </c>
      <c r="G169" s="13">
        <f t="shared" si="14"/>
        <v>23198.388719323731</v>
      </c>
      <c r="H169" s="9">
        <f t="shared" si="10"/>
        <v>1523346.763208109</v>
      </c>
      <c r="I169" s="14"/>
      <c r="J169" s="14"/>
    </row>
    <row r="170" spans="4:10" x14ac:dyDescent="0.25">
      <c r="D170" s="7">
        <f t="shared" si="11"/>
        <v>168</v>
      </c>
      <c r="E170" s="11">
        <f t="shared" si="12"/>
        <v>18755.293993300082</v>
      </c>
      <c r="F170" s="12">
        <f t="shared" si="13"/>
        <v>4443.0947260236517</v>
      </c>
      <c r="G170" s="13">
        <f t="shared" si="14"/>
        <v>23198.388719323731</v>
      </c>
      <c r="H170" s="9">
        <f t="shared" si="10"/>
        <v>1504591.4692148089</v>
      </c>
      <c r="I170" s="14"/>
      <c r="J170" s="14"/>
    </row>
    <row r="171" spans="4:10" x14ac:dyDescent="0.25">
      <c r="D171" s="7">
        <f t="shared" si="11"/>
        <v>169</v>
      </c>
      <c r="E171" s="11">
        <f t="shared" si="12"/>
        <v>18809.996934113871</v>
      </c>
      <c r="F171" s="12">
        <f t="shared" si="13"/>
        <v>4388.3917852098593</v>
      </c>
      <c r="G171" s="13">
        <f t="shared" si="14"/>
        <v>23198.388719323731</v>
      </c>
      <c r="H171" s="9">
        <f t="shared" si="10"/>
        <v>1485781.4722806951</v>
      </c>
      <c r="I171" s="14"/>
      <c r="J171" s="14"/>
    </row>
    <row r="172" spans="4:10" x14ac:dyDescent="0.25">
      <c r="D172" s="7">
        <f t="shared" si="11"/>
        <v>170</v>
      </c>
      <c r="E172" s="11">
        <f t="shared" si="12"/>
        <v>18864.859425171704</v>
      </c>
      <c r="F172" s="12">
        <f t="shared" si="13"/>
        <v>4333.5292941520274</v>
      </c>
      <c r="G172" s="13">
        <f t="shared" si="14"/>
        <v>23198.388719323731</v>
      </c>
      <c r="H172" s="9">
        <f t="shared" si="10"/>
        <v>1466916.6128555234</v>
      </c>
      <c r="I172" s="14"/>
      <c r="J172" s="14"/>
    </row>
    <row r="173" spans="4:10" x14ac:dyDescent="0.25">
      <c r="D173" s="7">
        <f t="shared" si="11"/>
        <v>171</v>
      </c>
      <c r="E173" s="11">
        <f t="shared" si="12"/>
        <v>18919.881931828455</v>
      </c>
      <c r="F173" s="12">
        <f t="shared" si="13"/>
        <v>4278.5067874952765</v>
      </c>
      <c r="G173" s="13">
        <f t="shared" si="14"/>
        <v>23198.388719323731</v>
      </c>
      <c r="H173" s="9">
        <f t="shared" si="10"/>
        <v>1447996.7309236948</v>
      </c>
      <c r="I173" s="14"/>
      <c r="J173" s="14"/>
    </row>
    <row r="174" spans="4:10" x14ac:dyDescent="0.25">
      <c r="D174" s="7">
        <f t="shared" si="11"/>
        <v>172</v>
      </c>
      <c r="E174" s="11">
        <f t="shared" si="12"/>
        <v>18975.064920796289</v>
      </c>
      <c r="F174" s="12">
        <f t="shared" si="13"/>
        <v>4223.3237985274436</v>
      </c>
      <c r="G174" s="13">
        <f t="shared" si="14"/>
        <v>23198.388719323731</v>
      </c>
      <c r="H174" s="9">
        <f t="shared" si="10"/>
        <v>1429021.6660028985</v>
      </c>
      <c r="I174" s="14"/>
      <c r="J174" s="14"/>
    </row>
    <row r="175" spans="4:10" x14ac:dyDescent="0.25">
      <c r="D175" s="7">
        <f t="shared" si="11"/>
        <v>173</v>
      </c>
      <c r="E175" s="11">
        <f t="shared" si="12"/>
        <v>19030.408860148611</v>
      </c>
      <c r="F175" s="12">
        <f t="shared" si="13"/>
        <v>4167.9798591751205</v>
      </c>
      <c r="G175" s="13">
        <f t="shared" si="14"/>
        <v>23198.388719323731</v>
      </c>
      <c r="H175" s="9">
        <f t="shared" si="10"/>
        <v>1409991.2571427498</v>
      </c>
      <c r="I175" s="14"/>
      <c r="J175" s="14"/>
    </row>
    <row r="176" spans="4:10" x14ac:dyDescent="0.25">
      <c r="D176" s="7">
        <f t="shared" si="11"/>
        <v>174</v>
      </c>
      <c r="E176" s="11">
        <f t="shared" si="12"/>
        <v>19085.914219324044</v>
      </c>
      <c r="F176" s="12">
        <f t="shared" si="13"/>
        <v>4112.4744999996874</v>
      </c>
      <c r="G176" s="13">
        <f t="shared" si="14"/>
        <v>23198.388719323731</v>
      </c>
      <c r="H176" s="9">
        <f t="shared" si="10"/>
        <v>1390905.3429234258</v>
      </c>
      <c r="I176" s="14"/>
      <c r="J176" s="14"/>
    </row>
    <row r="177" spans="4:10" x14ac:dyDescent="0.25">
      <c r="D177" s="7">
        <f t="shared" si="11"/>
        <v>175</v>
      </c>
      <c r="E177" s="11">
        <f t="shared" si="12"/>
        <v>19141.581469130404</v>
      </c>
      <c r="F177" s="12">
        <f t="shared" si="13"/>
        <v>4056.8072501933257</v>
      </c>
      <c r="G177" s="13">
        <f t="shared" si="14"/>
        <v>23198.388719323731</v>
      </c>
      <c r="H177" s="9">
        <f t="shared" si="10"/>
        <v>1371763.7614542954</v>
      </c>
      <c r="I177" s="14"/>
      <c r="J177" s="14"/>
    </row>
    <row r="178" spans="4:10" x14ac:dyDescent="0.25">
      <c r="D178" s="7">
        <f t="shared" si="11"/>
        <v>176</v>
      </c>
      <c r="E178" s="11">
        <f t="shared" si="12"/>
        <v>19197.411081748702</v>
      </c>
      <c r="F178" s="12">
        <f t="shared" si="13"/>
        <v>4000.9776375750284</v>
      </c>
      <c r="G178" s="13">
        <f t="shared" si="14"/>
        <v>23198.388719323731</v>
      </c>
      <c r="H178" s="9">
        <f t="shared" si="10"/>
        <v>1352566.3503725466</v>
      </c>
      <c r="I178" s="14"/>
      <c r="J178" s="14"/>
    </row>
    <row r="179" spans="4:10" x14ac:dyDescent="0.25">
      <c r="D179" s="7">
        <f t="shared" si="11"/>
        <v>177</v>
      </c>
      <c r="E179" s="11">
        <f t="shared" si="12"/>
        <v>19253.403530737138</v>
      </c>
      <c r="F179" s="12">
        <f t="shared" si="13"/>
        <v>3944.9851885865942</v>
      </c>
      <c r="G179" s="13">
        <f t="shared" si="14"/>
        <v>23198.388719323731</v>
      </c>
      <c r="H179" s="9">
        <f t="shared" si="10"/>
        <v>1333312.9468418094</v>
      </c>
      <c r="I179" s="14"/>
      <c r="J179" s="14"/>
    </row>
    <row r="180" spans="4:10" x14ac:dyDescent="0.25">
      <c r="D180" s="7">
        <f t="shared" si="11"/>
        <v>178</v>
      </c>
      <c r="E180" s="11">
        <f t="shared" si="12"/>
        <v>19309.559291035119</v>
      </c>
      <c r="F180" s="12">
        <f t="shared" si="13"/>
        <v>3888.8294282886109</v>
      </c>
      <c r="G180" s="13">
        <f t="shared" si="14"/>
        <v>23198.388719323731</v>
      </c>
      <c r="H180" s="9">
        <f t="shared" si="10"/>
        <v>1314003.3875507743</v>
      </c>
      <c r="I180" s="14"/>
      <c r="J180" s="14"/>
    </row>
    <row r="181" spans="4:10" x14ac:dyDescent="0.25">
      <c r="D181" s="7">
        <f t="shared" si="11"/>
        <v>179</v>
      </c>
      <c r="E181" s="11">
        <f t="shared" si="12"/>
        <v>19365.878838967306</v>
      </c>
      <c r="F181" s="12">
        <f t="shared" si="13"/>
        <v>3832.5098803564251</v>
      </c>
      <c r="G181" s="13">
        <f t="shared" si="14"/>
        <v>23198.388719323731</v>
      </c>
      <c r="H181" s="9">
        <f t="shared" si="10"/>
        <v>1294637.508711807</v>
      </c>
      <c r="I181" s="14"/>
      <c r="J181" s="14"/>
    </row>
    <row r="182" spans="4:10" x14ac:dyDescent="0.25">
      <c r="D182" s="7">
        <f t="shared" si="11"/>
        <v>180</v>
      </c>
      <c r="E182" s="11">
        <f t="shared" si="12"/>
        <v>19422.362652247626</v>
      </c>
      <c r="F182" s="12">
        <f t="shared" si="13"/>
        <v>3776.026067076104</v>
      </c>
      <c r="G182" s="13">
        <f t="shared" si="14"/>
        <v>23198.388719323731</v>
      </c>
      <c r="H182" s="9">
        <f t="shared" si="10"/>
        <v>1275215.1460595594</v>
      </c>
      <c r="I182" s="14"/>
      <c r="J182" s="14"/>
    </row>
    <row r="183" spans="4:10" x14ac:dyDescent="0.25">
      <c r="D183" s="7">
        <f t="shared" si="11"/>
        <v>181</v>
      </c>
      <c r="E183" s="11">
        <f t="shared" si="12"/>
        <v>19479.01120998335</v>
      </c>
      <c r="F183" s="12">
        <f t="shared" si="13"/>
        <v>3719.3775093403819</v>
      </c>
      <c r="G183" s="13">
        <f t="shared" si="14"/>
        <v>23198.388719323731</v>
      </c>
      <c r="H183" s="9">
        <f t="shared" si="10"/>
        <v>1255736.134849576</v>
      </c>
      <c r="I183" s="14"/>
      <c r="J183" s="14"/>
    </row>
    <row r="184" spans="4:10" x14ac:dyDescent="0.25">
      <c r="D184" s="7">
        <f t="shared" si="11"/>
        <v>182</v>
      </c>
      <c r="E184" s="11">
        <f t="shared" si="12"/>
        <v>19535.824992679136</v>
      </c>
      <c r="F184" s="12">
        <f t="shared" si="13"/>
        <v>3662.563726644597</v>
      </c>
      <c r="G184" s="13">
        <f t="shared" si="14"/>
        <v>23198.388719323731</v>
      </c>
      <c r="H184" s="9">
        <f t="shared" si="10"/>
        <v>1236200.309856897</v>
      </c>
      <c r="I184" s="14"/>
      <c r="J184" s="14"/>
    </row>
    <row r="185" spans="4:10" x14ac:dyDescent="0.25">
      <c r="D185" s="7">
        <f t="shared" si="11"/>
        <v>183</v>
      </c>
      <c r="E185" s="11">
        <f t="shared" si="12"/>
        <v>19592.804482241114</v>
      </c>
      <c r="F185" s="12">
        <f t="shared" si="13"/>
        <v>3605.5842370826163</v>
      </c>
      <c r="G185" s="13">
        <f t="shared" si="14"/>
        <v>23198.388719323731</v>
      </c>
      <c r="H185" s="9">
        <f t="shared" si="10"/>
        <v>1216607.5053746558</v>
      </c>
      <c r="I185" s="14"/>
      <c r="J185" s="14"/>
    </row>
    <row r="186" spans="4:10" x14ac:dyDescent="0.25">
      <c r="D186" s="7">
        <f t="shared" si="11"/>
        <v>184</v>
      </c>
      <c r="E186" s="11">
        <f t="shared" si="12"/>
        <v>19649.950161980985</v>
      </c>
      <c r="F186" s="12">
        <f t="shared" si="13"/>
        <v>3548.4385573427462</v>
      </c>
      <c r="G186" s="13">
        <f t="shared" si="14"/>
        <v>23198.388719323731</v>
      </c>
      <c r="H186" s="9">
        <f t="shared" si="10"/>
        <v>1196957.5552126749</v>
      </c>
      <c r="I186" s="14"/>
      <c r="J186" s="14"/>
    </row>
    <row r="187" spans="4:10" x14ac:dyDescent="0.25">
      <c r="D187" s="7">
        <f t="shared" si="11"/>
        <v>185</v>
      </c>
      <c r="E187" s="11">
        <f t="shared" si="12"/>
        <v>19707.262516620096</v>
      </c>
      <c r="F187" s="12">
        <f t="shared" si="13"/>
        <v>3491.126202703635</v>
      </c>
      <c r="G187" s="13">
        <f t="shared" si="14"/>
        <v>23198.388719323731</v>
      </c>
      <c r="H187" s="9">
        <f t="shared" si="10"/>
        <v>1177250.2926960548</v>
      </c>
      <c r="I187" s="14"/>
      <c r="J187" s="14"/>
    </row>
    <row r="188" spans="4:10" x14ac:dyDescent="0.25">
      <c r="D188" s="7">
        <f t="shared" si="11"/>
        <v>186</v>
      </c>
      <c r="E188" s="11">
        <f t="shared" si="12"/>
        <v>19764.742032293572</v>
      </c>
      <c r="F188" s="12">
        <f t="shared" si="13"/>
        <v>3433.6466870301601</v>
      </c>
      <c r="G188" s="13">
        <f t="shared" si="14"/>
        <v>23198.388719323731</v>
      </c>
      <c r="H188" s="9">
        <f t="shared" si="10"/>
        <v>1157485.5506637613</v>
      </c>
      <c r="I188" s="14"/>
      <c r="J188" s="14"/>
    </row>
    <row r="189" spans="4:10" x14ac:dyDescent="0.25">
      <c r="D189" s="7">
        <f t="shared" si="11"/>
        <v>187</v>
      </c>
      <c r="E189" s="11">
        <f t="shared" si="12"/>
        <v>19822.389196554428</v>
      </c>
      <c r="F189" s="12">
        <f t="shared" si="13"/>
        <v>3375.9995227693039</v>
      </c>
      <c r="G189" s="13">
        <f t="shared" si="14"/>
        <v>23198.388719323731</v>
      </c>
      <c r="H189" s="9">
        <f t="shared" si="10"/>
        <v>1137663.1614672069</v>
      </c>
      <c r="I189" s="14"/>
      <c r="J189" s="14"/>
    </row>
    <row r="190" spans="4:10" x14ac:dyDescent="0.25">
      <c r="D190" s="7">
        <f t="shared" si="11"/>
        <v>188</v>
      </c>
      <c r="E190" s="11">
        <f t="shared" si="12"/>
        <v>19880.204498377712</v>
      </c>
      <c r="F190" s="12">
        <f t="shared" si="13"/>
        <v>3318.1842209460201</v>
      </c>
      <c r="G190" s="13">
        <f t="shared" si="14"/>
        <v>23198.388719323731</v>
      </c>
      <c r="H190" s="9">
        <f t="shared" si="10"/>
        <v>1117782.9569688293</v>
      </c>
      <c r="I190" s="14"/>
      <c r="J190" s="14"/>
    </row>
    <row r="191" spans="4:10" x14ac:dyDescent="0.25">
      <c r="D191" s="7">
        <f t="shared" si="11"/>
        <v>189</v>
      </c>
      <c r="E191" s="11">
        <f t="shared" si="12"/>
        <v>19938.188428164645</v>
      </c>
      <c r="F191" s="12">
        <f t="shared" si="13"/>
        <v>3260.2002911590857</v>
      </c>
      <c r="G191" s="13">
        <f t="shared" si="14"/>
        <v>23198.388719323731</v>
      </c>
      <c r="H191" s="9">
        <f t="shared" si="10"/>
        <v>1097844.7685406646</v>
      </c>
      <c r="I191" s="14"/>
      <c r="J191" s="14"/>
    </row>
    <row r="192" spans="4:10" x14ac:dyDescent="0.25">
      <c r="D192" s="7">
        <f t="shared" si="11"/>
        <v>190</v>
      </c>
      <c r="E192" s="11">
        <f t="shared" si="12"/>
        <v>19996.341477746791</v>
      </c>
      <c r="F192" s="12">
        <f t="shared" si="13"/>
        <v>3202.0472415769386</v>
      </c>
      <c r="G192" s="13">
        <f t="shared" si="14"/>
        <v>23198.388719323731</v>
      </c>
      <c r="H192" s="9">
        <f t="shared" si="10"/>
        <v>1077848.4270629177</v>
      </c>
      <c r="I192" s="14"/>
      <c r="J192" s="14"/>
    </row>
    <row r="193" spans="4:10" x14ac:dyDescent="0.25">
      <c r="D193" s="7">
        <f t="shared" si="11"/>
        <v>191</v>
      </c>
      <c r="E193" s="11">
        <f t="shared" si="12"/>
        <v>20054.664140390221</v>
      </c>
      <c r="F193" s="12">
        <f t="shared" si="13"/>
        <v>3143.7245789335102</v>
      </c>
      <c r="G193" s="13">
        <f t="shared" si="14"/>
        <v>23198.388719323731</v>
      </c>
      <c r="H193" s="9">
        <f t="shared" si="10"/>
        <v>1057793.7629225275</v>
      </c>
      <c r="I193" s="14"/>
      <c r="J193" s="14"/>
    </row>
    <row r="194" spans="4:10" x14ac:dyDescent="0.25">
      <c r="D194" s="7">
        <f t="shared" si="11"/>
        <v>192</v>
      </c>
      <c r="E194" s="11">
        <f t="shared" si="12"/>
        <v>20113.156910799691</v>
      </c>
      <c r="F194" s="12">
        <f t="shared" si="13"/>
        <v>3085.2318085240386</v>
      </c>
      <c r="G194" s="13">
        <f t="shared" si="14"/>
        <v>23198.388719323731</v>
      </c>
      <c r="H194" s="9">
        <f t="shared" si="10"/>
        <v>1037680.6060117278</v>
      </c>
      <c r="I194" s="14"/>
      <c r="J194" s="14"/>
    </row>
    <row r="195" spans="4:10" x14ac:dyDescent="0.25">
      <c r="D195" s="7">
        <f t="shared" si="11"/>
        <v>193</v>
      </c>
      <c r="E195" s="11">
        <f t="shared" si="12"/>
        <v>20171.82028512286</v>
      </c>
      <c r="F195" s="12">
        <f t="shared" si="13"/>
        <v>3026.5684342008731</v>
      </c>
      <c r="G195" s="13">
        <f t="shared" si="14"/>
        <v>23198.388719323731</v>
      </c>
      <c r="H195" s="9">
        <f t="shared" ref="H195:H242" si="15">H194-E195</f>
        <v>1017508.785726605</v>
      </c>
      <c r="I195" s="14"/>
      <c r="J195" s="14"/>
    </row>
    <row r="196" spans="4:10" x14ac:dyDescent="0.25">
      <c r="D196" s="7">
        <f t="shared" ref="D196:D242" si="16">D195+1</f>
        <v>194</v>
      </c>
      <c r="E196" s="11">
        <f t="shared" ref="E196:E242" si="17">$B$5-F196</f>
        <v>20230.654760954465</v>
      </c>
      <c r="F196" s="12">
        <f t="shared" ref="F196:F242" si="18">H195*($B$2/12)</f>
        <v>2967.7339583692647</v>
      </c>
      <c r="G196" s="13">
        <f t="shared" ref="G196:G242" si="19">E196+F196</f>
        <v>23198.388719323731</v>
      </c>
      <c r="H196" s="9">
        <f t="shared" si="15"/>
        <v>997278.13096565055</v>
      </c>
      <c r="I196" s="14"/>
      <c r="J196" s="14"/>
    </row>
    <row r="197" spans="4:10" x14ac:dyDescent="0.25">
      <c r="D197" s="7">
        <f t="shared" si="16"/>
        <v>195</v>
      </c>
      <c r="E197" s="11">
        <f t="shared" si="17"/>
        <v>20289.660837340583</v>
      </c>
      <c r="F197" s="12">
        <f t="shared" si="18"/>
        <v>2908.7278819831477</v>
      </c>
      <c r="G197" s="13">
        <f t="shared" si="19"/>
        <v>23198.388719323731</v>
      </c>
      <c r="H197" s="9">
        <f t="shared" si="15"/>
        <v>976988.47012830991</v>
      </c>
      <c r="I197" s="14"/>
      <c r="J197" s="14"/>
    </row>
    <row r="198" spans="4:10" x14ac:dyDescent="0.25">
      <c r="D198" s="7">
        <f t="shared" si="16"/>
        <v>196</v>
      </c>
      <c r="E198" s="11">
        <f t="shared" si="17"/>
        <v>20348.839014782829</v>
      </c>
      <c r="F198" s="12">
        <f t="shared" si="18"/>
        <v>2849.5497045409043</v>
      </c>
      <c r="G198" s="13">
        <f t="shared" si="19"/>
        <v>23198.388719323731</v>
      </c>
      <c r="H198" s="9">
        <f t="shared" si="15"/>
        <v>956639.63111352711</v>
      </c>
      <c r="I198" s="14"/>
      <c r="J198" s="14"/>
    </row>
    <row r="199" spans="4:10" x14ac:dyDescent="0.25">
      <c r="D199" s="7">
        <f t="shared" si="16"/>
        <v>197</v>
      </c>
      <c r="E199" s="11">
        <f t="shared" si="17"/>
        <v>20408.189795242612</v>
      </c>
      <c r="F199" s="12">
        <f t="shared" si="18"/>
        <v>2790.1989240811208</v>
      </c>
      <c r="G199" s="13">
        <f t="shared" si="19"/>
        <v>23198.388719323731</v>
      </c>
      <c r="H199" s="9">
        <f t="shared" si="15"/>
        <v>936231.44131828449</v>
      </c>
      <c r="I199" s="14"/>
      <c r="J199" s="14"/>
    </row>
    <row r="200" spans="4:10" x14ac:dyDescent="0.25">
      <c r="D200" s="7">
        <f t="shared" si="16"/>
        <v>198</v>
      </c>
      <c r="E200" s="11">
        <f t="shared" si="17"/>
        <v>20467.713682145401</v>
      </c>
      <c r="F200" s="12">
        <f t="shared" si="18"/>
        <v>2730.6750371783301</v>
      </c>
      <c r="G200" s="13">
        <f t="shared" si="19"/>
        <v>23198.388719323731</v>
      </c>
      <c r="H200" s="9">
        <f t="shared" si="15"/>
        <v>915763.72763613914</v>
      </c>
      <c r="I200" s="14"/>
      <c r="J200" s="14"/>
    </row>
    <row r="201" spans="4:10" x14ac:dyDescent="0.25">
      <c r="D201" s="7">
        <f t="shared" si="16"/>
        <v>199</v>
      </c>
      <c r="E201" s="11">
        <f t="shared" si="17"/>
        <v>20527.411180384992</v>
      </c>
      <c r="F201" s="12">
        <f t="shared" si="18"/>
        <v>2670.9775389387391</v>
      </c>
      <c r="G201" s="13">
        <f t="shared" si="19"/>
        <v>23198.388719323731</v>
      </c>
      <c r="H201" s="9">
        <f t="shared" si="15"/>
        <v>895236.3164557541</v>
      </c>
      <c r="I201" s="14"/>
      <c r="J201" s="14"/>
    </row>
    <row r="202" spans="4:10" x14ac:dyDescent="0.25">
      <c r="D202" s="7">
        <f t="shared" si="16"/>
        <v>200</v>
      </c>
      <c r="E202" s="11">
        <f t="shared" si="17"/>
        <v>20587.282796327781</v>
      </c>
      <c r="F202" s="12">
        <f t="shared" si="18"/>
        <v>2611.1059229959496</v>
      </c>
      <c r="G202" s="13">
        <f t="shared" si="19"/>
        <v>23198.388719323731</v>
      </c>
      <c r="H202" s="9">
        <f t="shared" si="15"/>
        <v>874649.03365942626</v>
      </c>
      <c r="I202" s="14"/>
      <c r="J202" s="14"/>
    </row>
    <row r="203" spans="4:10" x14ac:dyDescent="0.25">
      <c r="D203" s="7">
        <f t="shared" si="16"/>
        <v>201</v>
      </c>
      <c r="E203" s="11">
        <f t="shared" si="17"/>
        <v>20647.329037817071</v>
      </c>
      <c r="F203" s="12">
        <f t="shared" si="18"/>
        <v>2551.0596815066601</v>
      </c>
      <c r="G203" s="13">
        <f t="shared" si="19"/>
        <v>23198.388719323731</v>
      </c>
      <c r="H203" s="9">
        <f t="shared" si="15"/>
        <v>854001.70462160918</v>
      </c>
      <c r="I203" s="14"/>
      <c r="J203" s="14"/>
    </row>
    <row r="204" spans="4:10" x14ac:dyDescent="0.25">
      <c r="D204" s="7">
        <f t="shared" si="16"/>
        <v>202</v>
      </c>
      <c r="E204" s="11">
        <f t="shared" si="17"/>
        <v>20707.550414177371</v>
      </c>
      <c r="F204" s="12">
        <f t="shared" si="18"/>
        <v>2490.8383051463602</v>
      </c>
      <c r="G204" s="13">
        <f t="shared" si="19"/>
        <v>23198.388719323731</v>
      </c>
      <c r="H204" s="9">
        <f t="shared" si="15"/>
        <v>833294.15420743183</v>
      </c>
      <c r="I204" s="14"/>
      <c r="J204" s="14"/>
    </row>
    <row r="205" spans="4:10" x14ac:dyDescent="0.25">
      <c r="D205" s="7">
        <f t="shared" si="16"/>
        <v>203</v>
      </c>
      <c r="E205" s="11">
        <f t="shared" si="17"/>
        <v>20767.947436218721</v>
      </c>
      <c r="F205" s="12">
        <f t="shared" si="18"/>
        <v>2430.4412831050095</v>
      </c>
      <c r="G205" s="13">
        <f t="shared" si="19"/>
        <v>23198.388719323731</v>
      </c>
      <c r="H205" s="9">
        <f t="shared" si="15"/>
        <v>812526.2067712131</v>
      </c>
      <c r="I205" s="14"/>
      <c r="J205" s="14"/>
    </row>
    <row r="206" spans="4:10" x14ac:dyDescent="0.25">
      <c r="D206" s="7">
        <f t="shared" si="16"/>
        <v>204</v>
      </c>
      <c r="E206" s="11">
        <f t="shared" si="17"/>
        <v>20828.520616241025</v>
      </c>
      <c r="F206" s="12">
        <f t="shared" si="18"/>
        <v>2369.8681030827051</v>
      </c>
      <c r="G206" s="13">
        <f t="shared" si="19"/>
        <v>23198.388719323731</v>
      </c>
      <c r="H206" s="9">
        <f t="shared" si="15"/>
        <v>791697.68615497206</v>
      </c>
      <c r="I206" s="14"/>
      <c r="J206" s="14"/>
    </row>
    <row r="207" spans="4:10" x14ac:dyDescent="0.25">
      <c r="D207" s="7">
        <f t="shared" si="16"/>
        <v>205</v>
      </c>
      <c r="E207" s="11">
        <f t="shared" si="17"/>
        <v>20889.270468038398</v>
      </c>
      <c r="F207" s="12">
        <f t="shared" si="18"/>
        <v>2309.1182512853352</v>
      </c>
      <c r="G207" s="13">
        <f t="shared" si="19"/>
        <v>23198.388719323731</v>
      </c>
      <c r="H207" s="9">
        <f t="shared" si="15"/>
        <v>770808.41568693367</v>
      </c>
      <c r="I207" s="14"/>
      <c r="J207" s="14"/>
    </row>
    <row r="208" spans="4:10" x14ac:dyDescent="0.25">
      <c r="D208" s="7">
        <f t="shared" si="16"/>
        <v>206</v>
      </c>
      <c r="E208" s="11">
        <f t="shared" si="17"/>
        <v>20950.197506903507</v>
      </c>
      <c r="F208" s="12">
        <f t="shared" si="18"/>
        <v>2248.1912124202231</v>
      </c>
      <c r="G208" s="13">
        <f t="shared" si="19"/>
        <v>23198.388719323731</v>
      </c>
      <c r="H208" s="9">
        <f t="shared" si="15"/>
        <v>749858.21818003012</v>
      </c>
      <c r="I208" s="14"/>
      <c r="J208" s="14"/>
    </row>
    <row r="209" spans="4:10" x14ac:dyDescent="0.25">
      <c r="D209" s="7">
        <f t="shared" si="16"/>
        <v>207</v>
      </c>
      <c r="E209" s="11">
        <f t="shared" si="17"/>
        <v>21011.302249631975</v>
      </c>
      <c r="F209" s="12">
        <f t="shared" si="18"/>
        <v>2187.0864696917547</v>
      </c>
      <c r="G209" s="13">
        <f t="shared" si="19"/>
        <v>23198.388719323731</v>
      </c>
      <c r="H209" s="9">
        <f t="shared" si="15"/>
        <v>728846.91593039816</v>
      </c>
      <c r="I209" s="14"/>
      <c r="J209" s="14"/>
    </row>
    <row r="210" spans="4:10" x14ac:dyDescent="0.25">
      <c r="D210" s="7">
        <f t="shared" si="16"/>
        <v>208</v>
      </c>
      <c r="E210" s="11">
        <f t="shared" si="17"/>
        <v>21072.585214526738</v>
      </c>
      <c r="F210" s="12">
        <f t="shared" si="18"/>
        <v>2125.8035047969947</v>
      </c>
      <c r="G210" s="13">
        <f t="shared" si="19"/>
        <v>23198.388719323731</v>
      </c>
      <c r="H210" s="9">
        <f t="shared" si="15"/>
        <v>707774.33071587142</v>
      </c>
      <c r="I210" s="14"/>
      <c r="J210" s="14"/>
    </row>
    <row r="211" spans="4:10" x14ac:dyDescent="0.25">
      <c r="D211" s="7">
        <f t="shared" si="16"/>
        <v>209</v>
      </c>
      <c r="E211" s="11">
        <f t="shared" si="17"/>
        <v>21134.046921402442</v>
      </c>
      <c r="F211" s="12">
        <f t="shared" si="18"/>
        <v>2064.3417979212918</v>
      </c>
      <c r="G211" s="13">
        <f t="shared" si="19"/>
        <v>23198.388719323731</v>
      </c>
      <c r="H211" s="9">
        <f t="shared" si="15"/>
        <v>686640.28379446897</v>
      </c>
      <c r="I211" s="14"/>
      <c r="J211" s="14"/>
    </row>
    <row r="212" spans="4:10" x14ac:dyDescent="0.25">
      <c r="D212" s="7">
        <f t="shared" si="16"/>
        <v>210</v>
      </c>
      <c r="E212" s="11">
        <f t="shared" si="17"/>
        <v>21195.687891589863</v>
      </c>
      <c r="F212" s="12">
        <f t="shared" si="18"/>
        <v>2002.700827733868</v>
      </c>
      <c r="G212" s="13">
        <f t="shared" si="19"/>
        <v>23198.388719323731</v>
      </c>
      <c r="H212" s="9">
        <f t="shared" si="15"/>
        <v>665444.59590287914</v>
      </c>
      <c r="I212" s="14"/>
      <c r="J212" s="14"/>
    </row>
    <row r="213" spans="4:10" x14ac:dyDescent="0.25">
      <c r="D213" s="7">
        <f t="shared" si="16"/>
        <v>211</v>
      </c>
      <c r="E213" s="11">
        <f t="shared" si="17"/>
        <v>21257.508647940333</v>
      </c>
      <c r="F213" s="12">
        <f t="shared" si="18"/>
        <v>1940.8800713833975</v>
      </c>
      <c r="G213" s="13">
        <f t="shared" si="19"/>
        <v>23198.388719323731</v>
      </c>
      <c r="H213" s="9">
        <f t="shared" si="15"/>
        <v>644187.08725493879</v>
      </c>
      <c r="I213" s="14"/>
      <c r="J213" s="14"/>
    </row>
    <row r="214" spans="4:10" x14ac:dyDescent="0.25">
      <c r="D214" s="7">
        <f t="shared" si="16"/>
        <v>212</v>
      </c>
      <c r="E214" s="11">
        <f t="shared" si="17"/>
        <v>21319.509714830161</v>
      </c>
      <c r="F214" s="12">
        <f t="shared" si="18"/>
        <v>1878.8790044935715</v>
      </c>
      <c r="G214" s="13">
        <f t="shared" si="19"/>
        <v>23198.388719323731</v>
      </c>
      <c r="H214" s="9">
        <f t="shared" si="15"/>
        <v>622867.57754010858</v>
      </c>
      <c r="I214" s="14"/>
      <c r="J214" s="14"/>
    </row>
    <row r="215" spans="4:10" x14ac:dyDescent="0.25">
      <c r="D215" s="7">
        <f t="shared" si="16"/>
        <v>213</v>
      </c>
      <c r="E215" s="11">
        <f t="shared" si="17"/>
        <v>21381.691618165081</v>
      </c>
      <c r="F215" s="12">
        <f t="shared" si="18"/>
        <v>1816.6971011586502</v>
      </c>
      <c r="G215" s="13">
        <f t="shared" si="19"/>
        <v>23198.388719323731</v>
      </c>
      <c r="H215" s="9">
        <f t="shared" si="15"/>
        <v>601485.88592194347</v>
      </c>
      <c r="I215" s="14"/>
      <c r="J215" s="14"/>
    </row>
    <row r="216" spans="4:10" x14ac:dyDescent="0.25">
      <c r="D216" s="7">
        <f t="shared" si="16"/>
        <v>214</v>
      </c>
      <c r="E216" s="11">
        <f t="shared" si="17"/>
        <v>21444.054885384729</v>
      </c>
      <c r="F216" s="12">
        <f t="shared" si="18"/>
        <v>1754.3338339390018</v>
      </c>
      <c r="G216" s="13">
        <f t="shared" si="19"/>
        <v>23198.388719323731</v>
      </c>
      <c r="H216" s="9">
        <f t="shared" si="15"/>
        <v>580041.83103655872</v>
      </c>
      <c r="I216" s="14"/>
      <c r="J216" s="14"/>
    </row>
    <row r="217" spans="4:10" x14ac:dyDescent="0.25">
      <c r="D217" s="7">
        <f t="shared" si="16"/>
        <v>215</v>
      </c>
      <c r="E217" s="11">
        <f t="shared" si="17"/>
        <v>21506.600045467101</v>
      </c>
      <c r="F217" s="12">
        <f t="shared" si="18"/>
        <v>1691.7886738566297</v>
      </c>
      <c r="G217" s="13">
        <f t="shared" si="19"/>
        <v>23198.388719323731</v>
      </c>
      <c r="H217" s="9">
        <f t="shared" si="15"/>
        <v>558535.23099109158</v>
      </c>
      <c r="I217" s="14"/>
      <c r="J217" s="14"/>
    </row>
    <row r="218" spans="4:10" x14ac:dyDescent="0.25">
      <c r="D218" s="7">
        <f t="shared" si="16"/>
        <v>216</v>
      </c>
      <c r="E218" s="11">
        <f t="shared" si="17"/>
        <v>21569.327628933046</v>
      </c>
      <c r="F218" s="12">
        <f t="shared" si="18"/>
        <v>1629.0610903906838</v>
      </c>
      <c r="G218" s="13">
        <f t="shared" si="19"/>
        <v>23198.388719323731</v>
      </c>
      <c r="H218" s="9">
        <f t="shared" si="15"/>
        <v>536965.90336215857</v>
      </c>
      <c r="I218" s="14"/>
      <c r="J218" s="14"/>
    </row>
    <row r="219" spans="4:10" x14ac:dyDescent="0.25">
      <c r="D219" s="7">
        <f t="shared" si="16"/>
        <v>217</v>
      </c>
      <c r="E219" s="11">
        <f t="shared" si="17"/>
        <v>21632.23816785077</v>
      </c>
      <c r="F219" s="12">
        <f t="shared" si="18"/>
        <v>1566.1505514729627</v>
      </c>
      <c r="G219" s="13">
        <f t="shared" si="19"/>
        <v>23198.388719323731</v>
      </c>
      <c r="H219" s="9">
        <f t="shared" si="15"/>
        <v>515333.6651943078</v>
      </c>
      <c r="I219" s="14"/>
      <c r="J219" s="14"/>
    </row>
    <row r="220" spans="4:10" x14ac:dyDescent="0.25">
      <c r="D220" s="7">
        <f t="shared" si="16"/>
        <v>218</v>
      </c>
      <c r="E220" s="11">
        <f t="shared" si="17"/>
        <v>21695.332195840332</v>
      </c>
      <c r="F220" s="12">
        <f t="shared" si="18"/>
        <v>1503.0565234833978</v>
      </c>
      <c r="G220" s="13">
        <f t="shared" si="19"/>
        <v>23198.388719323731</v>
      </c>
      <c r="H220" s="9">
        <f t="shared" si="15"/>
        <v>493638.33299846749</v>
      </c>
      <c r="I220" s="14"/>
      <c r="J220" s="14"/>
    </row>
    <row r="221" spans="4:10" x14ac:dyDescent="0.25">
      <c r="D221" s="7">
        <f t="shared" si="16"/>
        <v>219</v>
      </c>
      <c r="E221" s="11">
        <f t="shared" si="17"/>
        <v>21758.610248078203</v>
      </c>
      <c r="F221" s="12">
        <f t="shared" si="18"/>
        <v>1439.7784712455302</v>
      </c>
      <c r="G221" s="13">
        <f t="shared" si="19"/>
        <v>23198.388719323731</v>
      </c>
      <c r="H221" s="9">
        <f t="shared" si="15"/>
        <v>471879.72275038931</v>
      </c>
      <c r="I221" s="14"/>
      <c r="J221" s="14"/>
    </row>
    <row r="222" spans="4:10" x14ac:dyDescent="0.25">
      <c r="D222" s="7">
        <f t="shared" si="16"/>
        <v>220</v>
      </c>
      <c r="E222" s="11">
        <f t="shared" si="17"/>
        <v>21822.072861301764</v>
      </c>
      <c r="F222" s="12">
        <f t="shared" si="18"/>
        <v>1376.3158580219688</v>
      </c>
      <c r="G222" s="13">
        <f t="shared" si="19"/>
        <v>23198.388719323731</v>
      </c>
      <c r="H222" s="9">
        <f t="shared" si="15"/>
        <v>450057.64988908754</v>
      </c>
      <c r="I222" s="14"/>
      <c r="J222" s="14"/>
    </row>
    <row r="223" spans="4:10" x14ac:dyDescent="0.25">
      <c r="D223" s="7">
        <f t="shared" si="16"/>
        <v>221</v>
      </c>
      <c r="E223" s="11">
        <f t="shared" si="17"/>
        <v>21885.720573813895</v>
      </c>
      <c r="F223" s="12">
        <f t="shared" si="18"/>
        <v>1312.6681455098387</v>
      </c>
      <c r="G223" s="13">
        <f t="shared" si="19"/>
        <v>23198.388719323731</v>
      </c>
      <c r="H223" s="9">
        <f t="shared" si="15"/>
        <v>428171.92931527365</v>
      </c>
      <c r="I223" s="14"/>
      <c r="J223" s="14"/>
    </row>
    <row r="224" spans="4:10" x14ac:dyDescent="0.25">
      <c r="D224" s="7">
        <f t="shared" si="16"/>
        <v>222</v>
      </c>
      <c r="E224" s="11">
        <f t="shared" si="17"/>
        <v>21949.553925487518</v>
      </c>
      <c r="F224" s="12">
        <f t="shared" si="18"/>
        <v>1248.8347938362149</v>
      </c>
      <c r="G224" s="13">
        <f t="shared" si="19"/>
        <v>23198.388719323731</v>
      </c>
      <c r="H224" s="9">
        <f t="shared" si="15"/>
        <v>406222.37538978615</v>
      </c>
      <c r="I224" s="14"/>
      <c r="J224" s="14"/>
    </row>
    <row r="225" spans="4:10" x14ac:dyDescent="0.25">
      <c r="D225" s="7">
        <f t="shared" si="16"/>
        <v>223</v>
      </c>
      <c r="E225" s="11">
        <f t="shared" si="17"/>
        <v>22013.573457770188</v>
      </c>
      <c r="F225" s="12">
        <f t="shared" si="18"/>
        <v>1184.815261553543</v>
      </c>
      <c r="G225" s="13">
        <f t="shared" si="19"/>
        <v>23198.388719323731</v>
      </c>
      <c r="H225" s="9">
        <f t="shared" si="15"/>
        <v>384208.80193201598</v>
      </c>
      <c r="I225" s="14"/>
      <c r="J225" s="14"/>
    </row>
    <row r="226" spans="4:10" x14ac:dyDescent="0.25">
      <c r="D226" s="7">
        <f t="shared" si="16"/>
        <v>224</v>
      </c>
      <c r="E226" s="11">
        <f t="shared" si="17"/>
        <v>22077.779713688684</v>
      </c>
      <c r="F226" s="12">
        <f t="shared" si="18"/>
        <v>1120.6090056350467</v>
      </c>
      <c r="G226" s="13">
        <f t="shared" si="19"/>
        <v>23198.388719323731</v>
      </c>
      <c r="H226" s="9">
        <f t="shared" si="15"/>
        <v>362131.02221832727</v>
      </c>
      <c r="I226" s="14"/>
      <c r="J226" s="14"/>
    </row>
    <row r="227" spans="4:10" x14ac:dyDescent="0.25">
      <c r="D227" s="7">
        <f t="shared" si="16"/>
        <v>225</v>
      </c>
      <c r="E227" s="11">
        <f t="shared" si="17"/>
        <v>22142.173237853611</v>
      </c>
      <c r="F227" s="12">
        <f t="shared" si="18"/>
        <v>1056.2154814701212</v>
      </c>
      <c r="G227" s="13">
        <f t="shared" si="19"/>
        <v>23198.388719323731</v>
      </c>
      <c r="H227" s="9">
        <f t="shared" si="15"/>
        <v>339988.84898047365</v>
      </c>
      <c r="I227" s="14"/>
      <c r="J227" s="14"/>
    </row>
    <row r="228" spans="4:10" x14ac:dyDescent="0.25">
      <c r="D228" s="7">
        <f t="shared" si="16"/>
        <v>226</v>
      </c>
      <c r="E228" s="11">
        <f t="shared" si="17"/>
        <v>22206.754576464016</v>
      </c>
      <c r="F228" s="12">
        <f t="shared" si="18"/>
        <v>991.63414285971487</v>
      </c>
      <c r="G228" s="13">
        <f t="shared" si="19"/>
        <v>23198.388719323731</v>
      </c>
      <c r="H228" s="9">
        <f t="shared" si="15"/>
        <v>317782.09440400964</v>
      </c>
      <c r="I228" s="14"/>
      <c r="J228" s="14"/>
    </row>
    <row r="229" spans="4:10" x14ac:dyDescent="0.25">
      <c r="D229" s="7">
        <f t="shared" si="16"/>
        <v>227</v>
      </c>
      <c r="E229" s="11">
        <f t="shared" si="17"/>
        <v>22271.524277312037</v>
      </c>
      <c r="F229" s="12">
        <f t="shared" si="18"/>
        <v>926.86444201169479</v>
      </c>
      <c r="G229" s="13">
        <f t="shared" si="19"/>
        <v>23198.388719323731</v>
      </c>
      <c r="H229" s="9">
        <f t="shared" si="15"/>
        <v>295510.5701266976</v>
      </c>
      <c r="I229" s="14"/>
      <c r="J229" s="14"/>
    </row>
    <row r="230" spans="4:10" x14ac:dyDescent="0.25">
      <c r="D230" s="7">
        <f t="shared" si="16"/>
        <v>228</v>
      </c>
      <c r="E230" s="11">
        <f t="shared" si="17"/>
        <v>22336.48288978753</v>
      </c>
      <c r="F230" s="12">
        <f t="shared" si="18"/>
        <v>861.9058295362014</v>
      </c>
      <c r="G230" s="13">
        <f t="shared" si="19"/>
        <v>23198.388719323731</v>
      </c>
      <c r="H230" s="9">
        <f t="shared" si="15"/>
        <v>273174.08723691007</v>
      </c>
      <c r="I230" s="14"/>
      <c r="J230" s="14"/>
    </row>
    <row r="231" spans="4:10" x14ac:dyDescent="0.25">
      <c r="D231" s="7">
        <f t="shared" si="16"/>
        <v>229</v>
      </c>
      <c r="E231" s="11">
        <f t="shared" si="17"/>
        <v>22401.630964882745</v>
      </c>
      <c r="F231" s="12">
        <f t="shared" si="18"/>
        <v>796.7577544409877</v>
      </c>
      <c r="G231" s="13">
        <f t="shared" si="19"/>
        <v>23198.388719323731</v>
      </c>
      <c r="H231" s="9">
        <f t="shared" si="15"/>
        <v>250772.45627202734</v>
      </c>
      <c r="I231" s="14"/>
      <c r="J231" s="14"/>
    </row>
    <row r="232" spans="4:10" x14ac:dyDescent="0.25">
      <c r="D232" s="7">
        <f t="shared" si="16"/>
        <v>230</v>
      </c>
      <c r="E232" s="11">
        <f t="shared" si="17"/>
        <v>22466.969055196983</v>
      </c>
      <c r="F232" s="12">
        <f t="shared" si="18"/>
        <v>731.4196641267464</v>
      </c>
      <c r="G232" s="13">
        <f t="shared" si="19"/>
        <v>23198.388719323731</v>
      </c>
      <c r="H232" s="9">
        <f t="shared" si="15"/>
        <v>228305.48721683037</v>
      </c>
      <c r="I232" s="14"/>
      <c r="J232" s="14"/>
    </row>
    <row r="233" spans="4:10" x14ac:dyDescent="0.25">
      <c r="D233" s="7">
        <f t="shared" si="16"/>
        <v>231</v>
      </c>
      <c r="E233" s="11">
        <f t="shared" si="17"/>
        <v>22532.49771494131</v>
      </c>
      <c r="F233" s="12">
        <f t="shared" si="18"/>
        <v>665.8910043824219</v>
      </c>
      <c r="G233" s="13">
        <f t="shared" si="19"/>
        <v>23198.388719323731</v>
      </c>
      <c r="H233" s="9">
        <f t="shared" si="15"/>
        <v>205772.98950188907</v>
      </c>
      <c r="I233" s="14"/>
      <c r="J233" s="14"/>
    </row>
    <row r="234" spans="4:10" x14ac:dyDescent="0.25">
      <c r="D234" s="7">
        <f t="shared" si="16"/>
        <v>232</v>
      </c>
      <c r="E234" s="11">
        <f t="shared" si="17"/>
        <v>22598.217499943221</v>
      </c>
      <c r="F234" s="12">
        <f t="shared" si="18"/>
        <v>600.1712193805098</v>
      </c>
      <c r="G234" s="13">
        <f t="shared" si="19"/>
        <v>23198.388719323731</v>
      </c>
      <c r="H234" s="9">
        <f t="shared" si="15"/>
        <v>183174.77200194585</v>
      </c>
      <c r="I234" s="14"/>
      <c r="J234" s="14"/>
    </row>
    <row r="235" spans="4:10" x14ac:dyDescent="0.25">
      <c r="D235" s="7">
        <f t="shared" si="16"/>
        <v>233</v>
      </c>
      <c r="E235" s="11">
        <f t="shared" si="17"/>
        <v>22664.128967651388</v>
      </c>
      <c r="F235" s="12">
        <f t="shared" si="18"/>
        <v>534.25975167234208</v>
      </c>
      <c r="G235" s="13">
        <f t="shared" si="19"/>
        <v>23198.388719323731</v>
      </c>
      <c r="H235" s="9">
        <f t="shared" si="15"/>
        <v>160510.64303429445</v>
      </c>
      <c r="I235" s="14"/>
      <c r="J235" s="14"/>
    </row>
    <row r="236" spans="4:10" x14ac:dyDescent="0.25">
      <c r="D236" s="7">
        <f t="shared" si="16"/>
        <v>234</v>
      </c>
      <c r="E236" s="11">
        <f t="shared" si="17"/>
        <v>22730.232677140371</v>
      </c>
      <c r="F236" s="12">
        <f t="shared" si="18"/>
        <v>468.15604218335886</v>
      </c>
      <c r="G236" s="13">
        <f t="shared" si="19"/>
        <v>23198.388719323731</v>
      </c>
      <c r="H236" s="9">
        <f t="shared" si="15"/>
        <v>137780.41035715409</v>
      </c>
      <c r="I236" s="14"/>
      <c r="J236" s="14"/>
    </row>
    <row r="237" spans="4:10" x14ac:dyDescent="0.25">
      <c r="D237" s="7">
        <f t="shared" si="16"/>
        <v>235</v>
      </c>
      <c r="E237" s="11">
        <f t="shared" si="17"/>
        <v>22796.529189115365</v>
      </c>
      <c r="F237" s="12">
        <f t="shared" si="18"/>
        <v>401.8595302083661</v>
      </c>
      <c r="G237" s="13">
        <f t="shared" si="19"/>
        <v>23198.388719323731</v>
      </c>
      <c r="H237" s="9">
        <f t="shared" si="15"/>
        <v>114983.88116803873</v>
      </c>
      <c r="I237" s="14"/>
      <c r="J237" s="14"/>
    </row>
    <row r="238" spans="4:10" x14ac:dyDescent="0.25">
      <c r="D238" s="7">
        <f t="shared" si="16"/>
        <v>236</v>
      </c>
      <c r="E238" s="11">
        <f t="shared" si="17"/>
        <v>22863.019065916953</v>
      </c>
      <c r="F238" s="12">
        <f t="shared" si="18"/>
        <v>335.36965340677966</v>
      </c>
      <c r="G238" s="13">
        <f t="shared" si="19"/>
        <v>23198.388719323731</v>
      </c>
      <c r="H238" s="9">
        <f t="shared" si="15"/>
        <v>92120.862102121784</v>
      </c>
      <c r="I238" s="14"/>
      <c r="J238" s="14"/>
    </row>
    <row r="239" spans="4:10" x14ac:dyDescent="0.25">
      <c r="D239" s="7">
        <f t="shared" si="16"/>
        <v>237</v>
      </c>
      <c r="E239" s="11">
        <f t="shared" si="17"/>
        <v>22929.702871525875</v>
      </c>
      <c r="F239" s="12">
        <f t="shared" si="18"/>
        <v>268.68584779785522</v>
      </c>
      <c r="G239" s="13">
        <f t="shared" si="19"/>
        <v>23198.388719323731</v>
      </c>
      <c r="H239" s="9">
        <f t="shared" si="15"/>
        <v>69191.159230595906</v>
      </c>
      <c r="I239" s="14"/>
      <c r="J239" s="14"/>
    </row>
    <row r="240" spans="4:10" x14ac:dyDescent="0.25">
      <c r="D240" s="7">
        <f t="shared" si="16"/>
        <v>238</v>
      </c>
      <c r="E240" s="11">
        <f t="shared" si="17"/>
        <v>22996.581171567828</v>
      </c>
      <c r="F240" s="12">
        <f t="shared" si="18"/>
        <v>201.80754775590472</v>
      </c>
      <c r="G240" s="13">
        <f t="shared" si="19"/>
        <v>23198.388719323731</v>
      </c>
      <c r="H240" s="9">
        <f t="shared" si="15"/>
        <v>46194.578059028077</v>
      </c>
      <c r="I240" s="14"/>
      <c r="J240" s="14"/>
    </row>
    <row r="241" spans="4:10" x14ac:dyDescent="0.25">
      <c r="D241" s="7">
        <f t="shared" si="16"/>
        <v>239</v>
      </c>
      <c r="E241" s="11">
        <f t="shared" si="17"/>
        <v>23063.654533318233</v>
      </c>
      <c r="F241" s="12">
        <f t="shared" si="18"/>
        <v>134.73418600549857</v>
      </c>
      <c r="G241" s="13">
        <f t="shared" si="19"/>
        <v>23198.388719323731</v>
      </c>
      <c r="H241" s="9">
        <f t="shared" si="15"/>
        <v>23130.923525709844</v>
      </c>
      <c r="I241" s="14"/>
      <c r="J241" s="14"/>
    </row>
    <row r="242" spans="4:10" ht="17.25" thickBot="1" x14ac:dyDescent="0.3">
      <c r="D242" s="7">
        <f t="shared" si="16"/>
        <v>240</v>
      </c>
      <c r="E242" s="15">
        <f t="shared" si="17"/>
        <v>23130.92352570708</v>
      </c>
      <c r="F242" s="16">
        <f t="shared" si="18"/>
        <v>67.465193616653721</v>
      </c>
      <c r="G242" s="17">
        <f t="shared" si="19"/>
        <v>23198.388719323731</v>
      </c>
      <c r="H242" s="18">
        <f t="shared" si="15"/>
        <v>2.7648638933897018E-9</v>
      </c>
      <c r="I242" s="14"/>
      <c r="J242" s="14"/>
    </row>
    <row r="243" spans="4:10" x14ac:dyDescent="0.25">
      <c r="D243" s="14"/>
      <c r="E243" s="19"/>
      <c r="F243" s="20"/>
      <c r="G243" s="14"/>
      <c r="H243" s="14"/>
      <c r="I243" s="14"/>
      <c r="J243" s="14"/>
    </row>
    <row r="244" spans="4:10" x14ac:dyDescent="0.25">
      <c r="D244" s="14"/>
      <c r="E244" s="19"/>
      <c r="F244" s="20"/>
      <c r="G244" s="14"/>
      <c r="H244" s="14"/>
      <c r="I244" s="14"/>
      <c r="J244" s="14"/>
    </row>
    <row r="245" spans="4:10" x14ac:dyDescent="0.25">
      <c r="D245" s="14"/>
      <c r="E245" s="19"/>
      <c r="F245" s="20"/>
      <c r="G245" s="14"/>
      <c r="H245" s="14"/>
      <c r="I245" s="14"/>
      <c r="J245" s="14"/>
    </row>
    <row r="246" spans="4:10" x14ac:dyDescent="0.25">
      <c r="D246" s="14"/>
      <c r="E246" s="19"/>
      <c r="F246" s="20"/>
      <c r="G246" s="14"/>
      <c r="H246" s="14"/>
      <c r="I246" s="14"/>
      <c r="J246" s="14"/>
    </row>
    <row r="247" spans="4:10" x14ac:dyDescent="0.25">
      <c r="D247" s="14"/>
      <c r="E247" s="19"/>
      <c r="F247" s="20"/>
      <c r="G247" s="14"/>
      <c r="H247" s="14"/>
      <c r="I247" s="14"/>
      <c r="J247" s="14"/>
    </row>
    <row r="248" spans="4:10" x14ac:dyDescent="0.25">
      <c r="D248" s="14"/>
      <c r="E248" s="19"/>
      <c r="F248" s="20"/>
      <c r="G248" s="14"/>
      <c r="H248" s="14"/>
      <c r="I248" s="14"/>
      <c r="J248" s="14"/>
    </row>
    <row r="249" spans="4:10" x14ac:dyDescent="0.25">
      <c r="D249" s="14"/>
      <c r="E249" s="19"/>
      <c r="F249" s="20"/>
      <c r="G249" s="14"/>
      <c r="H249" s="14"/>
      <c r="I249" s="14"/>
      <c r="J249" s="14"/>
    </row>
    <row r="250" spans="4:10" x14ac:dyDescent="0.25">
      <c r="D250" s="14"/>
      <c r="E250" s="19"/>
      <c r="F250" s="20"/>
      <c r="G250" s="14"/>
      <c r="H250" s="14"/>
      <c r="I250" s="14"/>
      <c r="J250" s="14"/>
    </row>
    <row r="251" spans="4:10" x14ac:dyDescent="0.25">
      <c r="D251" s="14"/>
      <c r="E251" s="19"/>
      <c r="F251" s="14"/>
      <c r="G251" s="14"/>
      <c r="H251" s="14"/>
      <c r="I251" s="14"/>
      <c r="J251" s="14"/>
    </row>
    <row r="252" spans="4:10" x14ac:dyDescent="0.25">
      <c r="D252" s="14"/>
      <c r="E252" s="19"/>
      <c r="F252" s="14"/>
      <c r="G252" s="14"/>
      <c r="H252" s="14"/>
      <c r="I252" s="14"/>
      <c r="J252" s="14"/>
    </row>
    <row r="253" spans="4:10" x14ac:dyDescent="0.25">
      <c r="D253" s="14"/>
      <c r="E253" s="19"/>
      <c r="F253" s="14"/>
      <c r="G253" s="14"/>
      <c r="H253" s="14"/>
      <c r="I253" s="14"/>
      <c r="J253" s="14"/>
    </row>
  </sheetData>
  <protectedRanges>
    <protectedRange sqref="B1:B5" name="範圍1"/>
  </protectedRange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房貸計算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2010-09-07T06:43:01Z</dcterms:created>
  <dcterms:modified xsi:type="dcterms:W3CDTF">2014-01-19T13:32:03Z</dcterms:modified>
</cp:coreProperties>
</file>