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完成檔案\"/>
    </mc:Choice>
  </mc:AlternateContent>
  <bookViews>
    <workbookView xWindow="0" yWindow="0" windowWidth="20490" windowHeight="7485" activeTab="1" xr2:uid="{FD4792AC-DE9D-4447-A3A0-9A61CB78099A}"/>
  </bookViews>
  <sheets>
    <sheet name="Chart1" sheetId="4" r:id="rId1"/>
    <sheet name="2018分析" sheetId="5" r:id="rId2"/>
    <sheet name="2018營運費用" sheetId="1" r:id="rId3"/>
    <sheet name="2017營運費用 " sheetId="3" r:id="rId4"/>
  </sheets>
  <definedNames>
    <definedName name="_xlcn.WorksheetConnection_2018營運費用A3C91" hidden="1">'2018營運費用'!$A$3:$C$9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範圍" name="範圍" connection="WorksheetConnection_2018營運費用!$A$3:$C$9"/>
        </x15:modelTables>
      </x15:dataModel>
    </ext>
  </extLst>
</workbook>
</file>

<file path=xl/calcChain.xml><?xml version="1.0" encoding="utf-8"?>
<calcChain xmlns="http://schemas.openxmlformats.org/spreadsheetml/2006/main">
  <c r="E4" i="3" l="1" a="1"/>
  <c r="F4" i="3" s="1"/>
  <c r="C6" i="1" l="1"/>
  <c r="C9" i="1"/>
  <c r="C7" i="1"/>
  <c r="C4" i="1"/>
  <c r="F8" i="3"/>
  <c r="E7" i="3"/>
  <c r="E5" i="3"/>
  <c r="E8" i="3"/>
  <c r="E6" i="3"/>
  <c r="E4" i="3"/>
  <c r="C5" i="1" s="1"/>
  <c r="F7" i="3"/>
  <c r="F5" i="3"/>
  <c r="F6" i="3"/>
  <c r="C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2018營運費用!$A$3:$C$9" type="102" refreshedVersion="6" minRefreshableVersion="5">
    <extLst>
      <ext xmlns:x15="http://schemas.microsoft.com/office/spreadsheetml/2010/11/main" uri="{DE250136-89BD-433C-8126-D09CA5730AF9}">
        <x15:connection id="範圍">
          <x15:rangePr sourceName="_xlcn.WorksheetConnection_2018營運費用A3C91"/>
        </x15:connection>
      </ext>
    </extLst>
  </connection>
</connections>
</file>

<file path=xl/sharedStrings.xml><?xml version="1.0" encoding="utf-8"?>
<sst xmlns="http://schemas.openxmlformats.org/spreadsheetml/2006/main" count="21" uniqueCount="19">
  <si>
    <t>2018上半年度營運費用預測分析</t>
    <phoneticPr fontId="2" type="noConversion"/>
  </si>
  <si>
    <t>月份</t>
    <phoneticPr fontId="2" type="noConversion"/>
  </si>
  <si>
    <t>營業額</t>
    <phoneticPr fontId="2" type="noConversion"/>
  </si>
  <si>
    <t>營運費用</t>
    <phoneticPr fontId="2" type="noConversion"/>
  </si>
  <si>
    <t>JAN</t>
    <phoneticPr fontId="2" type="noConversion"/>
  </si>
  <si>
    <t>Feb</t>
  </si>
  <si>
    <t>Mar</t>
  </si>
  <si>
    <t>Apr</t>
  </si>
  <si>
    <t>May</t>
  </si>
  <si>
    <t>Jun</t>
  </si>
  <si>
    <t>2017下半年度營運費用預測分析</t>
    <phoneticPr fontId="2" type="noConversion"/>
  </si>
  <si>
    <t>Aug</t>
  </si>
  <si>
    <t>Sep</t>
  </si>
  <si>
    <t>Oct</t>
  </si>
  <si>
    <t>Nov</t>
  </si>
  <si>
    <t>Dec</t>
  </si>
  <si>
    <t>Jul</t>
    <phoneticPr fontId="2" type="noConversion"/>
  </si>
  <si>
    <t>參數值</t>
    <phoneticPr fontId="2" type="noConversion"/>
  </si>
  <si>
    <t>預計營業額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</si>
</sst>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20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7"/>
      </left>
      <right/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3" borderId="9" xfId="0" applyFont="1" applyFill="1" applyBorder="1">
      <alignment vertical="center"/>
    </xf>
    <xf numFmtId="0" fontId="0" fillId="0" borderId="7" xfId="0" applyFont="1" applyBorder="1">
      <alignment vertical="center"/>
    </xf>
    <xf numFmtId="0" fontId="0" fillId="3" borderId="7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4" borderId="15" xfId="0" applyFont="1" applyFill="1" applyBorder="1">
      <alignment vertical="center"/>
    </xf>
    <xf numFmtId="0" fontId="0" fillId="0" borderId="16" xfId="0" applyFont="1" applyBorder="1">
      <alignment vertical="center"/>
    </xf>
    <xf numFmtId="0" fontId="0" fillId="0" borderId="13" xfId="0" applyFont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13" xfId="0" applyFont="1" applyFill="1" applyBorder="1">
      <alignment vertical="center"/>
    </xf>
    <xf numFmtId="0" fontId="0" fillId="4" borderId="17" xfId="0" applyFont="1" applyFill="1" applyBorder="1">
      <alignment vertical="center"/>
    </xf>
    <xf numFmtId="176" fontId="0" fillId="3" borderId="9" xfId="0" applyNumberFormat="1" applyFont="1" applyFill="1" applyBorder="1">
      <alignment vertical="center"/>
    </xf>
    <xf numFmtId="176" fontId="0" fillId="3" borderId="10" xfId="0" applyNumberFormat="1" applyFont="1" applyFill="1" applyBorder="1">
      <alignment vertical="center"/>
    </xf>
    <xf numFmtId="176" fontId="0" fillId="0" borderId="7" xfId="0" applyNumberFormat="1" applyFont="1" applyBorder="1">
      <alignment vertical="center"/>
    </xf>
    <xf numFmtId="176" fontId="0" fillId="0" borderId="8" xfId="0" applyNumberFormat="1" applyFont="1" applyBorder="1">
      <alignment vertical="center"/>
    </xf>
    <xf numFmtId="176" fontId="0" fillId="3" borderId="7" xfId="0" applyNumberFormat="1" applyFont="1" applyFill="1" applyBorder="1">
      <alignment vertical="center"/>
    </xf>
    <xf numFmtId="176" fontId="0" fillId="3" borderId="8" xfId="0" applyNumberFormat="1" applyFont="1" applyFill="1" applyBorder="1">
      <alignment vertical="center"/>
    </xf>
    <xf numFmtId="176" fontId="0" fillId="0" borderId="11" xfId="0" applyNumberFormat="1" applyFont="1" applyBorder="1">
      <alignment vertical="center"/>
    </xf>
    <xf numFmtId="176" fontId="0" fillId="0" borderId="6" xfId="0" applyNumberFormat="1" applyFont="1" applyBorder="1">
      <alignment vertical="center"/>
    </xf>
    <xf numFmtId="176" fontId="0" fillId="2" borderId="3" xfId="0" applyNumberFormat="1" applyFont="1" applyFill="1" applyBorder="1">
      <alignment vertical="center"/>
    </xf>
    <xf numFmtId="176" fontId="0" fillId="2" borderId="4" xfId="0" applyNumberFormat="1" applyFont="1" applyFill="1" applyBorder="1">
      <alignment vertical="center"/>
    </xf>
    <xf numFmtId="176" fontId="0" fillId="0" borderId="1" xfId="0" applyNumberFormat="1" applyFont="1" applyBorder="1">
      <alignment vertical="center"/>
    </xf>
    <xf numFmtId="176" fontId="0" fillId="2" borderId="1" xfId="0" applyNumberFormat="1" applyFont="1" applyFill="1" applyBorder="1">
      <alignment vertical="center"/>
    </xf>
    <xf numFmtId="176" fontId="0" fillId="0" borderId="5" xfId="0" applyNumberFormat="1" applyFon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'2018營運費用'!$B$3</c:f>
              <c:strCache>
                <c:ptCount val="1"/>
                <c:pt idx="0">
                  <c:v>預計營業額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'2018營運費用'!$A$4:$A$9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'2018營運費用'!$B$4:$B$9</c:f>
              <c:numCache>
                <c:formatCode>"$"#,##0</c:formatCode>
                <c:ptCount val="6"/>
                <c:pt idx="0">
                  <c:v>1618749.9999999958</c:v>
                </c:pt>
                <c:pt idx="1">
                  <c:v>1855221.5189873376</c:v>
                </c:pt>
                <c:pt idx="2">
                  <c:v>2056531.6901408401</c:v>
                </c:pt>
                <c:pt idx="3">
                  <c:v>2227500</c:v>
                </c:pt>
                <c:pt idx="4">
                  <c:v>2592780.612244905</c:v>
                </c:pt>
                <c:pt idx="5">
                  <c:v>2823167.0859416099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9-4296-B73B-BAADE0626326}"/>
            </c:ext>
          </c:extLst>
        </c:ser>
        <c:ser>
          <c:idx val="1"/>
          <c:order val="1"/>
          <c:tx>
            <c:strRef>
              <c:f>'2018營運費用'!$C$3</c:f>
              <c:strCache>
                <c:ptCount val="1"/>
                <c:pt idx="0">
                  <c:v>營運費用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'2018營運費用'!$A$4:$A$9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'2018營運費用'!$C$4:$C$9</c:f>
              <c:numCache>
                <c:formatCode>"$"#,##0</c:formatCode>
                <c:ptCount val="6"/>
                <c:pt idx="0">
                  <c:v>161189.78285714198</c:v>
                </c:pt>
                <c:pt idx="1">
                  <c:v>212570.96311030653</c:v>
                </c:pt>
                <c:pt idx="2">
                  <c:v>256312.18926358048</c:v>
                </c:pt>
                <c:pt idx="3">
                  <c:v>293460.65257142863</c:v>
                </c:pt>
                <c:pt idx="4">
                  <c:v>372829.82591253798</c:v>
                </c:pt>
                <c:pt idx="5">
                  <c:v>422888.8308345431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9-4296-B73B-BAADE06263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100"/>
        <c:axId val="1071178976"/>
        <c:axId val="1071178320"/>
      </c:barChart>
      <c:catAx>
        <c:axId val="107117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1178320"/>
        <c:crossesAt val="600000"/>
        <c:auto val="1"/>
        <c:lblAlgn val="ctr"/>
        <c:lblOffset val="100"/>
        <c:noMultiLvlLbl val="0"/>
      </c:catAx>
      <c:valAx>
        <c:axId val="107117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117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/>
              <a:t>2018</a:t>
            </a:r>
            <a:r>
              <a:rPr lang="zh-TW" altLang="en-US" sz="1800"/>
              <a:t>上半年度營運費用分析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'2018營運費用'!$B$3</c:f>
              <c:strCache>
                <c:ptCount val="1"/>
                <c:pt idx="0">
                  <c:v>預計營業額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'2018營運費用'!$A$4:$A$9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'2018營運費用'!$B$4:$B$9</c:f>
              <c:numCache>
                <c:formatCode>"$"#,##0</c:formatCode>
                <c:ptCount val="6"/>
                <c:pt idx="0">
                  <c:v>1618749.9999999958</c:v>
                </c:pt>
                <c:pt idx="1">
                  <c:v>1855221.5189873376</c:v>
                </c:pt>
                <c:pt idx="2">
                  <c:v>2056531.6901408401</c:v>
                </c:pt>
                <c:pt idx="3">
                  <c:v>2227500</c:v>
                </c:pt>
                <c:pt idx="4">
                  <c:v>2592780.612244905</c:v>
                </c:pt>
                <c:pt idx="5">
                  <c:v>2823167.0859416099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0-4AD5-B967-464BD98A9CD1}"/>
            </c:ext>
          </c:extLst>
        </c:ser>
        <c:ser>
          <c:idx val="1"/>
          <c:order val="1"/>
          <c:tx>
            <c:strRef>
              <c:f>'2018營運費用'!$C$3</c:f>
              <c:strCache>
                <c:ptCount val="1"/>
                <c:pt idx="0">
                  <c:v>營運費用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'2018營運費用'!$A$4:$A$9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'2018營運費用'!$C$4:$C$9</c:f>
              <c:numCache>
                <c:formatCode>"$"#,##0</c:formatCode>
                <c:ptCount val="6"/>
                <c:pt idx="0">
                  <c:v>161189.78285714198</c:v>
                </c:pt>
                <c:pt idx="1">
                  <c:v>212570.96311030653</c:v>
                </c:pt>
                <c:pt idx="2">
                  <c:v>256312.18926358048</c:v>
                </c:pt>
                <c:pt idx="3">
                  <c:v>293460.65257142863</c:v>
                </c:pt>
                <c:pt idx="4">
                  <c:v>372829.82591253798</c:v>
                </c:pt>
                <c:pt idx="5">
                  <c:v>422888.8308345431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0-4AD5-B967-464BD98A9C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100"/>
        <c:axId val="1061802072"/>
        <c:axId val="1061802728"/>
      </c:barChart>
      <c:catAx>
        <c:axId val="1061802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1802728"/>
        <c:crossesAt val="600000"/>
        <c:auto val="1"/>
        <c:lblAlgn val="ctr"/>
        <c:lblOffset val="100"/>
        <c:noMultiLvlLbl val="0"/>
      </c:catAx>
      <c:valAx>
        <c:axId val="106180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180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4D1FE4-8873-4680-A8B3-993F0A58B28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4FE5DF-13C6-4C4C-911A-81D791A0729D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8B6A20-F0EF-4E08-AC0A-9CB8E5599C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75FDF09-478C-49D0-9B7C-FD277ED906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B180-2782-47EA-8DA4-6D23759A7B5C}">
  <dimension ref="A1:C9"/>
  <sheetViews>
    <sheetView workbookViewId="0">
      <selection activeCell="L4" sqref="L4"/>
    </sheetView>
  </sheetViews>
  <sheetFormatPr defaultRowHeight="16.5" x14ac:dyDescent="0.25"/>
  <cols>
    <col min="1" max="1" width="16.375" customWidth="1"/>
    <col min="2" max="2" width="18.75" customWidth="1"/>
    <col min="3" max="3" width="19.125" customWidth="1"/>
  </cols>
  <sheetData>
    <row r="1" spans="1:3" x14ac:dyDescent="0.25">
      <c r="A1" t="s">
        <v>0</v>
      </c>
    </row>
    <row r="3" spans="1:3" ht="17.25" thickBot="1" x14ac:dyDescent="0.3">
      <c r="A3" s="1" t="s">
        <v>1</v>
      </c>
      <c r="B3" s="1" t="s">
        <v>18</v>
      </c>
      <c r="C3" s="2" t="s">
        <v>3</v>
      </c>
    </row>
    <row r="4" spans="1:3" ht="17.25" thickBot="1" x14ac:dyDescent="0.3">
      <c r="A4" s="3" t="s">
        <v>4</v>
      </c>
      <c r="B4" s="29">
        <v>1618749.9999999958</v>
      </c>
      <c r="C4" s="30">
        <f>'2017營運費用 '!$F$4+'2018營運費用'!B4*'2017營運費用 '!$E$4</f>
        <v>161189.78285714198</v>
      </c>
    </row>
    <row r="5" spans="1:3" ht="17.25" thickBot="1" x14ac:dyDescent="0.3">
      <c r="A5" s="4" t="s">
        <v>5</v>
      </c>
      <c r="B5" s="31">
        <v>1855221.5189873376</v>
      </c>
      <c r="C5" s="30">
        <f>'2017營運費用 '!$F$4+'2018營運費用'!B5*'2017營運費用 '!$E$4</f>
        <v>212570.96311030653</v>
      </c>
    </row>
    <row r="6" spans="1:3" ht="17.25" thickBot="1" x14ac:dyDescent="0.3">
      <c r="A6" s="5" t="s">
        <v>6</v>
      </c>
      <c r="B6" s="32">
        <v>2056531.6901408401</v>
      </c>
      <c r="C6" s="30">
        <f>'2017營運費用 '!$F$4+'2018營運費用'!B6*'2017營運費用 '!$E$4</f>
        <v>256312.18926358048</v>
      </c>
    </row>
    <row r="7" spans="1:3" ht="17.25" thickBot="1" x14ac:dyDescent="0.3">
      <c r="A7" s="4" t="s">
        <v>7</v>
      </c>
      <c r="B7" s="31">
        <v>2227500</v>
      </c>
      <c r="C7" s="30">
        <f>'2017營運費用 '!$F$4+'2018營運費用'!B7*'2017營運費用 '!$E$4</f>
        <v>293460.65257142863</v>
      </c>
    </row>
    <row r="8" spans="1:3" ht="17.25" thickBot="1" x14ac:dyDescent="0.3">
      <c r="A8" s="5" t="s">
        <v>8</v>
      </c>
      <c r="B8" s="32">
        <v>2592780.612244905</v>
      </c>
      <c r="C8" s="30">
        <f>'2017營運費用 '!$F$4+'2018營運費用'!B8*'2017營運費用 '!$E$4</f>
        <v>372829.82591253798</v>
      </c>
    </row>
    <row r="9" spans="1:3" x14ac:dyDescent="0.25">
      <c r="A9" s="6" t="s">
        <v>9</v>
      </c>
      <c r="B9" s="33">
        <v>2823167.0859416099</v>
      </c>
      <c r="C9" s="30">
        <f>'2017營運費用 '!$F$4+'2018營運費用'!B9*'2017營運費用 '!$E$4</f>
        <v>422888.8308345431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97F7-5161-47FC-A47B-17B721272EC9}">
  <dimension ref="A1:J9"/>
  <sheetViews>
    <sheetView workbookViewId="0">
      <selection activeCell="F12" sqref="F12"/>
    </sheetView>
  </sheetViews>
  <sheetFormatPr defaultRowHeight="16.5" x14ac:dyDescent="0.25"/>
  <cols>
    <col min="1" max="1" width="16.375" customWidth="1"/>
    <col min="2" max="2" width="18.75" customWidth="1"/>
    <col min="3" max="3" width="19.125" customWidth="1"/>
    <col min="5" max="5" width="13.875" customWidth="1"/>
    <col min="6" max="6" width="14.625" customWidth="1"/>
    <col min="10" max="10" width="9" style="34" customWidth="1"/>
  </cols>
  <sheetData>
    <row r="1" spans="1:10" x14ac:dyDescent="0.25">
      <c r="A1" t="s">
        <v>10</v>
      </c>
    </row>
    <row r="3" spans="1:10" ht="17.25" thickBot="1" x14ac:dyDescent="0.3">
      <c r="A3" s="7" t="s">
        <v>1</v>
      </c>
      <c r="B3" s="7" t="s">
        <v>2</v>
      </c>
      <c r="C3" s="8" t="s">
        <v>3</v>
      </c>
      <c r="E3" s="36" t="s">
        <v>17</v>
      </c>
      <c r="F3" s="37"/>
    </row>
    <row r="4" spans="1:10" x14ac:dyDescent="0.25">
      <c r="A4" s="9" t="s">
        <v>16</v>
      </c>
      <c r="B4" s="21">
        <v>1312500</v>
      </c>
      <c r="C4" s="22">
        <v>89072</v>
      </c>
      <c r="E4" s="14">
        <f t="array" ref="E4:F8">LINEST(C4:C9,B4:B9,,1)</f>
        <v>0.21728274285714286</v>
      </c>
      <c r="F4" s="15">
        <v>-190536.65714285709</v>
      </c>
      <c r="J4" s="35"/>
    </row>
    <row r="5" spans="1:10" x14ac:dyDescent="0.25">
      <c r="A5" s="10" t="s">
        <v>11</v>
      </c>
      <c r="B5" s="23">
        <v>1250000</v>
      </c>
      <c r="C5" s="24">
        <v>85459</v>
      </c>
      <c r="E5" s="16">
        <v>2.5079285912693206E-2</v>
      </c>
      <c r="F5" s="17">
        <v>33581.61100958653</v>
      </c>
      <c r="J5" s="35"/>
    </row>
    <row r="6" spans="1:10" x14ac:dyDescent="0.25">
      <c r="A6" s="11" t="s">
        <v>12</v>
      </c>
      <c r="B6" s="25">
        <v>1125000</v>
      </c>
      <c r="C6" s="26">
        <v>54000</v>
      </c>
      <c r="E6" s="18">
        <v>0.94940679520227556</v>
      </c>
      <c r="F6" s="19">
        <v>7571.5287642966396</v>
      </c>
      <c r="J6" s="35"/>
    </row>
    <row r="7" spans="1:10" x14ac:dyDescent="0.25">
      <c r="A7" s="10" t="s">
        <v>13</v>
      </c>
      <c r="B7" s="23">
        <v>1375000</v>
      </c>
      <c r="C7" s="24">
        <v>112750</v>
      </c>
      <c r="E7" s="16">
        <v>75.062000835730899</v>
      </c>
      <c r="F7" s="17">
        <v>4</v>
      </c>
      <c r="J7" s="35"/>
    </row>
    <row r="8" spans="1:10" x14ac:dyDescent="0.25">
      <c r="A8" s="11" t="s">
        <v>14</v>
      </c>
      <c r="B8" s="25">
        <v>1437500</v>
      </c>
      <c r="C8" s="26">
        <v>111356</v>
      </c>
      <c r="E8" s="20">
        <v>4303157974.0190477</v>
      </c>
      <c r="F8" s="13">
        <v>229312191.31428561</v>
      </c>
      <c r="J8" s="35"/>
    </row>
    <row r="9" spans="1:10" x14ac:dyDescent="0.25">
      <c r="A9" s="12" t="s">
        <v>15</v>
      </c>
      <c r="B9" s="27">
        <v>1500000</v>
      </c>
      <c r="C9" s="28">
        <v>142405</v>
      </c>
      <c r="J9" s="35"/>
    </row>
  </sheetData>
  <mergeCells count="1">
    <mergeCell ref="E3:F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��\���S(Wdk8�eQN�N\���c��
</file>

<file path=customXml/item2.xml>��\���S(Wdk8�eQN�N\���c��Wd\
</file>

<file path=customXml/itemProps1.xml><?xml version="1.0" encoding="utf-8"?>
<ds:datastoreItem xmlns:ds="http://schemas.openxmlformats.org/officeDocument/2006/customXml" ds:itemID="{727C934E-39EB-4146-962A-DE6F3D0E042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E6A7B59-B30E-4A5F-971C-6CCEDD44CEB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2</vt:i4>
      </vt:variant>
    </vt:vector>
  </HeadingPairs>
  <TitlesOfParts>
    <vt:vector size="4" baseType="lpstr">
      <vt:lpstr>2018營運費用</vt:lpstr>
      <vt:lpstr>2017營運費用 </vt:lpstr>
      <vt:lpstr>Chart1</vt:lpstr>
      <vt:lpstr>2018分析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2018-02-25T03:05:16Z</dcterms:created>
  <dcterms:modified xsi:type="dcterms:W3CDTF">2018-02-25T15:53:57Z</dcterms:modified>
</cp:coreProperties>
</file>