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範例CH4\範例CH4原始檔案\"/>
    </mc:Choice>
  </mc:AlternateContent>
  <bookViews>
    <workbookView xWindow="0" yWindow="0" windowWidth="20490" windowHeight="7485" activeTab="2" xr2:uid="{AF9B20D4-EA2F-407A-A47D-D13E724A2A9E}"/>
  </bookViews>
  <sheets>
    <sheet name="銷售費用" sheetId="2" r:id="rId1"/>
    <sheet name="2017相關費用分析" sheetId="3" r:id="rId2"/>
    <sheet name="2017年度分析比較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B8" i="4"/>
  <c r="O19" i="2" l="1"/>
  <c r="O20" i="2"/>
  <c r="O18" i="2"/>
  <c r="O12" i="2"/>
  <c r="O13" i="2"/>
  <c r="O11" i="2"/>
  <c r="O5" i="2"/>
  <c r="O6" i="2"/>
  <c r="O4" i="2"/>
</calcChain>
</file>

<file path=xl/sharedStrings.xml><?xml version="1.0" encoding="utf-8"?>
<sst xmlns="http://schemas.openxmlformats.org/spreadsheetml/2006/main" count="115" uniqueCount="42">
  <si>
    <t>產品名稱</t>
    <phoneticPr fontId="2" type="noConversion"/>
  </si>
  <si>
    <t>銷售收入</t>
    <phoneticPr fontId="2" type="noConversion"/>
  </si>
  <si>
    <t>銷售成本</t>
    <phoneticPr fontId="2" type="noConversion"/>
  </si>
  <si>
    <t>銷售數量</t>
    <phoneticPr fontId="2" type="noConversion"/>
  </si>
  <si>
    <t>銷售單價</t>
    <phoneticPr fontId="2" type="noConversion"/>
  </si>
  <si>
    <t>單位成本</t>
    <phoneticPr fontId="2" type="noConversion"/>
  </si>
  <si>
    <t>銷售成本率</t>
    <phoneticPr fontId="2" type="noConversion"/>
  </si>
  <si>
    <t>銷售費用</t>
    <phoneticPr fontId="2" type="noConversion"/>
  </si>
  <si>
    <t>銷售稅金</t>
    <phoneticPr fontId="2" type="noConversion"/>
  </si>
  <si>
    <t>JAN</t>
    <phoneticPr fontId="2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</si>
  <si>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</si>
  <si>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</si>
  <si>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</si>
  <si>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</si>
  <si>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</si>
  <si>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</si>
  <si>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</si>
  <si>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</si>
  <si>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</si>
  <si>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</si>
  <si>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</si>
  <si>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總計</t>
  </si>
  <si>
    <t>科目</t>
  </si>
  <si>
    <t>玫瑰紅棗養生茶</t>
    <phoneticPr fontId="2" type="noConversion"/>
  </si>
  <si>
    <t>寒天洋薰舒眠飲</t>
    <phoneticPr fontId="2" type="noConversion"/>
  </si>
  <si>
    <t>有機水果飲</t>
    <phoneticPr fontId="2" type="noConversion"/>
  </si>
  <si>
    <t>2017年公司相關費用統計表</t>
    <phoneticPr fontId="2" type="noConversion"/>
  </si>
  <si>
    <t>2017相關費用及稅金分析</t>
    <phoneticPr fontId="2" type="noConversion"/>
  </si>
  <si>
    <t>月份</t>
  </si>
  <si>
    <t>合計</t>
    <phoneticPr fontId="2" type="noConversion"/>
  </si>
  <si>
    <t>回歸函數為：</t>
    <phoneticPr fontId="5" type="noConversion"/>
  </si>
  <si>
    <t>(Y:銷售收入   X:銷售成本)</t>
    <phoneticPr fontId="5" type="noConversion"/>
  </si>
  <si>
    <t>相關係數為：</t>
    <phoneticPr fontId="5" type="noConversion"/>
  </si>
  <si>
    <t>銷售收入、成本相關分析</t>
    <phoneticPr fontId="9" type="noConversion"/>
  </si>
  <si>
    <t>銷售收入、稅金相關分析</t>
    <phoneticPr fontId="9" type="noConversion"/>
  </si>
  <si>
    <t>銷售收入、數量相關分析</t>
    <phoneticPr fontId="9" type="noConversion"/>
  </si>
  <si>
    <t>玫瑰紅棗養生茶</t>
  </si>
  <si>
    <t>寒天洋薰舒眠飲</t>
  </si>
  <si>
    <t>有機水果飲</t>
  </si>
  <si>
    <t>相關費用年度對比分析</t>
    <phoneticPr fontId="2" type="noConversion"/>
  </si>
  <si>
    <t>上年度</t>
    <phoneticPr fontId="2" type="noConversion"/>
  </si>
  <si>
    <t>本年度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</si>
</sst>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1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4"/>
      <name val="新細明體"/>
      <family val="1"/>
      <charset val="136"/>
      <scheme val="minor"/>
    </font>
    <font>
      <sz val="9"/>
      <name val="新細明體"/>
      <family val="2"/>
      <charset val="134"/>
      <scheme val="minor"/>
    </font>
    <font>
      <b/>
      <sz val="12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176" fontId="0" fillId="2" borderId="2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176" fontId="3" fillId="3" borderId="2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0" fillId="2" borderId="4" xfId="0" applyNumberFormat="1" applyFont="1" applyFill="1" applyBorder="1">
      <alignment vertical="center"/>
    </xf>
    <xf numFmtId="176" fontId="0" fillId="2" borderId="1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ont="1" applyFill="1" applyBorder="1">
      <alignment vertical="center"/>
    </xf>
    <xf numFmtId="176" fontId="0" fillId="2" borderId="9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0" borderId="7" xfId="0" applyFont="1" applyBorder="1">
      <alignment vertical="center"/>
    </xf>
    <xf numFmtId="176" fontId="0" fillId="0" borderId="7" xfId="0" applyNumberFormat="1" applyFont="1" applyBorder="1">
      <alignment vertical="center"/>
    </xf>
    <xf numFmtId="0" fontId="0" fillId="2" borderId="7" xfId="0" applyFont="1" applyFill="1" applyBorder="1">
      <alignment vertical="center"/>
    </xf>
    <xf numFmtId="10" fontId="0" fillId="2" borderId="7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6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0" fillId="0" borderId="0" xfId="0" applyFont="1" applyFill="1" applyBorder="1">
      <alignment vertical="center"/>
    </xf>
    <xf numFmtId="0" fontId="8" fillId="5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3" fillId="7" borderId="11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7" borderId="13" xfId="0" applyFont="1" applyFill="1" applyBorder="1">
      <alignment vertical="center"/>
    </xf>
    <xf numFmtId="176" fontId="0" fillId="6" borderId="11" xfId="0" applyNumberFormat="1" applyFont="1" applyFill="1" applyBorder="1">
      <alignment vertical="center"/>
    </xf>
    <xf numFmtId="176" fontId="0" fillId="7" borderId="11" xfId="0" applyNumberFormat="1" applyFont="1" applyFill="1" applyBorder="1">
      <alignment vertical="center"/>
    </xf>
    <xf numFmtId="176" fontId="0" fillId="7" borderId="13" xfId="0" applyNumberFormat="1" applyFont="1" applyFill="1" applyBorder="1">
      <alignment vertical="center"/>
    </xf>
    <xf numFmtId="10" fontId="0" fillId="6" borderId="11" xfId="0" applyNumberFormat="1" applyFont="1" applyFill="1" applyBorder="1">
      <alignment vertical="center"/>
    </xf>
    <xf numFmtId="10" fontId="0" fillId="7" borderId="11" xfId="0" applyNumberFormat="1" applyFont="1" applyFill="1" applyBorder="1">
      <alignment vertical="center"/>
    </xf>
    <xf numFmtId="10" fontId="0" fillId="7" borderId="13" xfId="0" applyNumberFormat="1" applyFont="1" applyFill="1" applyBorder="1">
      <alignment vertical="center"/>
    </xf>
    <xf numFmtId="10" fontId="0" fillId="6" borderId="12" xfId="0" applyNumberFormat="1" applyFont="1" applyFill="1" applyBorder="1">
      <alignment vertical="center"/>
    </xf>
    <xf numFmtId="10" fontId="0" fillId="7" borderId="12" xfId="0" applyNumberFormat="1" applyFont="1" applyFill="1" applyBorder="1">
      <alignment vertical="center"/>
    </xf>
    <xf numFmtId="10" fontId="0" fillId="7" borderId="10" xfId="0" applyNumberFormat="1" applyFont="1" applyFill="1" applyBorder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DD36-B76B-4BAC-BFCB-314BAA18B30B}">
  <dimension ref="A1:O25"/>
  <sheetViews>
    <sheetView workbookViewId="0">
      <selection activeCell="A18" sqref="A18:A23"/>
    </sheetView>
  </sheetViews>
  <sheetFormatPr defaultRowHeight="16.5"/>
  <cols>
    <col min="1" max="1" width="17.375" bestFit="1" customWidth="1"/>
    <col min="2" max="2" width="11.625" bestFit="1" customWidth="1"/>
    <col min="3" max="3" width="10.625" bestFit="1" customWidth="1"/>
    <col min="4" max="5" width="11.625" bestFit="1" customWidth="1"/>
    <col min="6" max="7" width="11.75" bestFit="1" customWidth="1"/>
    <col min="8" max="9" width="10.625" bestFit="1" customWidth="1"/>
    <col min="10" max="10" width="11.75" bestFit="1" customWidth="1"/>
    <col min="11" max="11" width="11.625" bestFit="1" customWidth="1"/>
    <col min="12" max="12" width="10.625" bestFit="1" customWidth="1"/>
    <col min="13" max="14" width="11.625" bestFit="1" customWidth="1"/>
    <col min="15" max="15" width="12.75" bestFit="1" customWidth="1"/>
  </cols>
  <sheetData>
    <row r="1" spans="1:15" ht="21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>
      <c r="A3" s="9" t="s">
        <v>0</v>
      </c>
      <c r="B3" s="7" t="s">
        <v>22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2" t="s">
        <v>21</v>
      </c>
    </row>
    <row r="4" spans="1:15">
      <c r="A4" s="51" t="s">
        <v>23</v>
      </c>
      <c r="B4" s="8" t="s">
        <v>1</v>
      </c>
      <c r="C4" s="11">
        <v>4495131</v>
      </c>
      <c r="D4" s="11">
        <v>6143244</v>
      </c>
      <c r="E4" s="11">
        <v>4384346</v>
      </c>
      <c r="F4" s="11">
        <v>10210412</v>
      </c>
      <c r="G4" s="11">
        <v>12860142</v>
      </c>
      <c r="H4" s="11">
        <v>5797232</v>
      </c>
      <c r="I4" s="11">
        <v>5404173</v>
      </c>
      <c r="J4" s="11">
        <v>10497239</v>
      </c>
      <c r="K4" s="11">
        <v>7672985</v>
      </c>
      <c r="L4" s="11">
        <v>7284480</v>
      </c>
      <c r="M4" s="11">
        <v>5396585</v>
      </c>
      <c r="N4" s="11">
        <v>1818084</v>
      </c>
      <c r="O4" s="12">
        <f>SUM(C4:N4)</f>
        <v>81964053</v>
      </c>
    </row>
    <row r="5" spans="1:15">
      <c r="A5" s="52"/>
      <c r="B5" s="7" t="s">
        <v>2</v>
      </c>
      <c r="C5" s="13">
        <v>1821120</v>
      </c>
      <c r="D5" s="13">
        <v>2883440</v>
      </c>
      <c r="E5" s="13">
        <v>1821120</v>
      </c>
      <c r="F5" s="13">
        <v>3262840</v>
      </c>
      <c r="G5" s="13">
        <v>4328195</v>
      </c>
      <c r="H5" s="13">
        <v>1872718</v>
      </c>
      <c r="I5" s="13">
        <v>3797035</v>
      </c>
      <c r="J5" s="13">
        <v>4567976</v>
      </c>
      <c r="K5" s="13">
        <v>3305332</v>
      </c>
      <c r="L5" s="13">
        <v>2507075</v>
      </c>
      <c r="M5" s="13">
        <v>2276400</v>
      </c>
      <c r="N5" s="13">
        <v>584276</v>
      </c>
      <c r="O5" s="14">
        <f t="shared" ref="O5:O6" si="0">SUM(C5:N5)</f>
        <v>33027527</v>
      </c>
    </row>
    <row r="6" spans="1:15">
      <c r="A6" s="52"/>
      <c r="B6" s="8" t="s">
        <v>3</v>
      </c>
      <c r="C6" s="3">
        <v>8498</v>
      </c>
      <c r="D6" s="3">
        <v>10926</v>
      </c>
      <c r="E6" s="3">
        <v>8195</v>
      </c>
      <c r="F6" s="3">
        <v>19577</v>
      </c>
      <c r="G6" s="3">
        <v>26254</v>
      </c>
      <c r="H6" s="3">
        <v>10926</v>
      </c>
      <c r="I6" s="3">
        <v>9560</v>
      </c>
      <c r="J6" s="3">
        <v>18666</v>
      </c>
      <c r="K6" s="3">
        <v>12444</v>
      </c>
      <c r="L6" s="3">
        <v>11837</v>
      </c>
      <c r="M6" s="3">
        <v>8802</v>
      </c>
      <c r="N6" s="3">
        <v>3035</v>
      </c>
      <c r="O6" s="4">
        <f t="shared" si="0"/>
        <v>148720</v>
      </c>
    </row>
    <row r="7" spans="1:15">
      <c r="A7" s="52"/>
      <c r="B7" s="7" t="s">
        <v>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1:15">
      <c r="A8" s="52"/>
      <c r="B8" s="8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>
      <c r="A9" s="53"/>
      <c r="B9" s="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5">
      <c r="A10" s="8" t="s">
        <v>0</v>
      </c>
      <c r="B10" s="8" t="s">
        <v>22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  <c r="I10" s="8" t="s">
        <v>15</v>
      </c>
      <c r="J10" s="8" t="s">
        <v>16</v>
      </c>
      <c r="K10" s="8" t="s">
        <v>17</v>
      </c>
      <c r="L10" s="8" t="s">
        <v>18</v>
      </c>
      <c r="M10" s="8" t="s">
        <v>19</v>
      </c>
      <c r="N10" s="8" t="s">
        <v>20</v>
      </c>
      <c r="O10" s="19" t="s">
        <v>21</v>
      </c>
    </row>
    <row r="11" spans="1:15">
      <c r="A11" s="54" t="s">
        <v>24</v>
      </c>
      <c r="B11" s="7" t="s">
        <v>1</v>
      </c>
      <c r="C11" s="13">
        <v>3652863</v>
      </c>
      <c r="D11" s="13">
        <v>14805705</v>
      </c>
      <c r="E11" s="13">
        <v>15018169</v>
      </c>
      <c r="F11" s="13">
        <v>1085084</v>
      </c>
      <c r="G11" s="13">
        <v>9680770</v>
      </c>
      <c r="H11" s="13">
        <v>6337497</v>
      </c>
      <c r="I11" s="13">
        <v>9022132</v>
      </c>
      <c r="J11" s="13">
        <v>1227738</v>
      </c>
      <c r="K11" s="13">
        <v>14585653</v>
      </c>
      <c r="L11" s="13">
        <v>8336176</v>
      </c>
      <c r="M11" s="13">
        <v>11289426</v>
      </c>
      <c r="N11" s="13">
        <v>15097084</v>
      </c>
      <c r="O11" s="14">
        <f>SUM(C11:N11)</f>
        <v>110138297</v>
      </c>
    </row>
    <row r="12" spans="1:15">
      <c r="A12" s="55"/>
      <c r="B12" s="8" t="s">
        <v>2</v>
      </c>
      <c r="C12" s="11">
        <v>1062320</v>
      </c>
      <c r="D12" s="11">
        <v>5343469</v>
      </c>
      <c r="E12" s="11">
        <v>1179175</v>
      </c>
      <c r="F12" s="11">
        <v>59186</v>
      </c>
      <c r="G12" s="11">
        <v>786116</v>
      </c>
      <c r="H12" s="11">
        <v>512948</v>
      </c>
      <c r="I12" s="11">
        <v>379400</v>
      </c>
      <c r="J12" s="11">
        <v>1092672</v>
      </c>
      <c r="K12" s="11">
        <v>367259</v>
      </c>
      <c r="L12" s="11">
        <v>660156</v>
      </c>
      <c r="M12" s="11">
        <v>669261</v>
      </c>
      <c r="N12" s="11">
        <v>362706</v>
      </c>
      <c r="O12" s="12">
        <f t="shared" ref="O12:O13" si="1">SUM(C12:N12)</f>
        <v>12474668</v>
      </c>
    </row>
    <row r="13" spans="1:15">
      <c r="A13" s="55"/>
      <c r="B13" s="7" t="s">
        <v>3</v>
      </c>
      <c r="C13" s="5">
        <v>12292</v>
      </c>
      <c r="D13" s="5">
        <v>47349</v>
      </c>
      <c r="E13" s="5">
        <v>50687</v>
      </c>
      <c r="F13" s="5">
        <v>3642</v>
      </c>
      <c r="G13" s="5">
        <v>35208</v>
      </c>
      <c r="H13" s="5">
        <v>21398</v>
      </c>
      <c r="I13" s="5">
        <v>28682</v>
      </c>
      <c r="J13" s="5">
        <v>3794</v>
      </c>
      <c r="K13" s="5">
        <v>42644</v>
      </c>
      <c r="L13" s="5">
        <v>24129</v>
      </c>
      <c r="M13" s="5">
        <v>33235</v>
      </c>
      <c r="N13" s="5">
        <v>45072</v>
      </c>
      <c r="O13" s="6">
        <f t="shared" si="1"/>
        <v>348132</v>
      </c>
    </row>
    <row r="14" spans="1:15">
      <c r="A14" s="55"/>
      <c r="B14" s="8" t="s">
        <v>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1:15">
      <c r="A15" s="55"/>
      <c r="B15" s="7" t="s">
        <v>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1:15">
      <c r="A16" s="56"/>
      <c r="B16" s="8" t="s">
        <v>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>
      <c r="A17" s="9" t="s">
        <v>0</v>
      </c>
      <c r="B17" s="7" t="s">
        <v>22</v>
      </c>
      <c r="C17" s="7" t="s">
        <v>9</v>
      </c>
      <c r="D17" s="7" t="s">
        <v>10</v>
      </c>
      <c r="E17" s="7" t="s">
        <v>11</v>
      </c>
      <c r="F17" s="7" t="s">
        <v>12</v>
      </c>
      <c r="G17" s="7" t="s">
        <v>13</v>
      </c>
      <c r="H17" s="7" t="s">
        <v>14</v>
      </c>
      <c r="I17" s="7" t="s">
        <v>15</v>
      </c>
      <c r="J17" s="7" t="s">
        <v>16</v>
      </c>
      <c r="K17" s="7" t="s">
        <v>17</v>
      </c>
      <c r="L17" s="7" t="s">
        <v>18</v>
      </c>
      <c r="M17" s="7" t="s">
        <v>19</v>
      </c>
      <c r="N17" s="7" t="s">
        <v>20</v>
      </c>
      <c r="O17" s="20" t="s">
        <v>21</v>
      </c>
    </row>
    <row r="18" spans="1:15">
      <c r="A18" s="51" t="s">
        <v>25</v>
      </c>
      <c r="B18" s="8" t="s">
        <v>1</v>
      </c>
      <c r="C18" s="11">
        <v>330836</v>
      </c>
      <c r="D18" s="11">
        <v>1393156</v>
      </c>
      <c r="E18" s="11">
        <v>575170</v>
      </c>
      <c r="F18" s="11">
        <v>169971</v>
      </c>
      <c r="G18" s="11">
        <v>271650</v>
      </c>
      <c r="H18" s="11">
        <v>268615</v>
      </c>
      <c r="I18" s="11">
        <v>1132129</v>
      </c>
      <c r="J18" s="11">
        <v>1370392</v>
      </c>
      <c r="K18" s="11">
        <v>1183728</v>
      </c>
      <c r="L18" s="11">
        <v>282273</v>
      </c>
      <c r="M18" s="11">
        <v>210946</v>
      </c>
      <c r="N18" s="11">
        <v>227640</v>
      </c>
      <c r="O18" s="12">
        <f>SUM(C18:N18)</f>
        <v>7416506</v>
      </c>
    </row>
    <row r="19" spans="1:15">
      <c r="A19" s="52"/>
      <c r="B19" s="7" t="s">
        <v>2</v>
      </c>
      <c r="C19" s="13">
        <v>78915</v>
      </c>
      <c r="D19" s="13">
        <v>189700</v>
      </c>
      <c r="E19" s="13">
        <v>47045</v>
      </c>
      <c r="F19" s="13">
        <v>101679</v>
      </c>
      <c r="G19" s="13">
        <v>33387</v>
      </c>
      <c r="H19" s="13">
        <v>81950</v>
      </c>
      <c r="I19" s="13">
        <v>57668</v>
      </c>
      <c r="J19" s="13">
        <v>119890</v>
      </c>
      <c r="K19" s="13">
        <v>60704</v>
      </c>
      <c r="L19" s="13">
        <v>81950</v>
      </c>
      <c r="M19" s="13">
        <v>78915</v>
      </c>
      <c r="N19" s="13">
        <v>9105</v>
      </c>
      <c r="O19" s="14">
        <f t="shared" ref="O19:O20" si="2">SUM(C19:N19)</f>
        <v>940908</v>
      </c>
    </row>
    <row r="20" spans="1:15">
      <c r="A20" s="52"/>
      <c r="B20" s="8" t="s">
        <v>3</v>
      </c>
      <c r="C20" s="3">
        <v>3035</v>
      </c>
      <c r="D20" s="3">
        <v>4856</v>
      </c>
      <c r="E20" s="3">
        <v>6829</v>
      </c>
      <c r="F20" s="3">
        <v>7588</v>
      </c>
      <c r="G20" s="3">
        <v>3035</v>
      </c>
      <c r="H20" s="3">
        <v>2276</v>
      </c>
      <c r="I20" s="3">
        <v>2428</v>
      </c>
      <c r="J20" s="3">
        <v>3035</v>
      </c>
      <c r="K20" s="3">
        <v>3186</v>
      </c>
      <c r="L20" s="3">
        <v>2731</v>
      </c>
      <c r="M20" s="3">
        <v>3338</v>
      </c>
      <c r="N20" s="3">
        <v>7588</v>
      </c>
      <c r="O20" s="4">
        <f t="shared" si="2"/>
        <v>49925</v>
      </c>
    </row>
    <row r="21" spans="1:15">
      <c r="A21" s="52"/>
      <c r="B21" s="7" t="s">
        <v>4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1:15">
      <c r="A22" s="52"/>
      <c r="B22" s="8" t="s">
        <v>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1:15">
      <c r="A23" s="53"/>
      <c r="B23" s="7" t="s">
        <v>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>
      <c r="A24" s="8" t="s">
        <v>7</v>
      </c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1:15">
      <c r="A25" s="10" t="s">
        <v>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</sheetData>
  <mergeCells count="4">
    <mergeCell ref="A4:A9"/>
    <mergeCell ref="A11:A16"/>
    <mergeCell ref="A18:A23"/>
    <mergeCell ref="A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82BE-28AD-43B3-B612-213E8CE8D83F}">
  <dimension ref="A1:O79"/>
  <sheetViews>
    <sheetView workbookViewId="0">
      <selection activeCell="B13" sqref="B13"/>
    </sheetView>
  </sheetViews>
  <sheetFormatPr defaultRowHeight="16.5"/>
  <cols>
    <col min="1" max="1" width="14.625" customWidth="1"/>
    <col min="2" max="2" width="10.5" bestFit="1" customWidth="1"/>
    <col min="3" max="13" width="11.625" bestFit="1" customWidth="1"/>
    <col min="14" max="15" width="12.75" bestFit="1" customWidth="1"/>
  </cols>
  <sheetData>
    <row r="1" spans="1:15" ht="21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3" spans="1:15" ht="17.25" thickBot="1">
      <c r="A3" s="21" t="s">
        <v>28</v>
      </c>
      <c r="B3" s="21" t="s">
        <v>9</v>
      </c>
      <c r="C3" s="21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2" t="s">
        <v>29</v>
      </c>
    </row>
    <row r="4" spans="1:1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5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5">
      <c r="A6" s="28" t="s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5">
      <c r="A7" s="26" t="s">
        <v>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5">
      <c r="A8" s="28" t="s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11" spans="1:15" ht="19.5">
      <c r="A11" s="35" t="s">
        <v>33</v>
      </c>
    </row>
    <row r="21" spans="1:6" s="30" customFormat="1"/>
    <row r="22" spans="1:6" s="30" customFormat="1"/>
    <row r="23" spans="1:6" s="30" customFormat="1"/>
    <row r="24" spans="1:6" s="30" customFormat="1"/>
    <row r="25" spans="1:6" s="30" customFormat="1"/>
    <row r="26" spans="1:6" s="30" customFormat="1"/>
    <row r="27" spans="1:6" s="30" customFormat="1"/>
    <row r="28" spans="1:6" s="30" customFormat="1"/>
    <row r="29" spans="1:6" s="30" customFormat="1"/>
    <row r="30" spans="1:6" s="30" customFormat="1">
      <c r="A30" s="31" t="s">
        <v>30</v>
      </c>
      <c r="B30" s="32"/>
      <c r="C30" s="32"/>
      <c r="D30" s="33"/>
      <c r="E30" s="34"/>
      <c r="F30" s="34"/>
    </row>
    <row r="31" spans="1:6" s="30" customFormat="1">
      <c r="B31" s="33"/>
      <c r="C31" s="33"/>
      <c r="D31" s="58" t="s">
        <v>31</v>
      </c>
      <c r="E31" s="58"/>
      <c r="F31" s="58"/>
    </row>
    <row r="32" spans="1:6" s="30" customFormat="1">
      <c r="A32" s="31" t="s">
        <v>32</v>
      </c>
      <c r="B32" s="32"/>
      <c r="C32" s="33"/>
      <c r="D32" s="33"/>
      <c r="E32" s="34"/>
      <c r="F32" s="34"/>
    </row>
    <row r="33" spans="1:1" s="30" customFormat="1"/>
    <row r="34" spans="1:1" s="30" customFormat="1">
      <c r="A34" s="36" t="s">
        <v>35</v>
      </c>
    </row>
    <row r="35" spans="1:1" s="30" customFormat="1"/>
    <row r="36" spans="1:1" s="30" customFormat="1"/>
    <row r="37" spans="1:1" s="30" customFormat="1"/>
    <row r="38" spans="1:1" s="30" customFormat="1"/>
    <row r="39" spans="1:1" s="30" customFormat="1"/>
    <row r="40" spans="1:1" s="30" customFormat="1"/>
    <row r="41" spans="1:1" s="30" customFormat="1"/>
    <row r="42" spans="1:1" s="30" customFormat="1"/>
    <row r="43" spans="1:1" s="30" customFormat="1"/>
    <row r="44" spans="1:1" s="30" customFormat="1"/>
    <row r="45" spans="1:1" s="30" customFormat="1"/>
    <row r="46" spans="1:1" s="30" customFormat="1"/>
    <row r="47" spans="1:1" s="30" customFormat="1"/>
    <row r="48" spans="1:1" s="30" customFormat="1"/>
    <row r="49" spans="1:6" s="30" customFormat="1"/>
    <row r="50" spans="1:6" s="30" customFormat="1"/>
    <row r="51" spans="1:6" s="30" customFormat="1"/>
    <row r="52" spans="1:6" s="30" customFormat="1"/>
    <row r="53" spans="1:6" s="30" customFormat="1">
      <c r="A53" s="31" t="s">
        <v>30</v>
      </c>
      <c r="B53" s="32"/>
      <c r="C53" s="32"/>
      <c r="D53" s="33"/>
      <c r="E53" s="34"/>
      <c r="F53" s="34"/>
    </row>
    <row r="54" spans="1:6" s="30" customFormat="1">
      <c r="B54" s="33"/>
      <c r="C54" s="33"/>
      <c r="D54" s="58" t="s">
        <v>31</v>
      </c>
      <c r="E54" s="58"/>
      <c r="F54" s="58"/>
    </row>
    <row r="55" spans="1:6" s="30" customFormat="1">
      <c r="A55" s="31" t="s">
        <v>32</v>
      </c>
      <c r="B55" s="32"/>
      <c r="C55" s="33"/>
      <c r="D55" s="33"/>
      <c r="E55" s="34"/>
      <c r="F55" s="34"/>
    </row>
    <row r="56" spans="1:6" s="30" customFormat="1"/>
    <row r="57" spans="1:6" s="30" customFormat="1">
      <c r="A57" s="36" t="s">
        <v>34</v>
      </c>
    </row>
    <row r="58" spans="1:6" s="30" customFormat="1"/>
    <row r="59" spans="1:6" s="30" customFormat="1"/>
    <row r="60" spans="1:6" s="30" customFormat="1"/>
    <row r="61" spans="1:6" s="30" customFormat="1"/>
    <row r="62" spans="1:6" s="30" customFormat="1"/>
    <row r="63" spans="1:6" s="30" customFormat="1"/>
    <row r="64" spans="1:6" s="30" customFormat="1"/>
    <row r="65" spans="1:6" s="30" customFormat="1"/>
    <row r="66" spans="1:6" s="30" customFormat="1"/>
    <row r="67" spans="1:6" s="30" customFormat="1"/>
    <row r="68" spans="1:6" s="30" customFormat="1"/>
    <row r="69" spans="1:6" s="30" customFormat="1"/>
    <row r="70" spans="1:6" s="30" customFormat="1"/>
    <row r="71" spans="1:6" s="30" customFormat="1"/>
    <row r="72" spans="1:6" s="30" customFormat="1"/>
    <row r="73" spans="1:6" s="30" customFormat="1"/>
    <row r="74" spans="1:6" s="30" customFormat="1"/>
    <row r="75" spans="1:6" s="30" customFormat="1">
      <c r="A75" s="31" t="s">
        <v>30</v>
      </c>
      <c r="B75" s="32"/>
      <c r="C75" s="32"/>
      <c r="D75" s="33"/>
      <c r="E75" s="34"/>
      <c r="F75" s="34"/>
    </row>
    <row r="76" spans="1:6" s="30" customFormat="1">
      <c r="B76" s="33"/>
      <c r="C76" s="33"/>
      <c r="D76" s="58" t="s">
        <v>31</v>
      </c>
      <c r="E76" s="58"/>
      <c r="F76" s="58"/>
    </row>
    <row r="77" spans="1:6" s="30" customFormat="1">
      <c r="A77" s="31" t="s">
        <v>32</v>
      </c>
      <c r="B77" s="32"/>
      <c r="C77" s="33"/>
      <c r="D77" s="33"/>
      <c r="E77" s="34"/>
      <c r="F77" s="34"/>
    </row>
    <row r="78" spans="1:6" s="30" customFormat="1"/>
    <row r="79" spans="1:6" s="30" customFormat="1"/>
  </sheetData>
  <mergeCells count="4">
    <mergeCell ref="A1:N1"/>
    <mergeCell ref="D76:F76"/>
    <mergeCell ref="D54:F54"/>
    <mergeCell ref="D31:F3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F70D-E4F6-4F43-8822-5D7D64452FD4}">
  <dimension ref="A1:G8"/>
  <sheetViews>
    <sheetView tabSelected="1" workbookViewId="0">
      <selection activeCell="D10" sqref="D10"/>
    </sheetView>
  </sheetViews>
  <sheetFormatPr defaultRowHeight="16.5"/>
  <cols>
    <col min="1" max="1" width="17.375" bestFit="1" customWidth="1"/>
    <col min="2" max="2" width="12.75" bestFit="1" customWidth="1"/>
    <col min="3" max="3" width="11.625" bestFit="1" customWidth="1"/>
    <col min="4" max="4" width="12.625" bestFit="1" customWidth="1"/>
    <col min="5" max="6" width="10.25" bestFit="1" customWidth="1"/>
    <col min="7" max="7" width="12.625" bestFit="1" customWidth="1"/>
  </cols>
  <sheetData>
    <row r="1" spans="1:7" ht="21">
      <c r="A1" s="57" t="s">
        <v>39</v>
      </c>
      <c r="B1" s="57"/>
      <c r="C1" s="57"/>
      <c r="D1" s="57"/>
      <c r="E1" s="57"/>
      <c r="F1" s="57"/>
      <c r="G1" s="57"/>
    </row>
    <row r="3" spans="1:7">
      <c r="A3" s="62" t="s">
        <v>0</v>
      </c>
      <c r="B3" s="59" t="s">
        <v>40</v>
      </c>
      <c r="C3" s="60"/>
      <c r="D3" s="61"/>
      <c r="E3" s="59" t="s">
        <v>41</v>
      </c>
      <c r="F3" s="60"/>
      <c r="G3" s="61"/>
    </row>
    <row r="4" spans="1:7">
      <c r="A4" s="63"/>
      <c r="B4" s="49" t="s">
        <v>1</v>
      </c>
      <c r="C4" s="49" t="s">
        <v>2</v>
      </c>
      <c r="D4" s="49" t="s">
        <v>6</v>
      </c>
      <c r="E4" s="49" t="s">
        <v>1</v>
      </c>
      <c r="F4" s="49" t="s">
        <v>2</v>
      </c>
      <c r="G4" s="50" t="s">
        <v>6</v>
      </c>
    </row>
    <row r="5" spans="1:7">
      <c r="A5" s="38" t="s">
        <v>36</v>
      </c>
      <c r="B5" s="40">
        <v>69836980</v>
      </c>
      <c r="C5" s="40">
        <v>26954360</v>
      </c>
      <c r="D5" s="43"/>
      <c r="E5" s="40"/>
      <c r="F5" s="40"/>
      <c r="G5" s="46"/>
    </row>
    <row r="6" spans="1:7">
      <c r="A6" s="37" t="s">
        <v>37</v>
      </c>
      <c r="B6" s="41">
        <v>87583270</v>
      </c>
      <c r="C6" s="41">
        <v>10083290</v>
      </c>
      <c r="D6" s="44"/>
      <c r="E6" s="41"/>
      <c r="F6" s="41"/>
      <c r="G6" s="47"/>
    </row>
    <row r="7" spans="1:7">
      <c r="A7" s="38" t="s">
        <v>38</v>
      </c>
      <c r="B7" s="40">
        <v>7843890</v>
      </c>
      <c r="C7" s="40">
        <v>5286540</v>
      </c>
      <c r="D7" s="43"/>
      <c r="E7" s="40"/>
      <c r="F7" s="40"/>
      <c r="G7" s="46"/>
    </row>
    <row r="8" spans="1:7">
      <c r="A8" s="39" t="s">
        <v>29</v>
      </c>
      <c r="B8" s="42">
        <f>SUM(B5:B7)</f>
        <v>165264140</v>
      </c>
      <c r="C8" s="42">
        <f>SUM(C5:C7)</f>
        <v>42324190</v>
      </c>
      <c r="D8" s="45"/>
      <c r="E8" s="42"/>
      <c r="F8" s="42"/>
      <c r="G8" s="48"/>
    </row>
  </sheetData>
  <mergeCells count="4">
    <mergeCell ref="B3:D3"/>
    <mergeCell ref="E3:G3"/>
    <mergeCell ref="A3:A4"/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銷售費用</vt:lpstr>
      <vt:lpstr>2017相關費用分析</vt:lpstr>
      <vt:lpstr>2017年度分析比較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2018-02-22T14:46:10Z</dcterms:created>
  <dcterms:modified xsi:type="dcterms:W3CDTF">2018-02-24T11:41:20Z</dcterms:modified>
</cp:coreProperties>
</file>