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maze/Documents/projects/doe_pt_processing/data/"/>
    </mc:Choice>
  </mc:AlternateContent>
  <xr:revisionPtr revIDLastSave="0" documentId="13_ncr:1_{C93AEC34-981F-F245-BF43-27FAEAFF0BDE}" xr6:coauthVersionLast="47" xr6:coauthVersionMax="47" xr10:uidLastSave="{00000000-0000-0000-0000-000000000000}"/>
  <bookViews>
    <workbookView xWindow="52280" yWindow="3260" windowWidth="27820" windowHeight="15780" tabRatio="698" activeTab="2" xr2:uid="{00000000-000D-0000-FFFF-FFFF00000000}"/>
  </bookViews>
  <sheets>
    <sheet name="Wetland_and_well_info" sheetId="9" r:id="rId1"/>
    <sheet name="Wetland_LL_SN_history" sheetId="1" r:id="rId2"/>
    <sheet name="Wetland_pivot_history" sheetId="8" r:id="rId3"/>
    <sheet name="Wetland_H20_level_history"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J7"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K34" i="9"/>
  <c r="J34" i="9"/>
  <c r="K33" i="9"/>
  <c r="J33" i="9"/>
  <c r="K32" i="9"/>
  <c r="J32" i="9"/>
  <c r="K31" i="9"/>
  <c r="J31" i="9"/>
  <c r="K30" i="9"/>
  <c r="J30" i="9"/>
  <c r="K29" i="9"/>
  <c r="J29" i="9"/>
  <c r="K28" i="9"/>
  <c r="J28" i="9"/>
  <c r="K27" i="9"/>
  <c r="J27" i="9"/>
  <c r="K26" i="9"/>
  <c r="J26" i="9"/>
  <c r="K25" i="9"/>
  <c r="J25" i="9"/>
  <c r="K24" i="9"/>
  <c r="J24" i="9"/>
  <c r="K23" i="9"/>
  <c r="J23" i="9"/>
  <c r="K22" i="9"/>
  <c r="J22" i="9"/>
  <c r="K21" i="9"/>
  <c r="J21" i="9"/>
  <c r="K20" i="9"/>
  <c r="J20" i="9"/>
  <c r="K19" i="9"/>
  <c r="J19" i="9"/>
  <c r="K18" i="9"/>
  <c r="J18" i="9"/>
  <c r="K17" i="9"/>
  <c r="J17" i="9"/>
  <c r="K16" i="9"/>
  <c r="J16" i="9"/>
  <c r="K15" i="9"/>
  <c r="J15" i="9"/>
  <c r="K14" i="9"/>
  <c r="J14" i="9"/>
  <c r="K13" i="9"/>
  <c r="J13" i="9"/>
  <c r="K12" i="9"/>
  <c r="J12" i="9"/>
  <c r="K11" i="9"/>
  <c r="J11" i="9"/>
  <c r="K10" i="9"/>
  <c r="J10" i="9"/>
  <c r="K9" i="9"/>
  <c r="J9" i="9"/>
  <c r="K8" i="9"/>
  <c r="J8" i="9"/>
  <c r="K6" i="9"/>
  <c r="J6" i="9"/>
  <c r="K5" i="9"/>
  <c r="J5" i="9"/>
  <c r="K4" i="9"/>
  <c r="J4" i="9"/>
  <c r="K3" i="9"/>
  <c r="J3" i="9"/>
  <c r="K2" i="9"/>
  <c r="J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Epstein,Joshua M</author>
  </authors>
  <commentList>
    <comment ref="M49" authorId="0" shapeId="0" xr:uid="{00000000-0006-0000-0300-000001000000}">
      <text>
        <r>
          <rPr>
            <b/>
            <sz val="9"/>
            <color indexed="81"/>
            <rFont val="Tahoma"/>
            <family val="2"/>
          </rPr>
          <t>Epstein,Joshua M:</t>
        </r>
        <r>
          <rPr>
            <sz val="9"/>
            <color indexed="81"/>
            <rFont val="Tahoma"/>
            <family val="2"/>
          </rPr>
          <t xml:space="preserve">
Well found broken on this date. Reset and this is the new well geometry</t>
        </r>
      </text>
    </comment>
  </commentList>
</comments>
</file>

<file path=xl/sharedStrings.xml><?xml version="1.0" encoding="utf-8"?>
<sst xmlns="http://schemas.openxmlformats.org/spreadsheetml/2006/main" count="858" uniqueCount="258">
  <si>
    <t>Site_ID</t>
  </si>
  <si>
    <t>Basin_ID</t>
  </si>
  <si>
    <t>Wetland_FID</t>
  </si>
  <si>
    <t>Latitude1</t>
  </si>
  <si>
    <t>Longitude1</t>
  </si>
  <si>
    <t>Latitude2</t>
  </si>
  <si>
    <t>Longitude2</t>
  </si>
  <si>
    <t>Latitude3</t>
  </si>
  <si>
    <t>Longitude3</t>
  </si>
  <si>
    <t>Lat_AVG</t>
  </si>
  <si>
    <t>Long_AVG</t>
  </si>
  <si>
    <t>Well_install</t>
  </si>
  <si>
    <t>Well_installers</t>
  </si>
  <si>
    <t>Install_photo_name</t>
  </si>
  <si>
    <t>Field notes</t>
  </si>
  <si>
    <t>13_263</t>
  </si>
  <si>
    <r>
      <rPr>
        <b/>
        <sz val="10"/>
        <rFont val="Arial"/>
        <family val="2"/>
      </rPr>
      <t>263</t>
    </r>
    <r>
      <rPr>
        <sz val="10"/>
        <rFont val="Arial"/>
        <family val="2"/>
      </rPr>
      <t>+70</t>
    </r>
  </si>
  <si>
    <t>Jules/Paul</t>
  </si>
  <si>
    <t>13_263_Jun23_2021</t>
  </si>
  <si>
    <t>1/3 slot screen well, 2/3 solid pvc. 3/17/22: Area was clearcut and well was lying on side unbroken. Well was put back in same augered hole. 4/14/22: While attempting to move well further into wetland (because location was clearcut- see note from last visit) on 4/14/22, the well snapped. Came back on 4/15/22 and moved well to a new location deeper in the wetland (29.8678961, -82.1999974, L to P 214 cm, P to G 168 cm, H20 23 cm).</t>
  </si>
  <si>
    <t>13_267</t>
  </si>
  <si>
    <t>13_267_Jun23_2021</t>
  </si>
  <si>
    <t>10/13/21: installed U20. 1/3 slot screen well, 2/3 solid pvc. P to G was incorrectly listed as 0.54 (should be 1.54m) in files. Corrected on 6/1/23</t>
  </si>
  <si>
    <t>13_271</t>
  </si>
  <si>
    <t>13_271_Jun23_2021</t>
  </si>
  <si>
    <t>10/13/21: installed U20. 1/3 slot screen well, 2/3 solid pvc</t>
  </si>
  <si>
    <t>13_274</t>
  </si>
  <si>
    <t>13_274_Jun23_2021</t>
  </si>
  <si>
    <t>10/13/21: installed U20. 1/3 slot screen well, 2/3 solid pvc. P to G was incorrectly listed as 0.65 (should be 1.65m) in files. Corrected on 6/1/23</t>
  </si>
  <si>
    <t>13_410</t>
  </si>
  <si>
    <t>13_410_Jun23_2021</t>
  </si>
  <si>
    <t>10/13/21: data reading 0 abs. press. installed U20 10776693. No flags, directions good. 1/3 slot screen well, 2/3 solid pvc. P to G was incorrectly listed as 0.79 (should be 1.79m) in files. Corrected on 6/1/23</t>
  </si>
  <si>
    <t>14/9_168</t>
  </si>
  <si>
    <t>14/9</t>
  </si>
  <si>
    <r>
      <t>(601</t>
    </r>
    <r>
      <rPr>
        <sz val="10"/>
        <rFont val="Arial"/>
        <family val="2"/>
      </rPr>
      <t>+333+604+605+607+</t>
    </r>
    <r>
      <rPr>
        <b/>
        <sz val="10"/>
        <rFont val="Arial"/>
        <family val="2"/>
      </rPr>
      <t>168</t>
    </r>
    <r>
      <rPr>
        <sz val="10"/>
        <rFont val="Arial"/>
        <family val="2"/>
      </rPr>
      <t>+448+526+</t>
    </r>
    <r>
      <rPr>
        <sz val="10"/>
        <rFont val="Arial"/>
        <family val="2"/>
      </rPr>
      <t>527</t>
    </r>
    <r>
      <rPr>
        <sz val="10"/>
        <rFont val="Arial"/>
        <family val="2"/>
      </rPr>
      <t>+611+324)</t>
    </r>
  </si>
  <si>
    <t>14_9_168_Jun17_2021</t>
  </si>
  <si>
    <t>need to measure ref h20 level when we have standing water, then back-calculate data. 1/3 slot screen well, 2/3 solid pvc</t>
  </si>
  <si>
    <t>14/9_527</t>
  </si>
  <si>
    <r>
      <t>(601</t>
    </r>
    <r>
      <rPr>
        <sz val="10"/>
        <rFont val="Arial"/>
        <family val="2"/>
      </rPr>
      <t>+333+604+605+607+168+448+526+</t>
    </r>
    <r>
      <rPr>
        <b/>
        <sz val="10"/>
        <rFont val="Arial"/>
        <family val="2"/>
      </rPr>
      <t>527</t>
    </r>
    <r>
      <rPr>
        <sz val="10"/>
        <rFont val="Arial"/>
        <family val="2"/>
      </rPr>
      <t>+611+324)</t>
    </r>
  </si>
  <si>
    <t>Jules/Josh</t>
  </si>
  <si>
    <t>14_9_527_May20_2021</t>
  </si>
  <si>
    <t>14/9_601</t>
  </si>
  <si>
    <r>
      <t>(</t>
    </r>
    <r>
      <rPr>
        <b/>
        <sz val="10"/>
        <rFont val="Arial"/>
        <family val="2"/>
      </rPr>
      <t>601</t>
    </r>
    <r>
      <rPr>
        <sz val="10"/>
        <rFont val="Arial"/>
        <family val="2"/>
      </rPr>
      <t>+333+604+605+607+168+448+526+527+611+324)</t>
    </r>
  </si>
  <si>
    <t>14_9_601_May11_2021</t>
  </si>
  <si>
    <t xml:space="preserve">10/08/21: replaced MX2001 with U20. </t>
  </si>
  <si>
    <t>14_115</t>
  </si>
  <si>
    <t>14_115_May13_2021</t>
  </si>
  <si>
    <t>10/08/21: replaced MX2001 with U20. 9/27/21: lowest batt wet, changed both, relaunched 3:39 pm. Data stopped 8/16/21.</t>
  </si>
  <si>
    <t>14_15</t>
  </si>
  <si>
    <t>14_15_May27_2021</t>
  </si>
  <si>
    <t>10/19/21: added fencepost &amp; straightened well.</t>
  </si>
  <si>
    <t>14_418</t>
  </si>
  <si>
    <t>14_418_Jun17_2021</t>
  </si>
  <si>
    <t>Incorrectly named 15_418 in hobolink. Use ref h20 level when we have standing water, then back-calculate data. 1/3 slot screen well, 2/3 solid pvc</t>
  </si>
  <si>
    <t>14_500</t>
  </si>
  <si>
    <r>
      <t>496+</t>
    </r>
    <r>
      <rPr>
        <b/>
        <sz val="10"/>
        <rFont val="Arial"/>
        <family val="2"/>
      </rPr>
      <t>500</t>
    </r>
    <r>
      <rPr>
        <sz val="10"/>
        <rFont val="Arial"/>
        <family val="2"/>
      </rPr>
      <t>+539</t>
    </r>
  </si>
  <si>
    <t>14_500_May13_2021</t>
  </si>
  <si>
    <t>14_538</t>
  </si>
  <si>
    <r>
      <rPr>
        <b/>
        <sz val="10"/>
        <rFont val="Arial"/>
        <family val="2"/>
      </rPr>
      <t>538</t>
    </r>
    <r>
      <rPr>
        <sz val="10"/>
        <rFont val="Arial"/>
        <family val="2"/>
      </rPr>
      <t>+58</t>
    </r>
  </si>
  <si>
    <t>14_538_May27_2021</t>
  </si>
  <si>
    <t>10/27/21: replaced MX2001 with U20.</t>
  </si>
  <si>
    <t>14_610</t>
  </si>
  <si>
    <t>14_610_May27_2021</t>
  </si>
  <si>
    <t xml:space="preserve">10/27/21: replaced MX2001 with U20. 5/5/23: well found knocked over with PVC snapped. Reassembled well and remeasured well geometry. </t>
  </si>
  <si>
    <t>14_612</t>
  </si>
  <si>
    <t>14_612_May27_2021</t>
  </si>
  <si>
    <t>need to measure ref h20 level when we have standing water, then back-calculate data. 10/27/21: replaced MX2001 with U20.</t>
  </si>
  <si>
    <t>14_616</t>
  </si>
  <si>
    <r>
      <rPr>
        <b/>
        <sz val="10"/>
        <rFont val="Arial"/>
        <family val="2"/>
      </rPr>
      <t>616</t>
    </r>
    <r>
      <rPr>
        <sz val="10"/>
        <rFont val="Arial"/>
        <family val="2"/>
      </rPr>
      <t>+59</t>
    </r>
  </si>
  <si>
    <t>14_616_May27_2021</t>
  </si>
  <si>
    <t>15_268</t>
  </si>
  <si>
    <t>15_268_Jun17_2021</t>
  </si>
  <si>
    <t>9/27/21: new batts, relaunched, data stopped late July. Use h20 level when we have standing water, then back-calculate data until MX2001 logger switched to U20 on 10/08/21. 1/3 slot screen well, 2/3 solid pvc. 11/10/23: Pivot hole is the loop in the yellow cap</t>
  </si>
  <si>
    <t>15_4</t>
  </si>
  <si>
    <t>15_4_Jun17_2021</t>
  </si>
  <si>
    <t>U20-0001-04. 1/3 slot screen well, 2/3 solid pvc. 4/1/22: Offloaded and relaunched logger at hourly intervals.</t>
  </si>
  <si>
    <t>15_409</t>
  </si>
  <si>
    <t>15_409_May13_2021</t>
  </si>
  <si>
    <t>15_516</t>
  </si>
  <si>
    <t>15_516_May13_2021</t>
  </si>
  <si>
    <t>3_173</t>
  </si>
  <si>
    <t>need photo</t>
  </si>
  <si>
    <t>accidentally called 3_171 in HoboConnect. 1/3 slot screen well, 2/3 solid pvc. 11/3/21: replaced MX2001 with U20. 11/14/23: Wetland was logged but well is still standing.</t>
  </si>
  <si>
    <t>3_21</t>
  </si>
  <si>
    <r>
      <t>308+307+309+</t>
    </r>
    <r>
      <rPr>
        <b/>
        <sz val="10"/>
        <rFont val="Arial"/>
        <family val="2"/>
      </rPr>
      <t>21</t>
    </r>
  </si>
  <si>
    <t>3_21_Jun16_2021</t>
  </si>
  <si>
    <t>1/3 slot screen well, 2/3 solid pvc. 11/3/21: replaced MX2001 with U20-4.</t>
  </si>
  <si>
    <t>3_23</t>
  </si>
  <si>
    <t>3_23_Jun16_2021</t>
  </si>
  <si>
    <t>need to measure ref h20 level when we have standing water, then back-calculate data. 1/3 slot screen well, 2/3 solid pvc. 11/3/21: replaced MX2001 with U20-4.</t>
  </si>
  <si>
    <t>3_244</t>
  </si>
  <si>
    <t>3_244_Jun17_2021</t>
  </si>
  <si>
    <t>need to drill holes in top of well! need to measure ref h20 level when we have standing water, then back-calculate data. 1/3 slot screen well, 2/3 solid pvc. 11/14/23: Wetland was logged and well was cut in half right above coupler. Reattached well pieces using zipties and adhered to fence post.</t>
  </si>
  <si>
    <t>3_311</t>
  </si>
  <si>
    <t>3_311_Jun16_2021</t>
  </si>
  <si>
    <t>1/3 slot screen well, 2/3 solid pvc. 11/3/21: replaced MX2001 with U20.</t>
  </si>
  <si>
    <t>3_34</t>
  </si>
  <si>
    <t>3_34_Jun16_2021</t>
  </si>
  <si>
    <t>need zipties! need to measure ref h20 level when we have standing water, then back-calculate data. 1/3 slot screen well, 2/3 solid pvc. 11/3/21: replaced MX2001 with U20-4.</t>
  </si>
  <si>
    <t>3_638</t>
  </si>
  <si>
    <r>
      <t>(497+196+639+637+</t>
    </r>
    <r>
      <rPr>
        <b/>
        <sz val="10"/>
        <rFont val="Arial"/>
        <family val="2"/>
      </rPr>
      <t>638</t>
    </r>
    <r>
      <rPr>
        <sz val="10"/>
        <rFont val="Arial"/>
        <family val="2"/>
      </rPr>
      <t>+197+318+30+25+36)</t>
    </r>
  </si>
  <si>
    <t>3_638_Jun16_2021</t>
  </si>
  <si>
    <t>5_161</t>
  </si>
  <si>
    <t>5_161_Jun18_2021</t>
  </si>
  <si>
    <t xml:space="preserve">1/3 slot screen well, 2/3 solid pvc. 10/20/21: replaced MX2001 with U20. </t>
  </si>
  <si>
    <t>5_321</t>
  </si>
  <si>
    <r>
      <t>586+</t>
    </r>
    <r>
      <rPr>
        <b/>
        <sz val="10"/>
        <rFont val="Arial"/>
        <family val="2"/>
      </rPr>
      <t>321</t>
    </r>
    <r>
      <rPr>
        <sz val="10"/>
        <rFont val="Arial"/>
        <family val="2"/>
      </rPr>
      <t>+579+43</t>
    </r>
  </si>
  <si>
    <t>5_321_Jun17_2021</t>
  </si>
  <si>
    <t>5_510</t>
  </si>
  <si>
    <t>5_510_Jun18_2021</t>
  </si>
  <si>
    <t xml:space="preserve">Use ref h20 level when we have standing water, then back-calculate data til MX2001 switched to U20 on 10/8/21. 1/3 slot screen well, 2/3 solid pvc. Replaced LL on 6/2/23 because data record thus far looks off (New SN 21248131). </t>
  </si>
  <si>
    <t>5_546</t>
  </si>
  <si>
    <t xml:space="preserve">U20-0001-04. 1/3 slot screen well, 2/3 solid pvc. </t>
  </si>
  <si>
    <t>5_560</t>
  </si>
  <si>
    <t>5_560_May11_2021</t>
  </si>
  <si>
    <t>5_573</t>
  </si>
  <si>
    <r>
      <rPr>
        <b/>
        <sz val="10"/>
        <rFont val="Arial"/>
        <family val="2"/>
      </rPr>
      <t>573</t>
    </r>
    <r>
      <rPr>
        <sz val="10"/>
        <rFont val="Arial"/>
        <family val="2"/>
      </rPr>
      <t>+239+102</t>
    </r>
  </si>
  <si>
    <t>5_573_May11_2021</t>
  </si>
  <si>
    <t>10/20/21: replaced MX2001 with U20.</t>
  </si>
  <si>
    <t>5_597</t>
  </si>
  <si>
    <r>
      <rPr>
        <b/>
        <sz val="10"/>
        <rFont val="Arial"/>
        <family val="2"/>
      </rPr>
      <t>597</t>
    </r>
    <r>
      <rPr>
        <sz val="10"/>
        <rFont val="Arial"/>
        <family val="2"/>
      </rPr>
      <t>+260</t>
    </r>
  </si>
  <si>
    <t>5_597_May11_2021</t>
  </si>
  <si>
    <t>5a_550</t>
  </si>
  <si>
    <t>5a</t>
  </si>
  <si>
    <t>Jules/Josh/Matt</t>
  </si>
  <si>
    <t>Matt?</t>
  </si>
  <si>
    <t>should ref level should be 20.0 cm?</t>
  </si>
  <si>
    <t>5a_582</t>
  </si>
  <si>
    <r>
      <rPr>
        <b/>
        <sz val="10"/>
        <rFont val="Arial"/>
        <family val="2"/>
      </rPr>
      <t>582</t>
    </r>
    <r>
      <rPr>
        <sz val="10"/>
        <rFont val="Arial"/>
        <family val="2"/>
      </rPr>
      <t>+320</t>
    </r>
  </si>
  <si>
    <t>5/2/23: Logger string broke when putting sensor back after offloading data. Had to reset well because logger dropped to the bottom of the well. Checked that logger was still operating correctly and retired string and remeasured well geometry. Well geometry was exactly the same as before so did not change anything in this spreadsheet regarding those measurements.</t>
  </si>
  <si>
    <t>5a_598</t>
  </si>
  <si>
    <t xml:space="preserve">Update this tab after finishing spring 2024 sampling. All other tabs have been updated as we sampled. </t>
  </si>
  <si>
    <t>6_20</t>
  </si>
  <si>
    <t>6_20_Jun4_2021</t>
  </si>
  <si>
    <t>need to measure ref h20 level when we have standing water, then back-calculate data</t>
  </si>
  <si>
    <t>6_300</t>
  </si>
  <si>
    <t>6_300_Jun4_2021</t>
  </si>
  <si>
    <t>6_629</t>
  </si>
  <si>
    <r>
      <rPr>
        <b/>
        <sz val="10"/>
        <rFont val="Arial"/>
        <family val="2"/>
      </rPr>
      <t>629</t>
    </r>
    <r>
      <rPr>
        <sz val="10"/>
        <rFont val="Arial"/>
        <family val="2"/>
      </rPr>
      <t>+295+193</t>
    </r>
  </si>
  <si>
    <t>6_629_Jun4_2021</t>
  </si>
  <si>
    <t>6_93</t>
  </si>
  <si>
    <t>6_93_Jun4_2021</t>
  </si>
  <si>
    <t>6a_17</t>
  </si>
  <si>
    <t>6a</t>
  </si>
  <si>
    <t>6_17_Jun11_2021</t>
  </si>
  <si>
    <t>6a_530</t>
  </si>
  <si>
    <r>
      <rPr>
        <b/>
        <sz val="10"/>
        <rFont val="Arial"/>
        <family val="2"/>
      </rPr>
      <t>530</t>
    </r>
    <r>
      <rPr>
        <sz val="10"/>
        <rFont val="Arial"/>
        <family val="2"/>
      </rPr>
      <t>+255</t>
    </r>
  </si>
  <si>
    <t>6a_530_Jun4_2021</t>
  </si>
  <si>
    <t>7_243</t>
  </si>
  <si>
    <t>7_243_Jun4_2021</t>
  </si>
  <si>
    <t>7_341</t>
  </si>
  <si>
    <t>7_341_Jun4_2021</t>
  </si>
  <si>
    <t>7_622</t>
  </si>
  <si>
    <t>7_622_May27_2021</t>
  </si>
  <si>
    <t>7_626</t>
  </si>
  <si>
    <r>
      <t>(631+184+</t>
    </r>
    <r>
      <rPr>
        <b/>
        <sz val="10"/>
        <rFont val="Arial"/>
        <family val="2"/>
      </rPr>
      <t>626</t>
    </r>
    <r>
      <rPr>
        <sz val="10"/>
        <rFont val="Arial"/>
        <family val="2"/>
      </rPr>
      <t>+533+210)</t>
    </r>
  </si>
  <si>
    <t>7_626_Jun4_2021</t>
  </si>
  <si>
    <t>need to measure ref h20 level when we have standing water, then back-calculate data. 10/27/21: replaced MX2001 with U20. 11/13/23: A bunch of tree limbs fell on well and it is now slightly crooked but it is stable so we are leaving it be.</t>
  </si>
  <si>
    <t>9_332</t>
  </si>
  <si>
    <t>9_332_May20_2021</t>
  </si>
  <si>
    <t>11/10/23: Well was found broken in two pieces. Reinserted top portion of well into augered hole but it does not have a bottom cap. Put logger back in for time being and took new well measurements.</t>
  </si>
  <si>
    <t>9_439</t>
  </si>
  <si>
    <t>9_439_May20_2021</t>
  </si>
  <si>
    <t>9_508</t>
  </si>
  <si>
    <t>9_508_May20_2021</t>
  </si>
  <si>
    <t>9_609</t>
  </si>
  <si>
    <r>
      <rPr>
        <b/>
        <sz val="10"/>
        <rFont val="Arial"/>
        <family val="2"/>
      </rPr>
      <t>609</t>
    </r>
    <r>
      <rPr>
        <sz val="10"/>
        <rFont val="Arial"/>
        <family val="2"/>
      </rPr>
      <t>+253</t>
    </r>
  </si>
  <si>
    <t>9_609_May20_2021</t>
  </si>
  <si>
    <t>9_77</t>
  </si>
  <si>
    <t>9_77_May20_2021</t>
  </si>
  <si>
    <t>SN_baro_MX2001</t>
  </si>
  <si>
    <t>SN_LL_MX2001</t>
  </si>
  <si>
    <t>MX2001_field_dates</t>
  </si>
  <si>
    <t>MX2001_data_range</t>
  </si>
  <si>
    <t>1st_U20_installed</t>
  </si>
  <si>
    <t>SN_1</t>
  </si>
  <si>
    <t>Date_2</t>
  </si>
  <si>
    <t>SN_2</t>
  </si>
  <si>
    <t>6/23/21 - 12/13/21</t>
  </si>
  <si>
    <t>6/23/21 - 10/13/21</t>
  </si>
  <si>
    <t>6/17/21 - 12/14/21</t>
  </si>
  <si>
    <t>5/20/21 - 12/8/21</t>
  </si>
  <si>
    <t>5/20/21 - 10/04/21</t>
  </si>
  <si>
    <t>5/11/21 - 10/8/21</t>
  </si>
  <si>
    <t>5/11/21 - 10/4/21</t>
  </si>
  <si>
    <t>5/13/21 - 10/8/21</t>
  </si>
  <si>
    <t>5/13/21 - 8/16/21</t>
  </si>
  <si>
    <t>5/27/21 - 12/8/21</t>
  </si>
  <si>
    <t>5/27/21 - 12/8/22</t>
  </si>
  <si>
    <t>6/17/21 - 12/13/21</t>
  </si>
  <si>
    <t>5/13/21 - 12/13/21</t>
  </si>
  <si>
    <t>5/27/21 - 10/27/21</t>
  </si>
  <si>
    <t>5/27/21 - 9/7/21</t>
  </si>
  <si>
    <t>6/17/21 - 10/08/21</t>
  </si>
  <si>
    <t>6/17/21 - 7/27/21</t>
  </si>
  <si>
    <t>NA</t>
  </si>
  <si>
    <t>6/16/21 - 11/3/21</t>
  </si>
  <si>
    <t>11/3/2021-11/17/23</t>
  </si>
  <si>
    <t>11/17/23-</t>
  </si>
  <si>
    <t>no data</t>
  </si>
  <si>
    <t>11/3/2021-5/3/24</t>
  </si>
  <si>
    <t>5/3/24-</t>
  </si>
  <si>
    <t>6/17/21 - 12/1/21</t>
  </si>
  <si>
    <t>6/16/21 - 9/6/21</t>
  </si>
  <si>
    <t>6/18/21 - 10/20/21</t>
  </si>
  <si>
    <t>6/18/21-10/20/21</t>
  </si>
  <si>
    <t>6/17/21 - 10/20/2022</t>
  </si>
  <si>
    <t>6/18/21 - 10/8/21</t>
  </si>
  <si>
    <t>6/18/21 - 8/25/21</t>
  </si>
  <si>
    <t>5/11/21 - 12/03/21</t>
  </si>
  <si>
    <t>5/11/21 - 12/13/21</t>
  </si>
  <si>
    <t>5/11/21 - 10/20/21</t>
  </si>
  <si>
    <t>5/11/21 - 7/24/21</t>
  </si>
  <si>
    <t>4/27/21 - 12/13/21</t>
  </si>
  <si>
    <t>6/4/21 - 21/1/21</t>
  </si>
  <si>
    <t>6/4/21 - 12/01/21</t>
  </si>
  <si>
    <t>6/11/21 - 12/1/21</t>
  </si>
  <si>
    <t>6/11/21 - 12/8/21</t>
  </si>
  <si>
    <t>6/11/21 - 12/08/21</t>
  </si>
  <si>
    <t>6/11/21 - 7/23/21</t>
  </si>
  <si>
    <t>6/4/21 - 12/8/21</t>
  </si>
  <si>
    <t>6/4/21 - 7/15/21</t>
  </si>
  <si>
    <t>6/4/21 - 12/1/21</t>
  </si>
  <si>
    <t>6/4/21 - 10/27/21</t>
  </si>
  <si>
    <t>12/8/2021-4/24/24</t>
  </si>
  <si>
    <t>4/24/2024-</t>
  </si>
  <si>
    <t>5/20/21 - 12/14/21</t>
  </si>
  <si>
    <t>5/20/21 - 12/13/21</t>
  </si>
  <si>
    <t>SN_LL_current</t>
  </si>
  <si>
    <t>P_G/L_date_1</t>
  </si>
  <si>
    <t>P_G_cm_1</t>
  </si>
  <si>
    <t>P_L_cm_1</t>
  </si>
  <si>
    <t>P_G/L_date_2</t>
  </si>
  <si>
    <t>P_G_cm_2</t>
  </si>
  <si>
    <t>P_L_cm_2</t>
  </si>
  <si>
    <t>P_G/L_date_3</t>
  </si>
  <si>
    <t>P_G_cm_3</t>
  </si>
  <si>
    <t>P_L_cm_3</t>
  </si>
  <si>
    <t>P_G/L_date_4</t>
  </si>
  <si>
    <t>P_G_cm_4</t>
  </si>
  <si>
    <t>P_L_cm_4</t>
  </si>
  <si>
    <t>Forgot to measure</t>
  </si>
  <si>
    <t>H2O_install_cm</t>
  </si>
  <si>
    <t>H20_date_1</t>
  </si>
  <si>
    <t>H20_cm_1</t>
  </si>
  <si>
    <t>H20_date_2</t>
  </si>
  <si>
    <t>H20_cm_2</t>
  </si>
  <si>
    <t>H20_date_3</t>
  </si>
  <si>
    <t>H20_cm_3</t>
  </si>
  <si>
    <t>H20_date_4</t>
  </si>
  <si>
    <t>H20_cm_4</t>
  </si>
  <si>
    <t>H20_date_5</t>
  </si>
  <si>
    <t>H20_cm_5</t>
  </si>
  <si>
    <t>H20_date_6</t>
  </si>
  <si>
    <t>H20_cm_6</t>
  </si>
  <si>
    <t>NOTE: Starting 10/31/23, negative water level denotes distance to water table belowground. Zero = true zero. Before this date a zero means no standing water at well rather than water table being at ground surface level).</t>
  </si>
  <si>
    <t>No water in well to measure depth belowground</t>
  </si>
  <si>
    <t>?- Ask Sam and Frankie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</si>
</sst>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9" x14ac:knownFonts="1">
    <font>
      <sz val="11"/>
      <color theme="1"/>
      <name val="Calibri"/>
      <family val="2"/>
      <scheme val="minor"/>
    </font>
    <font>
      <sz val="10"/>
      <name val="Arial"/>
      <family val="2"/>
    </font>
    <font>
      <b/>
      <sz val="10"/>
      <name val="Arial"/>
      <family val="2"/>
    </font>
    <font>
      <sz val="8"/>
      <name val="Calibri"/>
      <family val="2"/>
      <scheme val="minor"/>
    </font>
    <font>
      <sz val="11"/>
      <color rgb="FF7030A0"/>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164" fontId="0" fillId="0" borderId="0" xfId="0" applyNumberForma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xf numFmtId="14" fontId="0" fillId="0" borderId="0" xfId="0" applyNumberFormat="1" applyAlignment="1">
      <alignment horizontal="center"/>
    </xf>
    <xf numFmtId="14" fontId="5" fillId="0" borderId="0" xfId="0" applyNumberFormat="1" applyFont="1" applyAlignment="1">
      <alignment horizontal="center"/>
    </xf>
    <xf numFmtId="1"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center"/>
    </xf>
    <xf numFmtId="165" fontId="0" fillId="0" borderId="0" xfId="0" applyNumberFormat="1" applyAlignment="1">
      <alignment horizontal="center"/>
    </xf>
    <xf numFmtId="165" fontId="5" fillId="0" borderId="0" xfId="0" applyNumberFormat="1" applyFont="1" applyAlignment="1">
      <alignment horizontal="center"/>
    </xf>
    <xf numFmtId="0" fontId="4" fillId="0" borderId="0" xfId="0" applyFont="1"/>
    <xf numFmtId="17" fontId="0" fillId="0" borderId="0" xfId="0" applyNumberFormat="1" applyAlignment="1">
      <alignment horizontal="center"/>
    </xf>
    <xf numFmtId="0" fontId="0" fillId="0" borderId="0" xfId="0" applyAlignment="1">
      <alignment horizontal="left"/>
    </xf>
    <xf numFmtId="164" fontId="5" fillId="2" borderId="0" xfId="0" applyNumberFormat="1" applyFont="1" applyFill="1" applyAlignment="1">
      <alignment horizontal="center"/>
    </xf>
    <xf numFmtId="0" fontId="6" fillId="0" borderId="0" xfId="0" applyFont="1"/>
    <xf numFmtId="1" fontId="5" fillId="0" borderId="0" xfId="0" applyNumberFormat="1" applyFont="1" applyAlignment="1">
      <alignment horizontal="center"/>
    </xf>
    <xf numFmtId="14" fontId="0" fillId="0" borderId="0" xfId="0" applyNumberFormat="1"/>
    <xf numFmtId="2" fontId="5" fillId="0" borderId="0" xfId="0" applyNumberFormat="1" applyFont="1" applyAlignment="1">
      <alignment horizontal="center"/>
    </xf>
    <xf numFmtId="0" fontId="0" fillId="2" borderId="0" xfId="0" applyFill="1" applyAlignment="1">
      <alignment horizontal="center"/>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8"/>
  <sheetViews>
    <sheetView workbookViewId="0">
      <selection activeCell="F38" sqref="F38"/>
    </sheetView>
  </sheetViews>
  <sheetFormatPr baseColWidth="10" defaultColWidth="8.83203125" defaultRowHeight="15" x14ac:dyDescent="0.2"/>
  <cols>
    <col min="1" max="1" width="9.33203125" style="15" bestFit="1" customWidth="1"/>
    <col min="2" max="2" width="9.1640625" style="1"/>
    <col min="3" max="3" width="12" style="15" customWidth="1"/>
    <col min="4" max="4" width="12" style="1" bestFit="1" customWidth="1"/>
    <col min="5" max="5" width="12.6640625" style="1" bestFit="1" customWidth="1"/>
    <col min="6" max="6" width="12" style="1" bestFit="1" customWidth="1"/>
    <col min="7" max="7" width="12.6640625" style="1" bestFit="1" customWidth="1"/>
    <col min="8" max="9" width="12.6640625" style="1" customWidth="1"/>
    <col min="10" max="11" width="11.6640625" style="1" customWidth="1"/>
    <col min="12" max="12" width="11.5" style="1" bestFit="1" customWidth="1"/>
    <col min="13" max="13" width="15.33203125" style="1" bestFit="1" customWidth="1"/>
    <col min="14" max="14" width="21" style="1" bestFit="1" customWidth="1"/>
    <col min="15" max="15" width="79.6640625" customWidth="1"/>
    <col min="17" max="17" width="9.1640625" style="5"/>
    <col min="18" max="18" width="10.6640625" bestFit="1" customWidth="1"/>
  </cols>
  <sheetData>
    <row r="1" spans="1:18" x14ac:dyDescent="0.2">
      <c r="A1" s="9" t="s">
        <v>0</v>
      </c>
      <c r="B1" s="10" t="s">
        <v>1</v>
      </c>
      <c r="C1" s="9" t="s">
        <v>2</v>
      </c>
      <c r="D1" s="1" t="s">
        <v>3</v>
      </c>
      <c r="E1" s="1" t="s">
        <v>4</v>
      </c>
      <c r="F1" s="1" t="s">
        <v>5</v>
      </c>
      <c r="G1" s="1" t="s">
        <v>6</v>
      </c>
      <c r="H1" s="1" t="s">
        <v>7</v>
      </c>
      <c r="I1" s="1" t="s">
        <v>8</v>
      </c>
      <c r="J1" s="1" t="s">
        <v>9</v>
      </c>
      <c r="K1" s="1" t="s">
        <v>10</v>
      </c>
      <c r="L1" s="1" t="s">
        <v>11</v>
      </c>
      <c r="M1" s="1" t="s">
        <v>12</v>
      </c>
      <c r="N1" s="1" t="s">
        <v>13</v>
      </c>
      <c r="O1" t="s">
        <v>14</v>
      </c>
    </row>
    <row r="2" spans="1:18" x14ac:dyDescent="0.2">
      <c r="A2" s="8" t="s">
        <v>15</v>
      </c>
      <c r="B2" s="1">
        <v>13</v>
      </c>
      <c r="C2" s="8" t="s">
        <v>16</v>
      </c>
      <c r="D2" s="1">
        <v>29.868019700000001</v>
      </c>
      <c r="E2" s="1">
        <v>-82.199934999999996</v>
      </c>
      <c r="F2" s="1">
        <v>29.868071100000002</v>
      </c>
      <c r="G2" s="1">
        <v>-82.199891399999998</v>
      </c>
      <c r="H2" s="1">
        <v>29.867896099999999</v>
      </c>
      <c r="I2" s="1">
        <v>-82.199997400000001</v>
      </c>
      <c r="J2" s="1">
        <f>AVERAGE(D2,F2,H2)</f>
        <v>29.867995633333333</v>
      </c>
      <c r="K2" s="1">
        <f>AVERAGE(E2,G2,I2)</f>
        <v>-82.19994126666667</v>
      </c>
      <c r="L2" s="6">
        <v>44370</v>
      </c>
      <c r="M2" s="1" t="s">
        <v>17</v>
      </c>
      <c r="N2" t="s">
        <v>18</v>
      </c>
      <c r="O2" t="s">
        <v>19</v>
      </c>
      <c r="P2" s="8"/>
      <c r="Q2" s="4"/>
      <c r="R2" s="6"/>
    </row>
    <row r="3" spans="1:18" x14ac:dyDescent="0.2">
      <c r="A3" s="8" t="s">
        <v>20</v>
      </c>
      <c r="B3" s="1">
        <v>13</v>
      </c>
      <c r="C3" s="8">
        <v>267</v>
      </c>
      <c r="D3" s="1">
        <v>29.8772378</v>
      </c>
      <c r="E3" s="1">
        <v>-82.200667600000003</v>
      </c>
      <c r="F3" s="1">
        <v>29.877289900000001</v>
      </c>
      <c r="G3" s="1">
        <v>-82.200588100000004</v>
      </c>
      <c r="J3" s="1">
        <f>AVERAGE(D3,F3)</f>
        <v>29.877263849999999</v>
      </c>
      <c r="K3" s="1">
        <f t="shared" ref="K3:K53" si="0">AVERAGE(E3,G3)</f>
        <v>-82.200627850000004</v>
      </c>
      <c r="L3" s="6">
        <v>44370</v>
      </c>
      <c r="M3" s="1" t="s">
        <v>17</v>
      </c>
      <c r="N3" t="s">
        <v>21</v>
      </c>
      <c r="O3" t="s">
        <v>22</v>
      </c>
      <c r="P3" s="8"/>
      <c r="Q3" s="4"/>
      <c r="R3" s="6"/>
    </row>
    <row r="4" spans="1:18" x14ac:dyDescent="0.2">
      <c r="A4" s="8" t="s">
        <v>23</v>
      </c>
      <c r="B4" s="1">
        <v>13</v>
      </c>
      <c r="C4" s="8">
        <v>271</v>
      </c>
      <c r="D4" s="1">
        <v>29.881452500000002</v>
      </c>
      <c r="E4" s="1">
        <v>-82.192538499999998</v>
      </c>
      <c r="F4" s="1">
        <v>29.881347600000002</v>
      </c>
      <c r="G4" s="1">
        <v>-82.192580699999993</v>
      </c>
      <c r="J4" s="1">
        <f t="shared" ref="J4:J53" si="1">AVERAGE(D4,F4)</f>
        <v>29.881400050000003</v>
      </c>
      <c r="K4" s="1">
        <f t="shared" si="0"/>
        <v>-82.192559599999996</v>
      </c>
      <c r="L4" s="6">
        <v>44370</v>
      </c>
      <c r="M4" s="1" t="s">
        <v>17</v>
      </c>
      <c r="N4" t="s">
        <v>24</v>
      </c>
      <c r="O4" t="s">
        <v>25</v>
      </c>
      <c r="P4" s="8"/>
      <c r="Q4" s="4"/>
      <c r="R4" s="6"/>
    </row>
    <row r="5" spans="1:18" x14ac:dyDescent="0.2">
      <c r="A5" s="8" t="s">
        <v>26</v>
      </c>
      <c r="B5" s="1">
        <v>13</v>
      </c>
      <c r="C5" s="8">
        <v>274</v>
      </c>
      <c r="D5" s="1">
        <v>29.8920818</v>
      </c>
      <c r="E5" s="1">
        <v>-82.184273300000001</v>
      </c>
      <c r="F5" s="1">
        <v>29.892084499999999</v>
      </c>
      <c r="G5" s="1">
        <v>-82.184321199999999</v>
      </c>
      <c r="J5" s="1">
        <f t="shared" si="1"/>
        <v>29.892083149999998</v>
      </c>
      <c r="K5" s="1">
        <f t="shared" si="0"/>
        <v>-82.18429725</v>
      </c>
      <c r="L5" s="6">
        <v>44370</v>
      </c>
      <c r="M5" s="1" t="s">
        <v>17</v>
      </c>
      <c r="N5" t="s">
        <v>27</v>
      </c>
      <c r="O5" t="s">
        <v>28</v>
      </c>
      <c r="P5" s="8"/>
      <c r="Q5" s="4"/>
      <c r="R5" s="6"/>
    </row>
    <row r="6" spans="1:18" x14ac:dyDescent="0.2">
      <c r="A6" s="8" t="s">
        <v>29</v>
      </c>
      <c r="B6" s="1">
        <v>13</v>
      </c>
      <c r="C6" s="8">
        <v>410</v>
      </c>
      <c r="D6" s="1">
        <v>29.8887882</v>
      </c>
      <c r="E6" s="1">
        <v>-82.1811948</v>
      </c>
      <c r="F6" s="1">
        <v>29.888848100000001</v>
      </c>
      <c r="G6" s="1">
        <v>-82.181231600000004</v>
      </c>
      <c r="J6" s="1">
        <f t="shared" si="1"/>
        <v>29.888818149999999</v>
      </c>
      <c r="K6" s="1">
        <f t="shared" si="0"/>
        <v>-82.181213200000002</v>
      </c>
      <c r="L6" s="6">
        <v>44370</v>
      </c>
      <c r="M6" s="1" t="s">
        <v>17</v>
      </c>
      <c r="N6" t="s">
        <v>30</v>
      </c>
      <c r="O6" t="s">
        <v>31</v>
      </c>
      <c r="P6" s="8"/>
      <c r="Q6" s="4"/>
      <c r="R6" s="6"/>
    </row>
    <row r="7" spans="1:18" x14ac:dyDescent="0.2">
      <c r="A7" s="8" t="s">
        <v>32</v>
      </c>
      <c r="B7" s="1" t="s">
        <v>33</v>
      </c>
      <c r="C7" s="8" t="s">
        <v>34</v>
      </c>
      <c r="D7" s="1">
        <v>29.922861999999999</v>
      </c>
      <c r="E7" s="1">
        <v>-82.248396799999995</v>
      </c>
      <c r="J7" s="1">
        <f t="shared" si="1"/>
        <v>29.922861999999999</v>
      </c>
      <c r="K7" s="1">
        <f t="shared" si="0"/>
        <v>-82.248396799999995</v>
      </c>
      <c r="L7" s="6">
        <v>44364</v>
      </c>
      <c r="M7" s="1" t="s">
        <v>17</v>
      </c>
      <c r="N7" t="s">
        <v>35</v>
      </c>
      <c r="O7" t="s">
        <v>36</v>
      </c>
      <c r="P7" s="8"/>
      <c r="Q7" s="4"/>
      <c r="R7" s="6"/>
    </row>
    <row r="8" spans="1:18" x14ac:dyDescent="0.2">
      <c r="A8" s="8" t="s">
        <v>37</v>
      </c>
      <c r="B8" s="1" t="s">
        <v>33</v>
      </c>
      <c r="C8" s="8" t="s">
        <v>38</v>
      </c>
      <c r="D8" s="1">
        <v>29.9390511</v>
      </c>
      <c r="E8" s="1">
        <v>-82.245682099999996</v>
      </c>
      <c r="J8" s="1">
        <f t="shared" si="1"/>
        <v>29.9390511</v>
      </c>
      <c r="K8" s="1">
        <f t="shared" si="0"/>
        <v>-82.245682099999996</v>
      </c>
      <c r="L8" s="6">
        <v>44336</v>
      </c>
      <c r="M8" s="1" t="s">
        <v>39</v>
      </c>
      <c r="N8" s="1" t="s">
        <v>40</v>
      </c>
    </row>
    <row r="9" spans="1:18" x14ac:dyDescent="0.2">
      <c r="A9" s="8" t="s">
        <v>41</v>
      </c>
      <c r="B9" s="1" t="s">
        <v>33</v>
      </c>
      <c r="C9" s="8" t="s">
        <v>42</v>
      </c>
      <c r="D9" s="1">
        <v>29.909220000000001</v>
      </c>
      <c r="E9" s="1">
        <v>-82.271940000000001</v>
      </c>
      <c r="J9" s="1">
        <f t="shared" si="1"/>
        <v>29.909220000000001</v>
      </c>
      <c r="K9" s="1">
        <f t="shared" si="0"/>
        <v>-82.271940000000001</v>
      </c>
      <c r="L9" s="6">
        <v>44327</v>
      </c>
      <c r="M9" s="1" t="s">
        <v>39</v>
      </c>
      <c r="N9" s="1" t="s">
        <v>43</v>
      </c>
      <c r="O9" t="s">
        <v>44</v>
      </c>
    </row>
    <row r="10" spans="1:18" x14ac:dyDescent="0.2">
      <c r="A10" s="8" t="s">
        <v>45</v>
      </c>
      <c r="B10" s="1">
        <v>14</v>
      </c>
      <c r="C10" s="8">
        <v>115</v>
      </c>
      <c r="D10" s="1">
        <v>29.91479</v>
      </c>
      <c r="E10" s="1">
        <v>-82.296999999999997</v>
      </c>
      <c r="F10" s="1">
        <v>29.9147724</v>
      </c>
      <c r="G10" s="1">
        <v>-82.297065500000002</v>
      </c>
      <c r="J10" s="1">
        <f t="shared" si="1"/>
        <v>29.9147812</v>
      </c>
      <c r="K10" s="1">
        <f t="shared" si="0"/>
        <v>-82.29703275</v>
      </c>
      <c r="L10" s="6">
        <v>44329</v>
      </c>
      <c r="M10" s="1" t="s">
        <v>39</v>
      </c>
      <c r="N10" s="1" t="s">
        <v>46</v>
      </c>
      <c r="O10" t="s">
        <v>47</v>
      </c>
    </row>
    <row r="11" spans="1:18" x14ac:dyDescent="0.2">
      <c r="A11" s="8" t="s">
        <v>48</v>
      </c>
      <c r="B11" s="1">
        <v>14</v>
      </c>
      <c r="C11" s="8">
        <v>15</v>
      </c>
      <c r="D11" s="1">
        <v>29.943919999999999</v>
      </c>
      <c r="E11" s="1">
        <v>-82.249420000000001</v>
      </c>
      <c r="J11" s="1">
        <f t="shared" si="1"/>
        <v>29.943919999999999</v>
      </c>
      <c r="K11" s="1">
        <f t="shared" si="0"/>
        <v>-82.249420000000001</v>
      </c>
      <c r="L11" s="6">
        <v>44343</v>
      </c>
      <c r="M11" s="1" t="s">
        <v>39</v>
      </c>
      <c r="N11" s="1" t="s">
        <v>49</v>
      </c>
      <c r="O11" t="s">
        <v>50</v>
      </c>
    </row>
    <row r="12" spans="1:18" x14ac:dyDescent="0.2">
      <c r="A12" s="8" t="s">
        <v>51</v>
      </c>
      <c r="B12" s="1">
        <v>14</v>
      </c>
      <c r="C12" s="8">
        <v>418</v>
      </c>
      <c r="D12" s="1">
        <v>29.9101432</v>
      </c>
      <c r="E12" s="1">
        <v>-82.311380799999995</v>
      </c>
      <c r="F12" s="1">
        <v>29.910147599999998</v>
      </c>
      <c r="G12" s="1">
        <v>-82.311364999999995</v>
      </c>
      <c r="J12" s="1">
        <f t="shared" si="1"/>
        <v>29.910145399999998</v>
      </c>
      <c r="K12" s="1">
        <f t="shared" si="0"/>
        <v>-82.311372899999995</v>
      </c>
      <c r="L12" s="6">
        <v>44364</v>
      </c>
      <c r="M12" s="1" t="s">
        <v>17</v>
      </c>
      <c r="N12" t="s">
        <v>52</v>
      </c>
      <c r="O12" t="s">
        <v>53</v>
      </c>
      <c r="P12" s="8"/>
      <c r="Q12" s="4"/>
      <c r="R12" s="6"/>
    </row>
    <row r="13" spans="1:18" x14ac:dyDescent="0.2">
      <c r="A13" s="8" t="s">
        <v>54</v>
      </c>
      <c r="B13" s="1">
        <v>14</v>
      </c>
      <c r="C13" s="8" t="s">
        <v>55</v>
      </c>
      <c r="D13" s="1">
        <v>29.919419999999999</v>
      </c>
      <c r="E13" s="1">
        <v>-82.302750000000003</v>
      </c>
      <c r="F13" s="1">
        <v>29.919400199999998</v>
      </c>
      <c r="G13" s="1">
        <v>-82.302863000000002</v>
      </c>
      <c r="J13" s="1">
        <f t="shared" si="1"/>
        <v>29.9194101</v>
      </c>
      <c r="K13" s="1">
        <f t="shared" si="0"/>
        <v>-82.302806500000003</v>
      </c>
      <c r="L13" s="6">
        <v>44329</v>
      </c>
      <c r="M13" s="1" t="s">
        <v>39</v>
      </c>
      <c r="N13" s="1" t="s">
        <v>56</v>
      </c>
    </row>
    <row r="14" spans="1:18" s="5" customFormat="1" x14ac:dyDescent="0.2">
      <c r="A14" s="8" t="s">
        <v>57</v>
      </c>
      <c r="B14" s="3">
        <v>14</v>
      </c>
      <c r="C14" s="8" t="s">
        <v>58</v>
      </c>
      <c r="D14" s="3">
        <v>29.9288597</v>
      </c>
      <c r="E14" s="3">
        <v>-82.273414500000001</v>
      </c>
      <c r="F14" s="3">
        <v>29.928914899999999</v>
      </c>
      <c r="G14" s="3">
        <v>-82.273360499999995</v>
      </c>
      <c r="H14" s="3"/>
      <c r="I14" s="3"/>
      <c r="J14" s="3">
        <f t="shared" si="1"/>
        <v>29.9288873</v>
      </c>
      <c r="K14" s="3">
        <f t="shared" si="0"/>
        <v>-82.273387499999998</v>
      </c>
      <c r="L14" s="7">
        <v>44343</v>
      </c>
      <c r="M14" s="3" t="s">
        <v>39</v>
      </c>
      <c r="N14" s="3" t="s">
        <v>59</v>
      </c>
      <c r="O14" s="5" t="s">
        <v>60</v>
      </c>
    </row>
    <row r="15" spans="1:18" x14ac:dyDescent="0.2">
      <c r="A15" s="8" t="s">
        <v>61</v>
      </c>
      <c r="B15" s="1">
        <v>14</v>
      </c>
      <c r="C15" s="8">
        <v>610</v>
      </c>
      <c r="D15" s="1">
        <v>29.93019</v>
      </c>
      <c r="E15" s="1">
        <v>-82.265550000000005</v>
      </c>
      <c r="J15" s="1">
        <f t="shared" si="1"/>
        <v>29.93019</v>
      </c>
      <c r="K15" s="1">
        <f t="shared" si="0"/>
        <v>-82.265550000000005</v>
      </c>
      <c r="L15" s="6">
        <v>44343</v>
      </c>
      <c r="M15" s="1" t="s">
        <v>39</v>
      </c>
      <c r="N15" s="1" t="s">
        <v>62</v>
      </c>
      <c r="O15" s="5" t="s">
        <v>63</v>
      </c>
    </row>
    <row r="16" spans="1:18" x14ac:dyDescent="0.2">
      <c r="A16" s="8" t="s">
        <v>64</v>
      </c>
      <c r="B16" s="1">
        <v>14</v>
      </c>
      <c r="C16" s="8">
        <v>612</v>
      </c>
      <c r="D16" s="1">
        <v>29.930769999999999</v>
      </c>
      <c r="E16" s="1">
        <v>-82.261769999999999</v>
      </c>
      <c r="F16" s="1">
        <v>29.9307917</v>
      </c>
      <c r="G16" s="1">
        <v>-82.2617707</v>
      </c>
      <c r="J16" s="1">
        <f t="shared" si="1"/>
        <v>29.930780849999998</v>
      </c>
      <c r="K16" s="1">
        <f t="shared" si="0"/>
        <v>-82.261770350000006</v>
      </c>
      <c r="L16" s="6">
        <v>44343</v>
      </c>
      <c r="M16" s="1" t="s">
        <v>39</v>
      </c>
      <c r="N16" s="1" t="s">
        <v>65</v>
      </c>
      <c r="O16" t="s">
        <v>66</v>
      </c>
    </row>
    <row r="17" spans="1:18" x14ac:dyDescent="0.2">
      <c r="A17" s="8" t="s">
        <v>67</v>
      </c>
      <c r="B17" s="1">
        <v>14</v>
      </c>
      <c r="C17" s="8" t="s">
        <v>68</v>
      </c>
      <c r="D17" s="1">
        <v>29.936769999999999</v>
      </c>
      <c r="E17" s="1">
        <v>-82.262370000000004</v>
      </c>
      <c r="F17" s="1">
        <v>29.936753800000002</v>
      </c>
      <c r="G17" s="1">
        <v>-82.262366499999999</v>
      </c>
      <c r="J17" s="1">
        <f t="shared" si="1"/>
        <v>29.9367619</v>
      </c>
      <c r="K17" s="1">
        <f t="shared" si="0"/>
        <v>-82.262368250000009</v>
      </c>
      <c r="L17" s="6">
        <v>44343</v>
      </c>
      <c r="M17" s="1" t="s">
        <v>39</v>
      </c>
      <c r="N17" s="1" t="s">
        <v>69</v>
      </c>
      <c r="O17" t="s">
        <v>66</v>
      </c>
    </row>
    <row r="18" spans="1:18" x14ac:dyDescent="0.2">
      <c r="A18" s="8" t="s">
        <v>70</v>
      </c>
      <c r="B18" s="1">
        <v>15</v>
      </c>
      <c r="C18" s="8">
        <v>268</v>
      </c>
      <c r="D18" s="1">
        <v>29.897033</v>
      </c>
      <c r="E18" s="1">
        <v>-82.317032600000005</v>
      </c>
      <c r="F18" s="1">
        <v>29.897480399999999</v>
      </c>
      <c r="G18" s="1">
        <v>-82.316983899999997</v>
      </c>
      <c r="J18" s="1">
        <f t="shared" si="1"/>
        <v>29.8972567</v>
      </c>
      <c r="K18" s="1">
        <f t="shared" si="0"/>
        <v>-82.317008250000001</v>
      </c>
      <c r="L18" s="6">
        <v>44364</v>
      </c>
      <c r="M18" s="1" t="s">
        <v>17</v>
      </c>
      <c r="N18" t="s">
        <v>71</v>
      </c>
      <c r="O18" t="s">
        <v>72</v>
      </c>
      <c r="P18" s="8"/>
      <c r="Q18" s="4"/>
      <c r="R18" s="6"/>
    </row>
    <row r="19" spans="1:18" x14ac:dyDescent="0.2">
      <c r="A19" s="8" t="s">
        <v>73</v>
      </c>
      <c r="B19" s="1">
        <v>15</v>
      </c>
      <c r="C19" s="8">
        <v>4</v>
      </c>
      <c r="D19" s="1">
        <v>29.899142300000001</v>
      </c>
      <c r="E19" s="1">
        <v>-82.292950000000005</v>
      </c>
      <c r="F19" s="1">
        <v>29.899128099999999</v>
      </c>
      <c r="G19" s="1">
        <v>-82.292954699999996</v>
      </c>
      <c r="J19" s="1">
        <f t="shared" si="1"/>
        <v>29.8991352</v>
      </c>
      <c r="K19" s="1">
        <f t="shared" si="0"/>
        <v>-82.292952350000007</v>
      </c>
      <c r="L19" s="6">
        <v>44364</v>
      </c>
      <c r="M19" s="1" t="s">
        <v>17</v>
      </c>
      <c r="N19" t="s">
        <v>74</v>
      </c>
      <c r="O19" t="s">
        <v>75</v>
      </c>
      <c r="P19" s="8"/>
      <c r="Q19" s="4"/>
      <c r="R19" s="6"/>
    </row>
    <row r="20" spans="1:18" x14ac:dyDescent="0.2">
      <c r="A20" s="8" t="s">
        <v>76</v>
      </c>
      <c r="B20" s="1">
        <v>15</v>
      </c>
      <c r="C20" s="8">
        <v>409</v>
      </c>
      <c r="D20" s="1">
        <v>29.903490000000001</v>
      </c>
      <c r="E20" s="1">
        <v>-82.300749999999994</v>
      </c>
      <c r="F20" s="1">
        <v>29.9034616</v>
      </c>
      <c r="G20" s="1">
        <v>-82.300726400000002</v>
      </c>
      <c r="J20" s="1">
        <f t="shared" si="1"/>
        <v>29.903475800000002</v>
      </c>
      <c r="K20" s="1">
        <f t="shared" si="0"/>
        <v>-82.300738199999998</v>
      </c>
      <c r="L20" s="6">
        <v>44329</v>
      </c>
      <c r="M20" s="1" t="s">
        <v>39</v>
      </c>
      <c r="N20" s="1" t="s">
        <v>77</v>
      </c>
    </row>
    <row r="21" spans="1:18" x14ac:dyDescent="0.2">
      <c r="A21" s="8" t="s">
        <v>78</v>
      </c>
      <c r="B21" s="1">
        <v>15</v>
      </c>
      <c r="C21" s="8">
        <v>516</v>
      </c>
      <c r="D21" s="1">
        <v>29.899319999999999</v>
      </c>
      <c r="E21" s="1">
        <v>-82.296030000000002</v>
      </c>
      <c r="F21" s="1">
        <v>29.8993118</v>
      </c>
      <c r="G21" s="1">
        <v>-82.295718399999998</v>
      </c>
      <c r="J21" s="1">
        <f t="shared" si="1"/>
        <v>29.899315899999998</v>
      </c>
      <c r="K21" s="1">
        <f t="shared" si="0"/>
        <v>-82.2958742</v>
      </c>
      <c r="L21" s="6">
        <v>44329</v>
      </c>
      <c r="M21" s="1" t="s">
        <v>39</v>
      </c>
      <c r="N21" s="1" t="s">
        <v>79</v>
      </c>
    </row>
    <row r="22" spans="1:18" x14ac:dyDescent="0.2">
      <c r="A22" s="8" t="s">
        <v>80</v>
      </c>
      <c r="B22" s="1">
        <v>3</v>
      </c>
      <c r="C22" s="8">
        <v>173</v>
      </c>
      <c r="D22" s="1">
        <v>29.978426299999999</v>
      </c>
      <c r="E22" s="1">
        <v>-82.199231900000001</v>
      </c>
      <c r="F22" s="1">
        <v>29.978375700000001</v>
      </c>
      <c r="G22" s="1">
        <v>-82.199257399999993</v>
      </c>
      <c r="J22" s="1">
        <f t="shared" si="1"/>
        <v>29.978400999999998</v>
      </c>
      <c r="K22" s="1">
        <f t="shared" si="0"/>
        <v>-82.199244649999997</v>
      </c>
      <c r="L22" s="6">
        <v>44363</v>
      </c>
      <c r="M22" s="1" t="s">
        <v>17</v>
      </c>
      <c r="N22" s="1" t="s">
        <v>81</v>
      </c>
      <c r="O22" t="s">
        <v>82</v>
      </c>
      <c r="P22" s="8"/>
      <c r="Q22" s="4"/>
      <c r="R22" s="6"/>
    </row>
    <row r="23" spans="1:18" x14ac:dyDescent="0.2">
      <c r="A23" s="8" t="s">
        <v>83</v>
      </c>
      <c r="B23" s="1">
        <v>3</v>
      </c>
      <c r="C23" s="8" t="s">
        <v>84</v>
      </c>
      <c r="D23" s="1">
        <v>29.9809093</v>
      </c>
      <c r="E23" s="1">
        <v>-82.213322899999994</v>
      </c>
      <c r="F23" s="1">
        <v>29.980971799999999</v>
      </c>
      <c r="G23" s="1">
        <v>-82.213300500000003</v>
      </c>
      <c r="J23" s="1">
        <f t="shared" si="1"/>
        <v>29.98094055</v>
      </c>
      <c r="K23" s="1">
        <f t="shared" si="0"/>
        <v>-82.213311699999991</v>
      </c>
      <c r="L23" s="6">
        <v>44363</v>
      </c>
      <c r="M23" s="1" t="s">
        <v>17</v>
      </c>
      <c r="N23" t="s">
        <v>85</v>
      </c>
      <c r="O23" t="s">
        <v>86</v>
      </c>
      <c r="P23" s="8"/>
      <c r="Q23" s="4"/>
      <c r="R23" s="6"/>
    </row>
    <row r="24" spans="1:18" x14ac:dyDescent="0.2">
      <c r="A24" s="8" t="s">
        <v>87</v>
      </c>
      <c r="B24" s="1">
        <v>3</v>
      </c>
      <c r="C24" s="8">
        <v>23</v>
      </c>
      <c r="D24" s="1">
        <v>29.982575400000002</v>
      </c>
      <c r="E24" s="1">
        <v>-82.200842600000001</v>
      </c>
      <c r="F24" s="1">
        <v>29.9825467</v>
      </c>
      <c r="G24" s="1">
        <v>-82.200843599999999</v>
      </c>
      <c r="J24" s="1">
        <f t="shared" si="1"/>
        <v>29.982561050000001</v>
      </c>
      <c r="K24" s="1">
        <f t="shared" si="0"/>
        <v>-82.2008431</v>
      </c>
      <c r="L24" s="6">
        <v>44363</v>
      </c>
      <c r="M24" s="1" t="s">
        <v>17</v>
      </c>
      <c r="N24" t="s">
        <v>88</v>
      </c>
      <c r="O24" t="s">
        <v>89</v>
      </c>
      <c r="P24" s="8"/>
      <c r="Q24" s="4"/>
      <c r="R24" s="6"/>
    </row>
    <row r="25" spans="1:18" x14ac:dyDescent="0.2">
      <c r="A25" s="8" t="s">
        <v>90</v>
      </c>
      <c r="B25" s="1">
        <v>3</v>
      </c>
      <c r="C25" s="8">
        <v>244</v>
      </c>
      <c r="D25" s="1">
        <v>29.968989199999999</v>
      </c>
      <c r="E25" s="1">
        <v>-82.186963500000005</v>
      </c>
      <c r="J25" s="1">
        <f t="shared" si="1"/>
        <v>29.968989199999999</v>
      </c>
      <c r="K25" s="1">
        <f t="shared" si="0"/>
        <v>-82.186963500000005</v>
      </c>
      <c r="L25" s="6">
        <v>44364</v>
      </c>
      <c r="M25" s="1" t="s">
        <v>17</v>
      </c>
      <c r="N25" t="s">
        <v>91</v>
      </c>
      <c r="O25" t="s">
        <v>92</v>
      </c>
      <c r="P25" s="8"/>
      <c r="Q25" s="4"/>
      <c r="R25" s="6"/>
    </row>
    <row r="26" spans="1:18" x14ac:dyDescent="0.2">
      <c r="A26" s="8" t="s">
        <v>93</v>
      </c>
      <c r="B26" s="1">
        <v>3</v>
      </c>
      <c r="C26" s="8">
        <v>311</v>
      </c>
      <c r="D26" s="1">
        <v>29.9813185</v>
      </c>
      <c r="E26" s="1">
        <v>-82.223837500000002</v>
      </c>
      <c r="J26" s="1">
        <f t="shared" si="1"/>
        <v>29.9813185</v>
      </c>
      <c r="K26" s="1">
        <f t="shared" si="0"/>
        <v>-82.223837500000002</v>
      </c>
      <c r="L26" s="6">
        <v>44363</v>
      </c>
      <c r="M26" s="1" t="s">
        <v>17</v>
      </c>
      <c r="N26" t="s">
        <v>94</v>
      </c>
      <c r="O26" t="s">
        <v>95</v>
      </c>
      <c r="P26" s="8"/>
      <c r="Q26" s="4"/>
      <c r="R26" s="6"/>
    </row>
    <row r="27" spans="1:18" x14ac:dyDescent="0.2">
      <c r="A27" s="8" t="s">
        <v>96</v>
      </c>
      <c r="B27" s="1">
        <v>3</v>
      </c>
      <c r="C27" s="8">
        <v>34</v>
      </c>
      <c r="D27" s="1">
        <v>29.988200800000001</v>
      </c>
      <c r="E27" s="1">
        <v>-82.202475399999997</v>
      </c>
      <c r="F27" s="1">
        <v>29.988220800000001</v>
      </c>
      <c r="G27" s="1">
        <v>-82.202484799999993</v>
      </c>
      <c r="J27" s="1">
        <f t="shared" si="1"/>
        <v>29.988210800000001</v>
      </c>
      <c r="K27" s="1">
        <f t="shared" si="0"/>
        <v>-82.202480100000002</v>
      </c>
      <c r="L27" s="6">
        <v>44363</v>
      </c>
      <c r="M27" s="1" t="s">
        <v>17</v>
      </c>
      <c r="N27" t="s">
        <v>97</v>
      </c>
      <c r="O27" t="s">
        <v>98</v>
      </c>
      <c r="P27" s="8"/>
      <c r="Q27" s="4"/>
      <c r="R27" s="6"/>
    </row>
    <row r="28" spans="1:18" x14ac:dyDescent="0.2">
      <c r="A28" s="8" t="s">
        <v>99</v>
      </c>
      <c r="B28" s="1">
        <v>3</v>
      </c>
      <c r="C28" s="8" t="s">
        <v>100</v>
      </c>
      <c r="D28" s="1">
        <v>29.990983799999999</v>
      </c>
      <c r="E28" s="1">
        <v>-82.210386600000007</v>
      </c>
      <c r="J28" s="1">
        <f t="shared" si="1"/>
        <v>29.990983799999999</v>
      </c>
      <c r="K28" s="1">
        <f t="shared" si="0"/>
        <v>-82.210386600000007</v>
      </c>
      <c r="L28" s="6">
        <v>44363</v>
      </c>
      <c r="M28" s="1" t="s">
        <v>17</v>
      </c>
      <c r="N28" t="s">
        <v>101</v>
      </c>
      <c r="O28" t="s">
        <v>86</v>
      </c>
      <c r="P28" s="8"/>
      <c r="Q28" s="4"/>
      <c r="R28" s="6"/>
    </row>
    <row r="29" spans="1:18" x14ac:dyDescent="0.2">
      <c r="A29" s="8" t="s">
        <v>102</v>
      </c>
      <c r="B29" s="1">
        <v>5</v>
      </c>
      <c r="C29" s="8">
        <v>161</v>
      </c>
      <c r="D29" s="1">
        <v>29.874680600000001</v>
      </c>
      <c r="E29" s="1">
        <v>-82.279583599999995</v>
      </c>
      <c r="F29" s="1">
        <v>29.874626899999999</v>
      </c>
      <c r="G29" s="1">
        <v>-82.279567499999999</v>
      </c>
      <c r="J29" s="1">
        <f t="shared" si="1"/>
        <v>29.87465375</v>
      </c>
      <c r="K29" s="1">
        <f t="shared" si="0"/>
        <v>-82.279575550000004</v>
      </c>
      <c r="L29" s="6">
        <v>44365</v>
      </c>
      <c r="M29" s="1" t="s">
        <v>17</v>
      </c>
      <c r="N29" t="s">
        <v>103</v>
      </c>
      <c r="O29" t="s">
        <v>104</v>
      </c>
      <c r="P29" s="8"/>
      <c r="Q29" s="4"/>
      <c r="R29" s="6"/>
    </row>
    <row r="30" spans="1:18" x14ac:dyDescent="0.2">
      <c r="A30" s="8" t="s">
        <v>105</v>
      </c>
      <c r="B30" s="1">
        <v>5</v>
      </c>
      <c r="C30" s="8" t="s">
        <v>106</v>
      </c>
      <c r="D30" s="1">
        <v>29.891131000000001</v>
      </c>
      <c r="E30" s="1">
        <v>-82.260216299999996</v>
      </c>
      <c r="J30" s="1">
        <f t="shared" si="1"/>
        <v>29.891131000000001</v>
      </c>
      <c r="K30" s="1">
        <f t="shared" si="0"/>
        <v>-82.260216299999996</v>
      </c>
      <c r="L30" s="6">
        <v>44364</v>
      </c>
      <c r="M30" s="1" t="s">
        <v>17</v>
      </c>
      <c r="N30" t="s">
        <v>107</v>
      </c>
      <c r="O30" t="s">
        <v>36</v>
      </c>
      <c r="P30" s="8"/>
      <c r="Q30" s="4"/>
      <c r="R30" s="6"/>
    </row>
    <row r="31" spans="1:18" x14ac:dyDescent="0.2">
      <c r="A31" s="8" t="s">
        <v>108</v>
      </c>
      <c r="B31" s="3">
        <v>5</v>
      </c>
      <c r="C31" s="8">
        <v>510</v>
      </c>
      <c r="D31" s="3">
        <v>29.876741899999999</v>
      </c>
      <c r="E31" s="3">
        <v>-82.268697500000002</v>
      </c>
      <c r="F31" s="3">
        <v>29.876786599999999</v>
      </c>
      <c r="G31" s="3">
        <v>-82.268701800000002</v>
      </c>
      <c r="H31" s="3"/>
      <c r="I31" s="3"/>
      <c r="J31" s="3">
        <f t="shared" si="1"/>
        <v>29.876764250000001</v>
      </c>
      <c r="K31" s="3">
        <f t="shared" si="0"/>
        <v>-82.268699650000002</v>
      </c>
      <c r="L31" s="7">
        <v>44365</v>
      </c>
      <c r="M31" s="3" t="s">
        <v>17</v>
      </c>
      <c r="N31" s="5" t="s">
        <v>109</v>
      </c>
      <c r="O31" s="5" t="s">
        <v>110</v>
      </c>
      <c r="P31" s="8"/>
      <c r="Q31" s="4"/>
      <c r="R31" s="7"/>
    </row>
    <row r="32" spans="1:18" x14ac:dyDescent="0.2">
      <c r="A32" s="8" t="s">
        <v>111</v>
      </c>
      <c r="B32" s="1">
        <v>5</v>
      </c>
      <c r="C32" s="8">
        <v>546</v>
      </c>
      <c r="D32" s="1">
        <v>29.891487399999999</v>
      </c>
      <c r="E32" s="1">
        <v>-82.247811799999994</v>
      </c>
      <c r="J32" s="3">
        <f t="shared" si="1"/>
        <v>29.891487399999999</v>
      </c>
      <c r="K32" s="3">
        <f t="shared" si="0"/>
        <v>-82.247811799999994</v>
      </c>
      <c r="L32" s="6">
        <v>44365</v>
      </c>
      <c r="M32" s="1" t="s">
        <v>17</v>
      </c>
      <c r="N32" s="1" t="s">
        <v>81</v>
      </c>
      <c r="O32" t="s">
        <v>112</v>
      </c>
      <c r="P32" s="8"/>
      <c r="Q32" s="4"/>
      <c r="R32" s="6"/>
    </row>
    <row r="33" spans="1:18" x14ac:dyDescent="0.2">
      <c r="A33" s="8" t="s">
        <v>113</v>
      </c>
      <c r="B33" s="1">
        <v>5</v>
      </c>
      <c r="C33" s="8">
        <v>560</v>
      </c>
      <c r="D33" s="1">
        <v>29.875810000000001</v>
      </c>
      <c r="E33" s="1">
        <v>-82.25582</v>
      </c>
      <c r="J33" s="3">
        <f t="shared" si="1"/>
        <v>29.875810000000001</v>
      </c>
      <c r="K33" s="3">
        <f t="shared" si="0"/>
        <v>-82.25582</v>
      </c>
      <c r="L33" s="6">
        <v>44327</v>
      </c>
      <c r="M33" s="1" t="s">
        <v>39</v>
      </c>
      <c r="N33" s="1" t="s">
        <v>114</v>
      </c>
    </row>
    <row r="34" spans="1:18" x14ac:dyDescent="0.2">
      <c r="A34" s="8" t="s">
        <v>115</v>
      </c>
      <c r="B34" s="1">
        <v>5</v>
      </c>
      <c r="C34" s="8" t="s">
        <v>116</v>
      </c>
      <c r="D34" s="1">
        <v>29.886340000000001</v>
      </c>
      <c r="E34" s="1">
        <v>-82.262469999999993</v>
      </c>
      <c r="F34" s="1">
        <v>29.8863865</v>
      </c>
      <c r="G34" s="1">
        <v>-82.262492199999997</v>
      </c>
      <c r="J34" s="1">
        <f t="shared" si="1"/>
        <v>29.886363250000002</v>
      </c>
      <c r="K34" s="1">
        <f t="shared" si="0"/>
        <v>-82.262481100000002</v>
      </c>
      <c r="L34" s="6">
        <v>44327</v>
      </c>
      <c r="M34" s="1" t="s">
        <v>39</v>
      </c>
      <c r="N34" s="1" t="s">
        <v>117</v>
      </c>
      <c r="O34" t="s">
        <v>118</v>
      </c>
    </row>
    <row r="35" spans="1:18" x14ac:dyDescent="0.2">
      <c r="A35" s="8" t="s">
        <v>119</v>
      </c>
      <c r="B35" s="1">
        <v>5</v>
      </c>
      <c r="C35" s="8" t="s">
        <v>120</v>
      </c>
      <c r="D35" s="1">
        <v>29.9101</v>
      </c>
      <c r="E35" s="1">
        <v>-82.279820000000001</v>
      </c>
      <c r="F35" s="1">
        <v>29.9100964</v>
      </c>
      <c r="G35" s="1">
        <v>-82.279822600000003</v>
      </c>
      <c r="J35" s="1">
        <f t="shared" si="1"/>
        <v>29.9100982</v>
      </c>
      <c r="K35" s="1">
        <f t="shared" si="0"/>
        <v>-82.279821300000009</v>
      </c>
      <c r="L35" s="6">
        <v>44327</v>
      </c>
      <c r="M35" s="1" t="s">
        <v>39</v>
      </c>
      <c r="N35" s="1" t="s">
        <v>121</v>
      </c>
    </row>
    <row r="36" spans="1:18" x14ac:dyDescent="0.2">
      <c r="A36" s="8" t="s">
        <v>122</v>
      </c>
      <c r="B36" s="1" t="s">
        <v>123</v>
      </c>
      <c r="C36" s="8">
        <v>550</v>
      </c>
      <c r="D36" s="1">
        <v>29.90166</v>
      </c>
      <c r="E36" s="1">
        <v>-82.263819999999996</v>
      </c>
      <c r="J36" s="1">
        <f t="shared" si="1"/>
        <v>29.90166</v>
      </c>
      <c r="K36" s="1">
        <f t="shared" si="0"/>
        <v>-82.263819999999996</v>
      </c>
      <c r="L36" s="6">
        <v>44313</v>
      </c>
      <c r="M36" s="1" t="s">
        <v>124</v>
      </c>
      <c r="N36" s="1" t="s">
        <v>125</v>
      </c>
      <c r="O36" t="s">
        <v>126</v>
      </c>
    </row>
    <row r="37" spans="1:18" x14ac:dyDescent="0.2">
      <c r="A37" s="8" t="s">
        <v>127</v>
      </c>
      <c r="B37" s="1" t="s">
        <v>123</v>
      </c>
      <c r="C37" s="8" t="s">
        <v>128</v>
      </c>
      <c r="D37" s="1">
        <v>29.893730000000001</v>
      </c>
      <c r="E37" s="1">
        <v>-82.26867</v>
      </c>
      <c r="J37" s="1">
        <f t="shared" si="1"/>
        <v>29.893730000000001</v>
      </c>
      <c r="K37" s="1">
        <f t="shared" si="0"/>
        <v>-82.26867</v>
      </c>
      <c r="L37" s="6">
        <v>44313</v>
      </c>
      <c r="M37" s="1" t="s">
        <v>124</v>
      </c>
      <c r="N37" s="1" t="s">
        <v>125</v>
      </c>
      <c r="O37" t="s">
        <v>129</v>
      </c>
    </row>
    <row r="38" spans="1:18" x14ac:dyDescent="0.2">
      <c r="A38" s="8" t="s">
        <v>130</v>
      </c>
      <c r="B38" s="1" t="s">
        <v>123</v>
      </c>
      <c r="C38" s="8">
        <v>598</v>
      </c>
      <c r="D38" s="1">
        <v>29.907209999999999</v>
      </c>
      <c r="E38" s="1">
        <v>-82.264409999999998</v>
      </c>
      <c r="F38" s="21" t="s">
        <v>131</v>
      </c>
      <c r="J38" s="1">
        <f t="shared" si="1"/>
        <v>29.907209999999999</v>
      </c>
      <c r="K38" s="1">
        <f t="shared" si="0"/>
        <v>-82.264409999999998</v>
      </c>
      <c r="L38" s="6">
        <v>44313</v>
      </c>
      <c r="M38" s="1" t="s">
        <v>124</v>
      </c>
      <c r="N38" s="1" t="s">
        <v>81</v>
      </c>
    </row>
    <row r="39" spans="1:18" x14ac:dyDescent="0.2">
      <c r="A39" s="8" t="s">
        <v>132</v>
      </c>
      <c r="B39" s="1">
        <v>6</v>
      </c>
      <c r="C39" s="8">
        <v>20</v>
      </c>
      <c r="D39" s="1">
        <v>29.9714429</v>
      </c>
      <c r="E39" s="1">
        <v>-82.231218299999995</v>
      </c>
      <c r="J39" s="1">
        <f t="shared" si="1"/>
        <v>29.9714429</v>
      </c>
      <c r="K39" s="1">
        <f t="shared" si="0"/>
        <v>-82.231218299999995</v>
      </c>
      <c r="L39" s="6">
        <v>44351</v>
      </c>
      <c r="M39" s="1" t="s">
        <v>17</v>
      </c>
      <c r="N39" t="s">
        <v>133</v>
      </c>
      <c r="O39" t="s">
        <v>134</v>
      </c>
      <c r="P39" s="8"/>
      <c r="Q39" s="4"/>
      <c r="R39" s="6"/>
    </row>
    <row r="40" spans="1:18" x14ac:dyDescent="0.2">
      <c r="A40" s="8" t="s">
        <v>135</v>
      </c>
      <c r="B40" s="1">
        <v>6</v>
      </c>
      <c r="C40" s="8">
        <v>300</v>
      </c>
      <c r="D40" s="1">
        <v>29.972441100000001</v>
      </c>
      <c r="E40" s="1">
        <v>-82.220342599999995</v>
      </c>
      <c r="J40" s="1">
        <f t="shared" si="1"/>
        <v>29.972441100000001</v>
      </c>
      <c r="K40" s="1">
        <f t="shared" si="0"/>
        <v>-82.220342599999995</v>
      </c>
      <c r="L40" s="6">
        <v>44351</v>
      </c>
      <c r="M40" s="1" t="s">
        <v>17</v>
      </c>
      <c r="N40" t="s">
        <v>136</v>
      </c>
      <c r="P40" s="8"/>
      <c r="Q40" s="4"/>
      <c r="R40" s="6"/>
    </row>
    <row r="41" spans="1:18" x14ac:dyDescent="0.2">
      <c r="A41" s="8" t="s">
        <v>137</v>
      </c>
      <c r="B41" s="1">
        <v>6</v>
      </c>
      <c r="C41" s="8" t="s">
        <v>138</v>
      </c>
      <c r="D41" s="1">
        <v>29.9666444</v>
      </c>
      <c r="E41" s="1">
        <v>-82.219977799999995</v>
      </c>
      <c r="J41" s="1">
        <f t="shared" si="1"/>
        <v>29.9666444</v>
      </c>
      <c r="K41" s="1">
        <f t="shared" si="0"/>
        <v>-82.219977799999995</v>
      </c>
      <c r="L41" s="6">
        <v>44351</v>
      </c>
      <c r="M41" s="1" t="s">
        <v>17</v>
      </c>
      <c r="N41" t="s">
        <v>139</v>
      </c>
      <c r="O41" t="s">
        <v>134</v>
      </c>
      <c r="P41" s="8"/>
      <c r="Q41" s="4"/>
      <c r="R41" s="6"/>
    </row>
    <row r="42" spans="1:18" x14ac:dyDescent="0.2">
      <c r="A42" s="8" t="s">
        <v>140</v>
      </c>
      <c r="B42" s="1">
        <v>6</v>
      </c>
      <c r="C42" s="8">
        <v>93</v>
      </c>
      <c r="D42" s="1">
        <v>29.964087200000002</v>
      </c>
      <c r="E42" s="1">
        <v>-82.2113133</v>
      </c>
      <c r="J42" s="1">
        <f t="shared" si="1"/>
        <v>29.964087200000002</v>
      </c>
      <c r="K42" s="1">
        <f t="shared" si="0"/>
        <v>-82.2113133</v>
      </c>
      <c r="L42" s="6">
        <v>44351</v>
      </c>
      <c r="M42" s="1" t="s">
        <v>17</v>
      </c>
      <c r="N42" t="s">
        <v>141</v>
      </c>
      <c r="P42" s="8"/>
      <c r="Q42" s="4"/>
      <c r="R42" s="6"/>
    </row>
    <row r="43" spans="1:18" x14ac:dyDescent="0.2">
      <c r="A43" s="8" t="s">
        <v>142</v>
      </c>
      <c r="B43" s="1" t="s">
        <v>143</v>
      </c>
      <c r="C43" s="8">
        <v>17</v>
      </c>
      <c r="D43" s="1">
        <v>29.949075199999999</v>
      </c>
      <c r="E43" s="1">
        <v>-82.217770999999999</v>
      </c>
      <c r="J43" s="1">
        <f t="shared" si="1"/>
        <v>29.949075199999999</v>
      </c>
      <c r="K43" s="1">
        <f t="shared" si="0"/>
        <v>-82.217770999999999</v>
      </c>
      <c r="L43" s="6">
        <v>44358</v>
      </c>
      <c r="M43" s="1" t="s">
        <v>17</v>
      </c>
      <c r="N43" t="s">
        <v>144</v>
      </c>
      <c r="O43" t="s">
        <v>134</v>
      </c>
      <c r="P43" s="8"/>
      <c r="Q43" s="4"/>
      <c r="R43" s="6"/>
    </row>
    <row r="44" spans="1:18" x14ac:dyDescent="0.2">
      <c r="A44" s="8" t="s">
        <v>145</v>
      </c>
      <c r="B44" s="1" t="s">
        <v>143</v>
      </c>
      <c r="C44" s="8" t="s">
        <v>146</v>
      </c>
      <c r="D44" s="1">
        <v>29.944021100000001</v>
      </c>
      <c r="E44" s="1">
        <v>-82.232884299999995</v>
      </c>
      <c r="J44" s="1">
        <f t="shared" si="1"/>
        <v>29.944021100000001</v>
      </c>
      <c r="K44" s="1">
        <f t="shared" si="0"/>
        <v>-82.232884299999995</v>
      </c>
      <c r="L44" s="6">
        <v>44351</v>
      </c>
      <c r="M44" s="1" t="s">
        <v>17</v>
      </c>
      <c r="N44" s="1" t="s">
        <v>147</v>
      </c>
      <c r="O44" t="s">
        <v>134</v>
      </c>
      <c r="P44" s="8"/>
      <c r="Q44" s="4"/>
      <c r="R44" s="6"/>
    </row>
    <row r="45" spans="1:18" x14ac:dyDescent="0.2">
      <c r="A45" s="8" t="s">
        <v>148</v>
      </c>
      <c r="B45" s="1">
        <v>7</v>
      </c>
      <c r="C45" s="8">
        <v>243</v>
      </c>
      <c r="D45" s="1">
        <v>29.9553142</v>
      </c>
      <c r="E45" s="1">
        <v>-82.239638099999993</v>
      </c>
      <c r="J45" s="1">
        <f t="shared" si="1"/>
        <v>29.9553142</v>
      </c>
      <c r="K45" s="1">
        <f t="shared" si="0"/>
        <v>-82.239638099999993</v>
      </c>
      <c r="L45" s="6">
        <v>44351</v>
      </c>
      <c r="M45" s="1" t="s">
        <v>17</v>
      </c>
      <c r="N45" t="s">
        <v>149</v>
      </c>
      <c r="O45" t="s">
        <v>134</v>
      </c>
      <c r="P45" s="8"/>
      <c r="Q45" s="4"/>
      <c r="R45" s="6"/>
    </row>
    <row r="46" spans="1:18" s="13" customFormat="1" x14ac:dyDescent="0.2">
      <c r="A46" s="8" t="s">
        <v>150</v>
      </c>
      <c r="B46" s="1">
        <v>7</v>
      </c>
      <c r="C46" s="8">
        <v>341</v>
      </c>
      <c r="D46" s="1">
        <v>29.978569199999999</v>
      </c>
      <c r="E46" s="1">
        <v>-82.239606600000002</v>
      </c>
      <c r="F46" s="1"/>
      <c r="G46" s="1"/>
      <c r="H46" s="1"/>
      <c r="I46" s="1"/>
      <c r="J46" s="1">
        <f t="shared" si="1"/>
        <v>29.978569199999999</v>
      </c>
      <c r="K46" s="1">
        <f t="shared" si="0"/>
        <v>-82.239606600000002</v>
      </c>
      <c r="L46" s="6">
        <v>44351</v>
      </c>
      <c r="M46" s="1" t="s">
        <v>17</v>
      </c>
      <c r="N46" t="s">
        <v>151</v>
      </c>
      <c r="O46" t="s">
        <v>134</v>
      </c>
      <c r="P46" s="8"/>
      <c r="Q46" s="4"/>
      <c r="R46" s="6"/>
    </row>
    <row r="47" spans="1:18" x14ac:dyDescent="0.2">
      <c r="A47" s="8" t="s">
        <v>152</v>
      </c>
      <c r="B47" s="1">
        <v>7</v>
      </c>
      <c r="C47" s="8">
        <v>622</v>
      </c>
      <c r="D47" s="1">
        <v>29.949280000000002</v>
      </c>
      <c r="E47" s="1">
        <v>-82.264309999999995</v>
      </c>
      <c r="F47" s="1">
        <v>29.949308200000001</v>
      </c>
      <c r="G47" s="1">
        <v>-82.2643597</v>
      </c>
      <c r="J47" s="1">
        <f t="shared" si="1"/>
        <v>29.949294100000003</v>
      </c>
      <c r="K47" s="1">
        <f t="shared" si="0"/>
        <v>-82.264334849999997</v>
      </c>
      <c r="L47" s="6">
        <v>44343</v>
      </c>
      <c r="M47" s="1" t="s">
        <v>39</v>
      </c>
      <c r="N47" s="1" t="s">
        <v>153</v>
      </c>
      <c r="O47" t="s">
        <v>60</v>
      </c>
    </row>
    <row r="48" spans="1:18" x14ac:dyDescent="0.2">
      <c r="A48" s="8" t="s">
        <v>154</v>
      </c>
      <c r="B48" s="1">
        <v>7</v>
      </c>
      <c r="C48" s="8" t="s">
        <v>155</v>
      </c>
      <c r="D48" s="1">
        <v>29.959675799999999</v>
      </c>
      <c r="E48" s="1">
        <v>-82.253515500000006</v>
      </c>
      <c r="F48" s="1">
        <v>29.959679900000001</v>
      </c>
      <c r="G48" s="1">
        <v>-82.253591900000004</v>
      </c>
      <c r="J48" s="1">
        <f t="shared" si="1"/>
        <v>29.959677849999999</v>
      </c>
      <c r="K48" s="1">
        <f t="shared" si="0"/>
        <v>-82.253553699999998</v>
      </c>
      <c r="L48" s="6">
        <v>44351</v>
      </c>
      <c r="M48" s="1" t="s">
        <v>17</v>
      </c>
      <c r="N48" t="s">
        <v>156</v>
      </c>
      <c r="O48" t="s">
        <v>157</v>
      </c>
      <c r="P48" s="8"/>
      <c r="Q48" s="4"/>
      <c r="R48" s="6"/>
    </row>
    <row r="49" spans="1:15" x14ac:dyDescent="0.2">
      <c r="A49" s="8" t="s">
        <v>158</v>
      </c>
      <c r="B49" s="1">
        <v>9</v>
      </c>
      <c r="C49" s="8">
        <v>332</v>
      </c>
      <c r="D49" s="1">
        <v>29.931419999999999</v>
      </c>
      <c r="E49" s="1">
        <v>-82.237080000000006</v>
      </c>
      <c r="J49" s="1">
        <f t="shared" si="1"/>
        <v>29.931419999999999</v>
      </c>
      <c r="K49" s="1">
        <f t="shared" si="0"/>
        <v>-82.237080000000006</v>
      </c>
      <c r="L49" s="6">
        <v>44336</v>
      </c>
      <c r="M49" s="1" t="s">
        <v>39</v>
      </c>
      <c r="N49" s="1" t="s">
        <v>159</v>
      </c>
      <c r="O49" t="s">
        <v>160</v>
      </c>
    </row>
    <row r="50" spans="1:15" x14ac:dyDescent="0.2">
      <c r="A50" s="8" t="s">
        <v>161</v>
      </c>
      <c r="B50" s="1">
        <v>9</v>
      </c>
      <c r="C50" s="8">
        <v>439</v>
      </c>
      <c r="D50" s="1">
        <v>29.913319999999999</v>
      </c>
      <c r="E50" s="1">
        <v>-82.235500000000002</v>
      </c>
      <c r="J50" s="1">
        <f t="shared" si="1"/>
        <v>29.913319999999999</v>
      </c>
      <c r="K50" s="1">
        <f t="shared" si="0"/>
        <v>-82.235500000000002</v>
      </c>
      <c r="L50" s="6">
        <v>44336</v>
      </c>
      <c r="M50" s="1" t="s">
        <v>39</v>
      </c>
      <c r="N50" s="1" t="s">
        <v>162</v>
      </c>
    </row>
    <row r="51" spans="1:15" x14ac:dyDescent="0.2">
      <c r="A51" s="8" t="s">
        <v>163</v>
      </c>
      <c r="B51" s="1">
        <v>9</v>
      </c>
      <c r="C51" s="8">
        <v>508</v>
      </c>
      <c r="D51" s="1">
        <v>29.928879999999999</v>
      </c>
      <c r="E51" s="1">
        <v>-82.233059999999995</v>
      </c>
      <c r="J51" s="1">
        <f t="shared" si="1"/>
        <v>29.928879999999999</v>
      </c>
      <c r="K51" s="1">
        <f t="shared" si="0"/>
        <v>-82.233059999999995</v>
      </c>
      <c r="L51" s="6">
        <v>44336</v>
      </c>
      <c r="M51" s="1" t="s">
        <v>39</v>
      </c>
      <c r="N51" s="1" t="s">
        <v>164</v>
      </c>
      <c r="O51" t="s">
        <v>134</v>
      </c>
    </row>
    <row r="52" spans="1:15" x14ac:dyDescent="0.2">
      <c r="A52" s="8" t="s">
        <v>165</v>
      </c>
      <c r="B52" s="1">
        <v>9</v>
      </c>
      <c r="C52" s="8" t="s">
        <v>166</v>
      </c>
      <c r="D52" s="1">
        <v>29.925394399999998</v>
      </c>
      <c r="E52" s="1">
        <v>-82.237549599999994</v>
      </c>
      <c r="J52" s="1">
        <f t="shared" si="1"/>
        <v>29.925394399999998</v>
      </c>
      <c r="K52" s="1">
        <f t="shared" si="0"/>
        <v>-82.237549599999994</v>
      </c>
      <c r="L52" s="6">
        <v>44336</v>
      </c>
      <c r="M52" s="1" t="s">
        <v>39</v>
      </c>
      <c r="N52" s="1" t="s">
        <v>167</v>
      </c>
      <c r="O52" t="s">
        <v>134</v>
      </c>
    </row>
    <row r="53" spans="1:15" x14ac:dyDescent="0.2">
      <c r="A53" s="8" t="s">
        <v>168</v>
      </c>
      <c r="B53" s="1">
        <v>9</v>
      </c>
      <c r="C53" s="8">
        <v>77</v>
      </c>
      <c r="D53" s="1">
        <v>29.906079999999999</v>
      </c>
      <c r="E53" s="1">
        <v>-82.241630000000001</v>
      </c>
      <c r="J53" s="1">
        <f t="shared" si="1"/>
        <v>29.906079999999999</v>
      </c>
      <c r="K53" s="1">
        <f t="shared" si="0"/>
        <v>-82.241630000000001</v>
      </c>
      <c r="L53" s="6">
        <v>44336</v>
      </c>
      <c r="M53" s="1" t="s">
        <v>39</v>
      </c>
      <c r="N53" s="1" t="s">
        <v>169</v>
      </c>
    </row>
    <row r="54" spans="1:15" x14ac:dyDescent="0.2">
      <c r="A54" s="8"/>
      <c r="C54" s="8"/>
    </row>
    <row r="55" spans="1:15" x14ac:dyDescent="0.2">
      <c r="A55" s="8"/>
      <c r="C55" s="8"/>
    </row>
    <row r="56" spans="1:15" x14ac:dyDescent="0.2">
      <c r="A56" s="8"/>
      <c r="C56" s="8"/>
    </row>
    <row r="57" spans="1:15" x14ac:dyDescent="0.2">
      <c r="A57" s="8"/>
      <c r="C57" s="8"/>
    </row>
    <row r="58" spans="1:15" x14ac:dyDescent="0.2">
      <c r="A58" s="8"/>
      <c r="C58" s="8"/>
    </row>
    <row r="59" spans="1:15" x14ac:dyDescent="0.2">
      <c r="A59" s="8"/>
      <c r="C59" s="8"/>
    </row>
    <row r="60" spans="1:15" x14ac:dyDescent="0.2">
      <c r="A60" s="8"/>
      <c r="C60" s="8"/>
    </row>
    <row r="61" spans="1:15" x14ac:dyDescent="0.2">
      <c r="A61" s="8"/>
      <c r="C61" s="8"/>
    </row>
    <row r="62" spans="1:15" x14ac:dyDescent="0.2">
      <c r="A62" s="8"/>
      <c r="C62" s="8"/>
    </row>
    <row r="63" spans="1:15" x14ac:dyDescent="0.2">
      <c r="A63" s="8"/>
      <c r="C63" s="8"/>
    </row>
    <row r="64" spans="1:15" x14ac:dyDescent="0.2">
      <c r="A64" s="8"/>
      <c r="C64" s="8"/>
      <c r="N64"/>
    </row>
    <row r="75" spans="14:14" x14ac:dyDescent="0.2">
      <c r="N75"/>
    </row>
    <row r="78" spans="14:14" x14ac:dyDescent="0.2">
      <c r="N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topLeftCell="A4" zoomScale="90" zoomScaleNormal="90" workbookViewId="0">
      <pane xSplit="1" topLeftCell="E1" activePane="topRight" state="frozen"/>
      <selection pane="topRight" activeCell="J25" sqref="J25"/>
    </sheetView>
  </sheetViews>
  <sheetFormatPr baseColWidth="10" defaultColWidth="8.83203125" defaultRowHeight="15" x14ac:dyDescent="0.2"/>
  <cols>
    <col min="1" max="1" width="9.33203125" style="15" bestFit="1" customWidth="1"/>
    <col min="2" max="2" width="9.1640625" style="1"/>
    <col min="3" max="3" width="12" style="15" customWidth="1"/>
    <col min="4" max="4" width="11.5" style="1" bestFit="1" customWidth="1"/>
    <col min="5" max="5" width="15.33203125" style="1" bestFit="1" customWidth="1"/>
    <col min="6" max="6" width="16.5" style="1" bestFit="1" customWidth="1"/>
    <col min="7" max="7" width="14.1640625" style="1" bestFit="1" customWidth="1"/>
    <col min="8" max="8" width="22.83203125" style="1" bestFit="1" customWidth="1"/>
    <col min="9" max="9" width="19" style="1" bestFit="1" customWidth="1"/>
    <col min="10" max="10" width="16.6640625" style="1" bestFit="1" customWidth="1"/>
    <col min="11" max="11" width="14.5" style="1" bestFit="1" customWidth="1"/>
    <col min="12" max="12" width="10.5" bestFit="1" customWidth="1"/>
    <col min="13" max="13" width="11.5" style="5" bestFit="1" customWidth="1"/>
    <col min="14" max="14" width="10.6640625" bestFit="1" customWidth="1"/>
  </cols>
  <sheetData>
    <row r="1" spans="1:14" x14ac:dyDescent="0.2">
      <c r="A1" s="9" t="s">
        <v>0</v>
      </c>
      <c r="B1" s="10" t="s">
        <v>1</v>
      </c>
      <c r="C1" s="9" t="s">
        <v>2</v>
      </c>
      <c r="D1" s="1" t="s">
        <v>11</v>
      </c>
      <c r="E1" s="1" t="s">
        <v>12</v>
      </c>
      <c r="F1" s="1" t="s">
        <v>170</v>
      </c>
      <c r="G1" s="1" t="s">
        <v>171</v>
      </c>
      <c r="H1" s="1" t="s">
        <v>172</v>
      </c>
      <c r="I1" s="1" t="s">
        <v>173</v>
      </c>
      <c r="J1" s="1" t="s">
        <v>174</v>
      </c>
      <c r="K1" s="1" t="s">
        <v>175</v>
      </c>
      <c r="L1" s="1" t="s">
        <v>176</v>
      </c>
      <c r="M1" s="5" t="s">
        <v>177</v>
      </c>
    </row>
    <row r="2" spans="1:14" x14ac:dyDescent="0.2">
      <c r="A2" s="8" t="s">
        <v>15</v>
      </c>
      <c r="B2" s="1">
        <v>13</v>
      </c>
      <c r="C2" s="8" t="s">
        <v>16</v>
      </c>
      <c r="D2" s="6">
        <v>44370</v>
      </c>
      <c r="E2" s="1" t="s">
        <v>17</v>
      </c>
      <c r="F2" s="1">
        <v>21035672</v>
      </c>
      <c r="G2" s="1">
        <v>21046569</v>
      </c>
      <c r="H2" s="1" t="s">
        <v>178</v>
      </c>
      <c r="I2" s="2" t="s">
        <v>178</v>
      </c>
      <c r="J2" s="6">
        <v>44543</v>
      </c>
      <c r="K2" s="1">
        <v>21248111</v>
      </c>
      <c r="L2" s="8"/>
      <c r="M2" s="4"/>
      <c r="N2" s="6"/>
    </row>
    <row r="3" spans="1:14" x14ac:dyDescent="0.2">
      <c r="A3" s="8" t="s">
        <v>20</v>
      </c>
      <c r="B3" s="1">
        <v>13</v>
      </c>
      <c r="C3" s="8">
        <v>267</v>
      </c>
      <c r="D3" s="6">
        <v>44370</v>
      </c>
      <c r="E3" s="1" t="s">
        <v>17</v>
      </c>
      <c r="F3" s="1">
        <v>21048394</v>
      </c>
      <c r="G3" s="1">
        <v>21049319</v>
      </c>
      <c r="H3" s="1" t="s">
        <v>179</v>
      </c>
      <c r="I3" s="2" t="s">
        <v>179</v>
      </c>
      <c r="J3" s="6">
        <v>44482</v>
      </c>
      <c r="K3" s="1">
        <v>10508310</v>
      </c>
      <c r="L3" s="8"/>
      <c r="M3" s="4"/>
      <c r="N3" s="6"/>
    </row>
    <row r="4" spans="1:14" x14ac:dyDescent="0.2">
      <c r="A4" s="8" t="s">
        <v>23</v>
      </c>
      <c r="B4" s="1">
        <v>13</v>
      </c>
      <c r="C4" s="8">
        <v>271</v>
      </c>
      <c r="D4" s="6">
        <v>44370</v>
      </c>
      <c r="E4" s="1" t="s">
        <v>17</v>
      </c>
      <c r="F4" s="1">
        <v>21048385</v>
      </c>
      <c r="G4" s="1">
        <v>21049310</v>
      </c>
      <c r="H4" s="1" t="s">
        <v>179</v>
      </c>
      <c r="I4" s="2" t="s">
        <v>179</v>
      </c>
      <c r="J4" s="6">
        <v>44482</v>
      </c>
      <c r="K4" s="1">
        <v>10776677</v>
      </c>
      <c r="L4" s="8"/>
      <c r="M4" s="4"/>
      <c r="N4" s="6"/>
    </row>
    <row r="5" spans="1:14" x14ac:dyDescent="0.2">
      <c r="A5" s="8" t="s">
        <v>26</v>
      </c>
      <c r="B5" s="1">
        <v>13</v>
      </c>
      <c r="C5" s="8">
        <v>274</v>
      </c>
      <c r="D5" s="6">
        <v>44370</v>
      </c>
      <c r="E5" s="1" t="s">
        <v>17</v>
      </c>
      <c r="F5" s="1">
        <v>21048391</v>
      </c>
      <c r="G5" s="1">
        <v>21049316</v>
      </c>
      <c r="H5" s="1" t="s">
        <v>179</v>
      </c>
      <c r="I5" s="2" t="s">
        <v>179</v>
      </c>
      <c r="J5" s="6">
        <v>44482</v>
      </c>
      <c r="K5" s="1">
        <v>10508307</v>
      </c>
      <c r="L5" s="8"/>
      <c r="M5" s="4"/>
      <c r="N5" s="6"/>
    </row>
    <row r="6" spans="1:14" x14ac:dyDescent="0.2">
      <c r="A6" s="8" t="s">
        <v>29</v>
      </c>
      <c r="B6" s="1">
        <v>13</v>
      </c>
      <c r="C6" s="8">
        <v>410</v>
      </c>
      <c r="D6" s="6">
        <v>44370</v>
      </c>
      <c r="E6" s="1" t="s">
        <v>17</v>
      </c>
      <c r="F6" s="1">
        <v>21035665</v>
      </c>
      <c r="G6" s="1">
        <v>21046561</v>
      </c>
      <c r="H6" s="1" t="s">
        <v>179</v>
      </c>
      <c r="I6" s="2" t="s">
        <v>179</v>
      </c>
      <c r="J6" s="6">
        <v>44482</v>
      </c>
      <c r="K6" s="1">
        <v>10776693</v>
      </c>
      <c r="L6" s="8"/>
      <c r="M6" s="4"/>
      <c r="N6" s="6"/>
    </row>
    <row r="7" spans="1:14" x14ac:dyDescent="0.2">
      <c r="A7" s="8" t="s">
        <v>32</v>
      </c>
      <c r="B7" s="1" t="s">
        <v>33</v>
      </c>
      <c r="C7" s="8" t="s">
        <v>34</v>
      </c>
      <c r="D7" s="6">
        <v>44364</v>
      </c>
      <c r="E7" s="1" t="s">
        <v>17</v>
      </c>
      <c r="F7" s="1">
        <v>21035668</v>
      </c>
      <c r="G7" s="1">
        <v>21046564</v>
      </c>
      <c r="H7" s="1" t="s">
        <v>180</v>
      </c>
      <c r="I7" s="1" t="s">
        <v>180</v>
      </c>
      <c r="J7" s="6">
        <v>44544</v>
      </c>
      <c r="K7" s="1">
        <v>21248106</v>
      </c>
      <c r="L7" s="8"/>
      <c r="M7" s="4"/>
      <c r="N7" s="6"/>
    </row>
    <row r="8" spans="1:14" x14ac:dyDescent="0.2">
      <c r="A8" s="8" t="s">
        <v>37</v>
      </c>
      <c r="B8" s="1" t="s">
        <v>33</v>
      </c>
      <c r="C8" s="8" t="s">
        <v>38</v>
      </c>
      <c r="D8" s="6">
        <v>44336</v>
      </c>
      <c r="E8" s="1" t="s">
        <v>39</v>
      </c>
      <c r="F8" s="1">
        <v>21048343</v>
      </c>
      <c r="G8" s="1">
        <v>21046603</v>
      </c>
      <c r="H8" s="1" t="s">
        <v>181</v>
      </c>
      <c r="I8" s="1" t="s">
        <v>182</v>
      </c>
      <c r="J8" s="6">
        <v>44538</v>
      </c>
      <c r="K8" s="1">
        <v>21248091</v>
      </c>
    </row>
    <row r="9" spans="1:14" x14ac:dyDescent="0.2">
      <c r="A9" s="8" t="s">
        <v>41</v>
      </c>
      <c r="B9" s="1" t="s">
        <v>33</v>
      </c>
      <c r="C9" s="8" t="s">
        <v>42</v>
      </c>
      <c r="D9" s="6">
        <v>44327</v>
      </c>
      <c r="E9" s="1" t="s">
        <v>39</v>
      </c>
      <c r="F9" s="1">
        <v>21055477</v>
      </c>
      <c r="G9" s="1">
        <v>21049327</v>
      </c>
      <c r="H9" s="1" t="s">
        <v>183</v>
      </c>
      <c r="I9" s="2" t="s">
        <v>184</v>
      </c>
      <c r="J9" s="6">
        <v>44477</v>
      </c>
      <c r="K9" s="1">
        <v>10776660</v>
      </c>
    </row>
    <row r="10" spans="1:14" x14ac:dyDescent="0.2">
      <c r="A10" s="8" t="s">
        <v>45</v>
      </c>
      <c r="B10" s="1">
        <v>14</v>
      </c>
      <c r="C10" s="8">
        <v>115</v>
      </c>
      <c r="D10" s="6">
        <v>44329</v>
      </c>
      <c r="E10" s="1" t="s">
        <v>39</v>
      </c>
      <c r="F10" s="1">
        <v>21048396</v>
      </c>
      <c r="G10" s="1">
        <v>21049321</v>
      </c>
      <c r="H10" s="1" t="s">
        <v>185</v>
      </c>
      <c r="I10" s="2" t="s">
        <v>186</v>
      </c>
      <c r="J10" s="6">
        <v>44477</v>
      </c>
      <c r="K10" s="1">
        <v>10776675</v>
      </c>
    </row>
    <row r="11" spans="1:14" x14ac:dyDescent="0.2">
      <c r="A11" s="8" t="s">
        <v>48</v>
      </c>
      <c r="B11" s="1">
        <v>14</v>
      </c>
      <c r="C11" s="8">
        <v>15</v>
      </c>
      <c r="D11" s="6">
        <v>44343</v>
      </c>
      <c r="E11" s="1" t="s">
        <v>39</v>
      </c>
      <c r="F11" s="1">
        <v>21048390</v>
      </c>
      <c r="G11" s="1">
        <v>21049315</v>
      </c>
      <c r="H11" s="1" t="s">
        <v>187</v>
      </c>
      <c r="I11" s="1" t="s">
        <v>188</v>
      </c>
      <c r="J11" s="6">
        <v>44538</v>
      </c>
      <c r="K11" s="1">
        <v>21248087</v>
      </c>
    </row>
    <row r="12" spans="1:14" x14ac:dyDescent="0.2">
      <c r="A12" s="8" t="s">
        <v>51</v>
      </c>
      <c r="B12" s="1">
        <v>14</v>
      </c>
      <c r="C12" s="8">
        <v>418</v>
      </c>
      <c r="D12" s="6">
        <v>44364</v>
      </c>
      <c r="E12" s="1" t="s">
        <v>17</v>
      </c>
      <c r="F12" s="1">
        <v>21048345</v>
      </c>
      <c r="G12" s="1">
        <v>21046605</v>
      </c>
      <c r="H12" s="1" t="s">
        <v>189</v>
      </c>
      <c r="I12" s="2" t="s">
        <v>189</v>
      </c>
      <c r="J12" s="6">
        <v>44543</v>
      </c>
      <c r="K12" s="1">
        <v>21248121</v>
      </c>
      <c r="L12" s="8"/>
      <c r="M12" s="4"/>
      <c r="N12" s="6"/>
    </row>
    <row r="13" spans="1:14" x14ac:dyDescent="0.2">
      <c r="A13" s="8" t="s">
        <v>54</v>
      </c>
      <c r="B13" s="1">
        <v>14</v>
      </c>
      <c r="C13" s="8" t="s">
        <v>55</v>
      </c>
      <c r="D13" s="6">
        <v>44329</v>
      </c>
      <c r="E13" s="1" t="s">
        <v>39</v>
      </c>
      <c r="F13" s="1">
        <v>21048302</v>
      </c>
      <c r="G13" s="1">
        <v>21046574</v>
      </c>
      <c r="H13" s="1" t="s">
        <v>190</v>
      </c>
      <c r="I13" s="1" t="s">
        <v>190</v>
      </c>
      <c r="J13" s="6">
        <v>44543</v>
      </c>
      <c r="K13" s="1">
        <v>21248117</v>
      </c>
    </row>
    <row r="14" spans="1:14" s="5" customFormat="1" x14ac:dyDescent="0.2">
      <c r="A14" s="8" t="s">
        <v>57</v>
      </c>
      <c r="B14" s="3">
        <v>14</v>
      </c>
      <c r="C14" s="8" t="s">
        <v>58</v>
      </c>
      <c r="D14" s="7">
        <v>44343</v>
      </c>
      <c r="E14" s="3" t="s">
        <v>39</v>
      </c>
      <c r="F14" s="3">
        <v>21055475</v>
      </c>
      <c r="G14" s="3">
        <v>21049325</v>
      </c>
      <c r="H14" s="3" t="s">
        <v>191</v>
      </c>
      <c r="I14" s="3" t="s">
        <v>191</v>
      </c>
      <c r="J14" s="6">
        <v>44496</v>
      </c>
      <c r="K14" s="3">
        <v>21094855</v>
      </c>
    </row>
    <row r="15" spans="1:14" x14ac:dyDescent="0.2">
      <c r="A15" s="8" t="s">
        <v>61</v>
      </c>
      <c r="B15" s="1">
        <v>14</v>
      </c>
      <c r="C15" s="8">
        <v>610</v>
      </c>
      <c r="D15" s="6">
        <v>44343</v>
      </c>
      <c r="E15" s="1" t="s">
        <v>39</v>
      </c>
      <c r="F15" s="1">
        <v>21048389</v>
      </c>
      <c r="G15" s="1">
        <v>21049314</v>
      </c>
      <c r="H15" s="3" t="s">
        <v>191</v>
      </c>
      <c r="I15" s="2" t="s">
        <v>192</v>
      </c>
      <c r="J15" s="6">
        <v>44496</v>
      </c>
      <c r="K15" s="1">
        <v>10776648</v>
      </c>
    </row>
    <row r="16" spans="1:14" x14ac:dyDescent="0.2">
      <c r="A16" s="8" t="s">
        <v>64</v>
      </c>
      <c r="B16" s="1">
        <v>14</v>
      </c>
      <c r="C16" s="8">
        <v>612</v>
      </c>
      <c r="D16" s="6">
        <v>44343</v>
      </c>
      <c r="E16" s="1" t="s">
        <v>39</v>
      </c>
      <c r="F16" s="1">
        <v>21048387</v>
      </c>
      <c r="G16" s="1">
        <v>21049312</v>
      </c>
      <c r="H16" s="3" t="s">
        <v>191</v>
      </c>
      <c r="I16" s="3" t="s">
        <v>191</v>
      </c>
      <c r="J16" s="6">
        <v>44496</v>
      </c>
      <c r="K16" s="1">
        <v>10776671</v>
      </c>
    </row>
    <row r="17" spans="1:14" x14ac:dyDescent="0.2">
      <c r="A17" s="8" t="s">
        <v>67</v>
      </c>
      <c r="B17" s="1">
        <v>14</v>
      </c>
      <c r="C17" s="8" t="s">
        <v>68</v>
      </c>
      <c r="D17" s="6">
        <v>44343</v>
      </c>
      <c r="E17" s="1" t="s">
        <v>39</v>
      </c>
      <c r="F17" s="1">
        <v>21055478</v>
      </c>
      <c r="G17" s="1">
        <v>21049328</v>
      </c>
      <c r="H17" s="3" t="s">
        <v>191</v>
      </c>
      <c r="I17" s="3" t="s">
        <v>191</v>
      </c>
      <c r="J17" s="6">
        <v>44496</v>
      </c>
      <c r="K17" s="1">
        <v>10744668</v>
      </c>
    </row>
    <row r="18" spans="1:14" x14ac:dyDescent="0.2">
      <c r="A18" s="8" t="s">
        <v>70</v>
      </c>
      <c r="B18" s="1">
        <v>15</v>
      </c>
      <c r="C18" s="8">
        <v>268</v>
      </c>
      <c r="D18" s="6">
        <v>44364</v>
      </c>
      <c r="E18" s="1" t="s">
        <v>17</v>
      </c>
      <c r="F18" s="1">
        <v>21035670</v>
      </c>
      <c r="G18" s="1">
        <v>21046567</v>
      </c>
      <c r="H18" s="1" t="s">
        <v>193</v>
      </c>
      <c r="I18" s="4" t="s">
        <v>194</v>
      </c>
      <c r="J18" s="6">
        <v>44477</v>
      </c>
      <c r="K18" s="1">
        <v>10508308</v>
      </c>
      <c r="L18" s="8"/>
      <c r="M18" s="4"/>
      <c r="N18" s="6"/>
    </row>
    <row r="19" spans="1:14" x14ac:dyDescent="0.2">
      <c r="A19" s="8" t="s">
        <v>73</v>
      </c>
      <c r="B19" s="1">
        <v>15</v>
      </c>
      <c r="C19" s="8">
        <v>4</v>
      </c>
      <c r="D19" s="6">
        <v>44364</v>
      </c>
      <c r="E19" s="1" t="s">
        <v>17</v>
      </c>
      <c r="F19" s="1" t="s">
        <v>195</v>
      </c>
      <c r="G19" s="1" t="s">
        <v>195</v>
      </c>
      <c r="H19" s="2" t="s">
        <v>195</v>
      </c>
      <c r="I19" s="2" t="s">
        <v>195</v>
      </c>
      <c r="J19" s="6">
        <v>44364</v>
      </c>
      <c r="K19" s="1">
        <v>21110688</v>
      </c>
      <c r="L19" s="8"/>
      <c r="M19" s="4"/>
      <c r="N19" s="6"/>
    </row>
    <row r="20" spans="1:14" x14ac:dyDescent="0.2">
      <c r="A20" s="8" t="s">
        <v>76</v>
      </c>
      <c r="B20" s="1">
        <v>15</v>
      </c>
      <c r="C20" s="8">
        <v>409</v>
      </c>
      <c r="D20" s="6">
        <v>44329</v>
      </c>
      <c r="E20" s="1" t="s">
        <v>39</v>
      </c>
      <c r="F20" s="1">
        <v>21048303</v>
      </c>
      <c r="G20" s="1">
        <v>21046575</v>
      </c>
      <c r="H20" s="1" t="s">
        <v>190</v>
      </c>
      <c r="I20" s="1" t="s">
        <v>190</v>
      </c>
      <c r="J20" s="6">
        <v>44543</v>
      </c>
      <c r="K20" s="1">
        <v>21248116</v>
      </c>
    </row>
    <row r="21" spans="1:14" x14ac:dyDescent="0.2">
      <c r="A21" s="8" t="s">
        <v>78</v>
      </c>
      <c r="B21" s="1">
        <v>15</v>
      </c>
      <c r="C21" s="8">
        <v>516</v>
      </c>
      <c r="D21" s="6">
        <v>44329</v>
      </c>
      <c r="E21" s="1" t="s">
        <v>39</v>
      </c>
      <c r="F21" s="1">
        <v>21048300</v>
      </c>
      <c r="G21" s="1">
        <v>21046572</v>
      </c>
      <c r="H21" s="1" t="s">
        <v>190</v>
      </c>
      <c r="I21" s="1" t="s">
        <v>190</v>
      </c>
      <c r="J21" s="6">
        <v>44543</v>
      </c>
      <c r="K21" s="1">
        <v>21248115</v>
      </c>
    </row>
    <row r="22" spans="1:14" x14ac:dyDescent="0.2">
      <c r="A22" s="8" t="s">
        <v>80</v>
      </c>
      <c r="B22" s="1">
        <v>3</v>
      </c>
      <c r="C22" s="8">
        <v>173</v>
      </c>
      <c r="D22" s="6">
        <v>44363</v>
      </c>
      <c r="E22" s="1" t="s">
        <v>17</v>
      </c>
      <c r="F22" s="1">
        <v>21055487</v>
      </c>
      <c r="G22" s="1">
        <v>21049337</v>
      </c>
      <c r="H22" s="1" t="s">
        <v>196</v>
      </c>
      <c r="I22" s="2" t="s">
        <v>196</v>
      </c>
      <c r="J22" s="6">
        <v>44503</v>
      </c>
      <c r="K22" s="1">
        <v>10776652</v>
      </c>
      <c r="L22" s="8"/>
      <c r="M22" s="4"/>
      <c r="N22" s="6"/>
    </row>
    <row r="23" spans="1:14" x14ac:dyDescent="0.2">
      <c r="A23" s="8" t="s">
        <v>83</v>
      </c>
      <c r="B23" s="1">
        <v>3</v>
      </c>
      <c r="C23" s="8" t="s">
        <v>84</v>
      </c>
      <c r="D23" s="6">
        <v>44363</v>
      </c>
      <c r="E23" s="1" t="s">
        <v>17</v>
      </c>
      <c r="F23" s="1">
        <v>21048298</v>
      </c>
      <c r="G23" s="1">
        <v>21046570</v>
      </c>
      <c r="H23" s="1" t="s">
        <v>196</v>
      </c>
      <c r="I23" s="2" t="s">
        <v>196</v>
      </c>
      <c r="J23" s="6" t="s">
        <v>197</v>
      </c>
      <c r="K23" s="1">
        <v>10911366</v>
      </c>
      <c r="L23" s="8" t="s">
        <v>198</v>
      </c>
      <c r="M23" s="18">
        <v>10776676</v>
      </c>
      <c r="N23" s="6"/>
    </row>
    <row r="24" spans="1:14" x14ac:dyDescent="0.2">
      <c r="A24" s="8" t="s">
        <v>87</v>
      </c>
      <c r="B24" s="1">
        <v>3</v>
      </c>
      <c r="C24" s="8">
        <v>23</v>
      </c>
      <c r="D24" s="6">
        <v>44363</v>
      </c>
      <c r="E24" s="1" t="s">
        <v>17</v>
      </c>
      <c r="F24" s="1">
        <v>21055486</v>
      </c>
      <c r="G24" s="1">
        <v>21049336</v>
      </c>
      <c r="H24" s="1" t="s">
        <v>196</v>
      </c>
      <c r="I24" s="2" t="s">
        <v>199</v>
      </c>
      <c r="J24" s="6" t="s">
        <v>200</v>
      </c>
      <c r="K24" s="1">
        <v>10911365</v>
      </c>
      <c r="L24" s="8" t="s">
        <v>201</v>
      </c>
      <c r="M24" s="18">
        <v>10776647</v>
      </c>
      <c r="N24" s="6"/>
    </row>
    <row r="25" spans="1:14" x14ac:dyDescent="0.2">
      <c r="A25" s="8" t="s">
        <v>90</v>
      </c>
      <c r="B25" s="1">
        <v>3</v>
      </c>
      <c r="C25" s="8">
        <v>244</v>
      </c>
      <c r="D25" s="6">
        <v>44364</v>
      </c>
      <c r="E25" s="1" t="s">
        <v>17</v>
      </c>
      <c r="F25" s="1">
        <v>21035669</v>
      </c>
      <c r="G25" s="1">
        <v>21046566</v>
      </c>
      <c r="H25" s="2" t="s">
        <v>202</v>
      </c>
      <c r="I25" s="2" t="s">
        <v>202</v>
      </c>
      <c r="J25" s="6">
        <v>44531</v>
      </c>
      <c r="K25" s="1">
        <v>21248098</v>
      </c>
      <c r="L25" s="8"/>
      <c r="M25" s="4"/>
      <c r="N25" s="6"/>
    </row>
    <row r="26" spans="1:14" x14ac:dyDescent="0.2">
      <c r="A26" s="8" t="s">
        <v>93</v>
      </c>
      <c r="B26" s="1">
        <v>3</v>
      </c>
      <c r="C26" s="8">
        <v>311</v>
      </c>
      <c r="D26" s="6">
        <v>44363</v>
      </c>
      <c r="E26" s="1" t="s">
        <v>17</v>
      </c>
      <c r="F26" s="1">
        <v>21048386</v>
      </c>
      <c r="G26" s="1">
        <v>21049311</v>
      </c>
      <c r="H26" s="1" t="s">
        <v>196</v>
      </c>
      <c r="I26" s="2" t="s">
        <v>196</v>
      </c>
      <c r="J26" s="6">
        <v>44503</v>
      </c>
      <c r="K26" s="1">
        <v>10684960</v>
      </c>
      <c r="L26" s="8"/>
      <c r="M26" s="4"/>
      <c r="N26" s="6"/>
    </row>
    <row r="27" spans="1:14" x14ac:dyDescent="0.2">
      <c r="A27" s="8" t="s">
        <v>96</v>
      </c>
      <c r="B27" s="1">
        <v>3</v>
      </c>
      <c r="C27" s="8">
        <v>34</v>
      </c>
      <c r="D27" s="6">
        <v>44363</v>
      </c>
      <c r="E27" s="1" t="s">
        <v>17</v>
      </c>
      <c r="F27" s="1">
        <v>21048388</v>
      </c>
      <c r="G27" s="1">
        <v>21049313</v>
      </c>
      <c r="H27" s="1" t="s">
        <v>196</v>
      </c>
      <c r="I27" s="2" t="s">
        <v>203</v>
      </c>
      <c r="J27" s="6" t="s">
        <v>200</v>
      </c>
      <c r="K27" s="1">
        <v>10938896</v>
      </c>
      <c r="L27" s="8" t="s">
        <v>201</v>
      </c>
      <c r="M27" s="18">
        <v>10776678</v>
      </c>
      <c r="N27" s="6"/>
    </row>
    <row r="28" spans="1:14" x14ac:dyDescent="0.2">
      <c r="A28" s="8" t="s">
        <v>99</v>
      </c>
      <c r="B28" s="1">
        <v>3</v>
      </c>
      <c r="C28" s="8" t="s">
        <v>100</v>
      </c>
      <c r="D28" s="6">
        <v>44363</v>
      </c>
      <c r="E28" s="1" t="s">
        <v>17</v>
      </c>
      <c r="F28" s="1">
        <v>21035671</v>
      </c>
      <c r="G28" s="1">
        <v>21046568</v>
      </c>
      <c r="H28" s="1" t="s">
        <v>196</v>
      </c>
      <c r="I28" s="2" t="s">
        <v>196</v>
      </c>
      <c r="J28" s="6" t="s">
        <v>200</v>
      </c>
      <c r="K28" s="1">
        <v>20134200</v>
      </c>
      <c r="L28" s="8" t="s">
        <v>201</v>
      </c>
      <c r="M28" s="18">
        <v>10776681</v>
      </c>
      <c r="N28" s="6"/>
    </row>
    <row r="29" spans="1:14" x14ac:dyDescent="0.2">
      <c r="A29" s="8" t="s">
        <v>102</v>
      </c>
      <c r="B29" s="1">
        <v>5</v>
      </c>
      <c r="C29" s="8">
        <v>161</v>
      </c>
      <c r="D29" s="6">
        <v>44365</v>
      </c>
      <c r="E29" s="1" t="s">
        <v>17</v>
      </c>
      <c r="F29" s="1">
        <v>21055482</v>
      </c>
      <c r="G29" s="1">
        <v>21049332</v>
      </c>
      <c r="H29" s="1" t="s">
        <v>204</v>
      </c>
      <c r="I29" s="1" t="s">
        <v>205</v>
      </c>
      <c r="J29" s="6">
        <v>44489</v>
      </c>
      <c r="K29" s="1">
        <v>10508302</v>
      </c>
      <c r="L29" s="8"/>
      <c r="M29" s="4"/>
      <c r="N29" s="6"/>
    </row>
    <row r="30" spans="1:14" x14ac:dyDescent="0.2">
      <c r="A30" s="8" t="s">
        <v>105</v>
      </c>
      <c r="B30" s="1">
        <v>5</v>
      </c>
      <c r="C30" s="8" t="s">
        <v>106</v>
      </c>
      <c r="D30" s="6">
        <v>44364</v>
      </c>
      <c r="E30" s="1" t="s">
        <v>17</v>
      </c>
      <c r="F30" s="1">
        <v>21055484</v>
      </c>
      <c r="G30" s="1">
        <v>21049334</v>
      </c>
      <c r="H30" s="1" t="s">
        <v>206</v>
      </c>
      <c r="I30" s="2" t="s">
        <v>199</v>
      </c>
      <c r="J30" s="6">
        <v>44489</v>
      </c>
      <c r="K30" s="1">
        <v>10508290</v>
      </c>
      <c r="L30" s="8"/>
      <c r="M30" s="4"/>
      <c r="N30" s="6"/>
    </row>
    <row r="31" spans="1:14" x14ac:dyDescent="0.2">
      <c r="A31" s="8" t="s">
        <v>108</v>
      </c>
      <c r="B31" s="3">
        <v>5</v>
      </c>
      <c r="C31" s="8">
        <v>510</v>
      </c>
      <c r="D31" s="7">
        <v>44365</v>
      </c>
      <c r="E31" s="3" t="s">
        <v>17</v>
      </c>
      <c r="F31" s="3">
        <v>21048344</v>
      </c>
      <c r="G31" s="3">
        <v>21046604</v>
      </c>
      <c r="H31" s="3" t="s">
        <v>207</v>
      </c>
      <c r="I31" s="4" t="s">
        <v>208</v>
      </c>
      <c r="J31" s="6">
        <v>44477</v>
      </c>
      <c r="K31" s="3">
        <v>10776649</v>
      </c>
      <c r="L31" s="8"/>
      <c r="M31" s="4"/>
      <c r="N31" s="7"/>
    </row>
    <row r="32" spans="1:14" x14ac:dyDescent="0.2">
      <c r="A32" s="8" t="s">
        <v>111</v>
      </c>
      <c r="B32" s="1">
        <v>5</v>
      </c>
      <c r="C32" s="8">
        <v>546</v>
      </c>
      <c r="D32" s="6">
        <v>44365</v>
      </c>
      <c r="E32" s="1" t="s">
        <v>17</v>
      </c>
      <c r="F32" s="1" t="s">
        <v>195</v>
      </c>
      <c r="G32" s="1" t="s">
        <v>195</v>
      </c>
      <c r="H32" s="2" t="s">
        <v>195</v>
      </c>
      <c r="I32" s="2" t="s">
        <v>195</v>
      </c>
      <c r="J32" s="6">
        <v>44365</v>
      </c>
      <c r="K32" s="1">
        <v>21110689</v>
      </c>
      <c r="L32" s="8"/>
      <c r="M32" s="4"/>
      <c r="N32" s="6"/>
    </row>
    <row r="33" spans="1:14" x14ac:dyDescent="0.2">
      <c r="A33" s="8" t="s">
        <v>113</v>
      </c>
      <c r="B33" s="1">
        <v>5</v>
      </c>
      <c r="C33" s="8">
        <v>560</v>
      </c>
      <c r="D33" s="6">
        <v>44327</v>
      </c>
      <c r="E33" s="1" t="s">
        <v>39</v>
      </c>
      <c r="F33" s="1">
        <v>21035663</v>
      </c>
      <c r="G33" s="1">
        <v>21046559</v>
      </c>
      <c r="H33" s="1" t="s">
        <v>209</v>
      </c>
      <c r="I33" s="1" t="s">
        <v>210</v>
      </c>
      <c r="J33" s="6">
        <v>44543</v>
      </c>
      <c r="K33" s="1">
        <v>21248120</v>
      </c>
    </row>
    <row r="34" spans="1:14" x14ac:dyDescent="0.2">
      <c r="A34" s="8" t="s">
        <v>115</v>
      </c>
      <c r="B34" s="1">
        <v>5</v>
      </c>
      <c r="C34" s="8" t="s">
        <v>116</v>
      </c>
      <c r="D34" s="6">
        <v>44327</v>
      </c>
      <c r="E34" s="1" t="s">
        <v>39</v>
      </c>
      <c r="F34" s="1">
        <v>21048397</v>
      </c>
      <c r="G34" s="1">
        <v>21049322</v>
      </c>
      <c r="H34" s="6" t="s">
        <v>211</v>
      </c>
      <c r="I34" s="2" t="s">
        <v>212</v>
      </c>
      <c r="J34" s="6">
        <v>44489</v>
      </c>
      <c r="K34" s="1">
        <v>10776685</v>
      </c>
    </row>
    <row r="35" spans="1:14" x14ac:dyDescent="0.2">
      <c r="A35" s="8" t="s">
        <v>119</v>
      </c>
      <c r="B35" s="1">
        <v>5</v>
      </c>
      <c r="C35" s="8" t="s">
        <v>120</v>
      </c>
      <c r="D35" s="6">
        <v>44327</v>
      </c>
      <c r="E35" s="1" t="s">
        <v>39</v>
      </c>
      <c r="F35" s="1">
        <v>21035667</v>
      </c>
      <c r="G35" s="1">
        <v>21046563</v>
      </c>
      <c r="H35" s="1" t="s">
        <v>210</v>
      </c>
      <c r="I35" s="1" t="s">
        <v>210</v>
      </c>
      <c r="J35" s="6">
        <v>44543</v>
      </c>
      <c r="K35" s="1">
        <v>21248102</v>
      </c>
    </row>
    <row r="36" spans="1:14" x14ac:dyDescent="0.2">
      <c r="A36" s="8" t="s">
        <v>122</v>
      </c>
      <c r="B36" s="1" t="s">
        <v>123</v>
      </c>
      <c r="C36" s="8">
        <v>550</v>
      </c>
      <c r="D36" s="6">
        <v>44313</v>
      </c>
      <c r="E36" s="1" t="s">
        <v>124</v>
      </c>
      <c r="F36" s="1">
        <v>21055474</v>
      </c>
      <c r="G36" s="1">
        <v>21049324</v>
      </c>
      <c r="H36" s="1" t="s">
        <v>213</v>
      </c>
      <c r="I36" s="1" t="s">
        <v>213</v>
      </c>
      <c r="J36" s="6">
        <v>44543</v>
      </c>
      <c r="K36" s="1">
        <v>21248096</v>
      </c>
    </row>
    <row r="37" spans="1:14" x14ac:dyDescent="0.2">
      <c r="A37" s="8" t="s">
        <v>127</v>
      </c>
      <c r="B37" s="1" t="s">
        <v>123</v>
      </c>
      <c r="C37" s="8" t="s">
        <v>128</v>
      </c>
      <c r="D37" s="6">
        <v>44313</v>
      </c>
      <c r="E37" s="1" t="s">
        <v>124</v>
      </c>
      <c r="F37" s="1">
        <v>21046577</v>
      </c>
      <c r="G37" s="1">
        <v>21048305</v>
      </c>
      <c r="H37" s="1" t="s">
        <v>213</v>
      </c>
      <c r="I37" s="1" t="s">
        <v>213</v>
      </c>
      <c r="J37" s="6">
        <v>44543</v>
      </c>
      <c r="K37" s="1">
        <v>21248099</v>
      </c>
    </row>
    <row r="38" spans="1:14" x14ac:dyDescent="0.2">
      <c r="A38" s="8" t="s">
        <v>130</v>
      </c>
      <c r="B38" s="1" t="s">
        <v>123</v>
      </c>
      <c r="C38" s="8">
        <v>598</v>
      </c>
      <c r="D38" s="6">
        <v>44313</v>
      </c>
      <c r="E38" s="1" t="s">
        <v>124</v>
      </c>
      <c r="F38" s="1">
        <v>21035664</v>
      </c>
      <c r="G38" s="1">
        <v>21046560</v>
      </c>
      <c r="H38" s="1" t="s">
        <v>210</v>
      </c>
      <c r="I38" s="1" t="s">
        <v>210</v>
      </c>
      <c r="J38" s="6">
        <v>44543</v>
      </c>
      <c r="K38" s="1">
        <v>21248104</v>
      </c>
    </row>
    <row r="39" spans="1:14" x14ac:dyDescent="0.2">
      <c r="A39" s="8" t="s">
        <v>132</v>
      </c>
      <c r="B39" s="1">
        <v>6</v>
      </c>
      <c r="C39" s="8">
        <v>20</v>
      </c>
      <c r="D39" s="6">
        <v>44351</v>
      </c>
      <c r="E39" s="1" t="s">
        <v>17</v>
      </c>
      <c r="F39" s="1">
        <v>21048395</v>
      </c>
      <c r="G39" s="1">
        <v>21049320</v>
      </c>
      <c r="H39" s="2" t="s">
        <v>214</v>
      </c>
      <c r="I39" s="2" t="s">
        <v>215</v>
      </c>
      <c r="J39" s="6">
        <v>44531</v>
      </c>
      <c r="K39" s="1">
        <v>21248100</v>
      </c>
      <c r="L39" s="8"/>
      <c r="M39" s="4"/>
      <c r="N39" s="6"/>
    </row>
    <row r="40" spans="1:14" x14ac:dyDescent="0.2">
      <c r="A40" s="8" t="s">
        <v>135</v>
      </c>
      <c r="B40" s="1">
        <v>6</v>
      </c>
      <c r="C40" s="8">
        <v>300</v>
      </c>
      <c r="D40" s="6">
        <v>44351</v>
      </c>
      <c r="E40" s="1" t="s">
        <v>17</v>
      </c>
      <c r="F40" s="1">
        <v>21048342</v>
      </c>
      <c r="G40" s="1">
        <v>21046602</v>
      </c>
      <c r="H40" s="2" t="s">
        <v>216</v>
      </c>
      <c r="I40" s="2" t="s">
        <v>216</v>
      </c>
      <c r="J40" s="6">
        <v>44531</v>
      </c>
      <c r="K40" s="1">
        <v>21248088</v>
      </c>
      <c r="L40" s="8"/>
      <c r="M40" s="4"/>
      <c r="N40" s="6"/>
    </row>
    <row r="41" spans="1:14" x14ac:dyDescent="0.2">
      <c r="A41" s="8" t="s">
        <v>137</v>
      </c>
      <c r="B41" s="1">
        <v>6</v>
      </c>
      <c r="C41" s="8" t="s">
        <v>138</v>
      </c>
      <c r="D41" s="6">
        <v>44351</v>
      </c>
      <c r="E41" s="1" t="s">
        <v>17</v>
      </c>
      <c r="F41" s="1">
        <v>21048339</v>
      </c>
      <c r="G41" s="1">
        <v>21046598</v>
      </c>
      <c r="H41" s="1" t="s">
        <v>217</v>
      </c>
      <c r="I41" s="2" t="s">
        <v>218</v>
      </c>
      <c r="J41" s="6">
        <v>44538</v>
      </c>
      <c r="K41" s="1">
        <v>21248090</v>
      </c>
      <c r="L41" s="8"/>
      <c r="M41" s="4"/>
      <c r="N41" s="6"/>
    </row>
    <row r="42" spans="1:14" x14ac:dyDescent="0.2">
      <c r="A42" s="8" t="s">
        <v>140</v>
      </c>
      <c r="B42" s="1">
        <v>6</v>
      </c>
      <c r="C42" s="8">
        <v>93</v>
      </c>
      <c r="D42" s="6">
        <v>44351</v>
      </c>
      <c r="E42" s="1" t="s">
        <v>17</v>
      </c>
      <c r="F42" s="1">
        <v>21055483</v>
      </c>
      <c r="G42" s="1">
        <v>21049333</v>
      </c>
      <c r="H42" s="2" t="s">
        <v>216</v>
      </c>
      <c r="I42" s="2" t="s">
        <v>219</v>
      </c>
      <c r="J42" s="6">
        <v>44531</v>
      </c>
      <c r="K42" s="1">
        <v>21248103</v>
      </c>
      <c r="L42" s="8"/>
      <c r="M42" s="4"/>
      <c r="N42" s="6"/>
    </row>
    <row r="43" spans="1:14" x14ac:dyDescent="0.2">
      <c r="A43" s="8" t="s">
        <v>142</v>
      </c>
      <c r="B43" s="1" t="s">
        <v>143</v>
      </c>
      <c r="C43" s="8">
        <v>17</v>
      </c>
      <c r="D43" s="6">
        <v>44358</v>
      </c>
      <c r="E43" s="1" t="s">
        <v>17</v>
      </c>
      <c r="F43" s="1">
        <v>21048341</v>
      </c>
      <c r="G43" s="1">
        <v>21046601</v>
      </c>
      <c r="H43" s="2" t="s">
        <v>216</v>
      </c>
      <c r="I43" s="2" t="s">
        <v>216</v>
      </c>
      <c r="J43" s="6">
        <v>44531</v>
      </c>
      <c r="K43" s="1">
        <v>21248094</v>
      </c>
      <c r="L43" s="8"/>
      <c r="M43" s="4"/>
      <c r="N43" s="6"/>
    </row>
    <row r="44" spans="1:14" x14ac:dyDescent="0.2">
      <c r="A44" s="8" t="s">
        <v>145</v>
      </c>
      <c r="B44" s="1" t="s">
        <v>143</v>
      </c>
      <c r="C44" s="8" t="s">
        <v>146</v>
      </c>
      <c r="D44" s="6">
        <v>44351</v>
      </c>
      <c r="E44" s="1" t="s">
        <v>17</v>
      </c>
      <c r="F44" s="1">
        <v>21055473</v>
      </c>
      <c r="G44" s="1">
        <v>21049323</v>
      </c>
      <c r="H44" s="1" t="s">
        <v>220</v>
      </c>
      <c r="I44" s="2" t="s">
        <v>221</v>
      </c>
      <c r="J44" s="6">
        <v>44538</v>
      </c>
      <c r="K44" s="1">
        <v>21248095</v>
      </c>
      <c r="L44" s="8"/>
      <c r="M44" s="4"/>
      <c r="N44" s="6"/>
    </row>
    <row r="45" spans="1:14" x14ac:dyDescent="0.2">
      <c r="A45" s="8" t="s">
        <v>148</v>
      </c>
      <c r="B45" s="1">
        <v>7</v>
      </c>
      <c r="C45" s="8">
        <v>243</v>
      </c>
      <c r="D45" s="6">
        <v>44351</v>
      </c>
      <c r="E45" s="1" t="s">
        <v>17</v>
      </c>
      <c r="F45" s="1">
        <v>21055476</v>
      </c>
      <c r="G45" s="1">
        <v>21049326</v>
      </c>
      <c r="H45" s="2" t="s">
        <v>222</v>
      </c>
      <c r="I45" s="2" t="s">
        <v>222</v>
      </c>
      <c r="J45" s="6">
        <v>44531</v>
      </c>
      <c r="K45" s="1">
        <v>21248105</v>
      </c>
      <c r="L45" s="8"/>
      <c r="M45" s="4"/>
      <c r="N45" s="6"/>
    </row>
    <row r="46" spans="1:14" s="13" customFormat="1" x14ac:dyDescent="0.2">
      <c r="A46" s="8" t="s">
        <v>150</v>
      </c>
      <c r="B46" s="1">
        <v>7</v>
      </c>
      <c r="C46" s="8">
        <v>341</v>
      </c>
      <c r="D46" s="6">
        <v>44351</v>
      </c>
      <c r="E46" s="1" t="s">
        <v>17</v>
      </c>
      <c r="F46" s="1">
        <v>21035666</v>
      </c>
      <c r="G46" s="1">
        <v>21046562</v>
      </c>
      <c r="H46" s="2" t="s">
        <v>214</v>
      </c>
      <c r="I46" s="2" t="s">
        <v>222</v>
      </c>
      <c r="J46" s="6">
        <v>44531</v>
      </c>
      <c r="K46" s="1">
        <v>21248089</v>
      </c>
      <c r="L46" s="8"/>
      <c r="M46" s="4"/>
      <c r="N46" s="6"/>
    </row>
    <row r="47" spans="1:14" x14ac:dyDescent="0.2">
      <c r="A47" s="8" t="s">
        <v>152</v>
      </c>
      <c r="B47" s="1">
        <v>7</v>
      </c>
      <c r="C47" s="8">
        <v>622</v>
      </c>
      <c r="D47" s="6">
        <v>44343</v>
      </c>
      <c r="E47" s="1" t="s">
        <v>39</v>
      </c>
      <c r="F47" s="1">
        <v>21055485</v>
      </c>
      <c r="G47" s="1">
        <v>21049335</v>
      </c>
      <c r="H47" s="3" t="s">
        <v>191</v>
      </c>
      <c r="I47" s="2" t="s">
        <v>199</v>
      </c>
      <c r="J47" s="6">
        <v>44496</v>
      </c>
      <c r="K47" s="1">
        <v>10776673</v>
      </c>
    </row>
    <row r="48" spans="1:14" x14ac:dyDescent="0.2">
      <c r="A48" s="8" t="s">
        <v>154</v>
      </c>
      <c r="B48" s="1">
        <v>7</v>
      </c>
      <c r="C48" s="8" t="s">
        <v>155</v>
      </c>
      <c r="D48" s="6">
        <v>44351</v>
      </c>
      <c r="E48" s="1" t="s">
        <v>17</v>
      </c>
      <c r="F48" s="1">
        <v>21048304</v>
      </c>
      <c r="G48" s="1">
        <v>21046576</v>
      </c>
      <c r="H48" s="14" t="s">
        <v>223</v>
      </c>
      <c r="I48" s="2" t="s">
        <v>223</v>
      </c>
      <c r="J48" s="6">
        <v>44496</v>
      </c>
      <c r="K48" s="1">
        <v>10776691</v>
      </c>
      <c r="L48" s="8"/>
      <c r="M48" s="4"/>
      <c r="N48" s="6"/>
    </row>
    <row r="49" spans="1:13" x14ac:dyDescent="0.2">
      <c r="A49" s="8" t="s">
        <v>158</v>
      </c>
      <c r="B49" s="1">
        <v>9</v>
      </c>
      <c r="C49" s="8">
        <v>332</v>
      </c>
      <c r="D49" s="6">
        <v>44336</v>
      </c>
      <c r="E49" s="1" t="s">
        <v>39</v>
      </c>
      <c r="F49" s="1">
        <v>21048299</v>
      </c>
      <c r="G49" s="1">
        <v>21046571</v>
      </c>
      <c r="H49" s="1" t="s">
        <v>181</v>
      </c>
      <c r="I49" s="1" t="s">
        <v>181</v>
      </c>
      <c r="J49" s="6" t="s">
        <v>224</v>
      </c>
      <c r="K49" s="1">
        <v>21248092</v>
      </c>
      <c r="L49" s="19" t="s">
        <v>225</v>
      </c>
      <c r="M49" s="5">
        <v>21248141</v>
      </c>
    </row>
    <row r="50" spans="1:13" x14ac:dyDescent="0.2">
      <c r="A50" s="8" t="s">
        <v>161</v>
      </c>
      <c r="B50" s="1">
        <v>9</v>
      </c>
      <c r="C50" s="8">
        <v>439</v>
      </c>
      <c r="D50" s="6">
        <v>44336</v>
      </c>
      <c r="E50" s="1" t="s">
        <v>39</v>
      </c>
      <c r="F50" s="1">
        <v>21048393</v>
      </c>
      <c r="G50" s="1">
        <v>21049318</v>
      </c>
      <c r="H50" s="1" t="s">
        <v>226</v>
      </c>
      <c r="I50" s="1" t="s">
        <v>226</v>
      </c>
      <c r="J50" s="6">
        <v>44544</v>
      </c>
      <c r="K50" s="1">
        <v>21248101</v>
      </c>
    </row>
    <row r="51" spans="1:13" x14ac:dyDescent="0.2">
      <c r="A51" s="8" t="s">
        <v>163</v>
      </c>
      <c r="B51" s="1">
        <v>9</v>
      </c>
      <c r="C51" s="8">
        <v>508</v>
      </c>
      <c r="D51" s="6">
        <v>44336</v>
      </c>
      <c r="E51" s="1" t="s">
        <v>39</v>
      </c>
      <c r="F51" s="1">
        <v>21048301</v>
      </c>
      <c r="G51" s="1">
        <v>21046573</v>
      </c>
      <c r="H51" s="1" t="s">
        <v>226</v>
      </c>
      <c r="I51" s="1" t="s">
        <v>226</v>
      </c>
      <c r="J51" s="6">
        <v>44544</v>
      </c>
      <c r="K51" s="1">
        <v>21248107</v>
      </c>
    </row>
    <row r="52" spans="1:13" x14ac:dyDescent="0.2">
      <c r="A52" s="8" t="s">
        <v>165</v>
      </c>
      <c r="B52" s="1">
        <v>9</v>
      </c>
      <c r="C52" s="8" t="s">
        <v>166</v>
      </c>
      <c r="D52" s="6">
        <v>44336</v>
      </c>
      <c r="E52" s="1" t="s">
        <v>39</v>
      </c>
      <c r="F52" s="1">
        <v>21048392</v>
      </c>
      <c r="G52" s="1">
        <v>21049317</v>
      </c>
      <c r="H52" s="1" t="s">
        <v>226</v>
      </c>
      <c r="I52" s="1" t="s">
        <v>226</v>
      </c>
      <c r="J52" s="6">
        <v>44544</v>
      </c>
      <c r="K52" s="1">
        <v>21248113</v>
      </c>
    </row>
    <row r="53" spans="1:13" x14ac:dyDescent="0.2">
      <c r="A53" s="8" t="s">
        <v>168</v>
      </c>
      <c r="B53" s="1">
        <v>9</v>
      </c>
      <c r="C53" s="8">
        <v>77</v>
      </c>
      <c r="D53" s="6">
        <v>44336</v>
      </c>
      <c r="E53" s="1" t="s">
        <v>39</v>
      </c>
      <c r="F53" s="1">
        <v>21048340</v>
      </c>
      <c r="G53" s="1">
        <v>21046599</v>
      </c>
      <c r="H53" s="1" t="s">
        <v>227</v>
      </c>
      <c r="I53" s="1" t="s">
        <v>227</v>
      </c>
      <c r="J53" s="6">
        <v>44543</v>
      </c>
      <c r="K53" s="1">
        <v>21248109</v>
      </c>
    </row>
    <row r="54" spans="1:13" x14ac:dyDescent="0.2">
      <c r="A54" s="8"/>
      <c r="C54" s="8"/>
      <c r="I54" s="2"/>
    </row>
    <row r="55" spans="1:13" x14ac:dyDescent="0.2">
      <c r="A55" s="8"/>
      <c r="C55" s="8"/>
      <c r="I55" s="2"/>
    </row>
    <row r="56" spans="1:13" x14ac:dyDescent="0.2">
      <c r="A56" s="8"/>
      <c r="C56" s="8"/>
      <c r="I56" s="2"/>
    </row>
    <row r="57" spans="1:13" x14ac:dyDescent="0.2">
      <c r="A57" s="8"/>
      <c r="C57" s="8"/>
    </row>
    <row r="58" spans="1:13" x14ac:dyDescent="0.2">
      <c r="A58" s="8"/>
      <c r="C58" s="8"/>
    </row>
    <row r="59" spans="1:13" x14ac:dyDescent="0.2">
      <c r="A59" s="8"/>
      <c r="C59" s="8"/>
    </row>
    <row r="60" spans="1:13" x14ac:dyDescent="0.2">
      <c r="A60" s="8"/>
      <c r="C60" s="8"/>
    </row>
    <row r="61" spans="1:13" x14ac:dyDescent="0.2">
      <c r="A61" s="8"/>
      <c r="C61" s="8"/>
    </row>
    <row r="62" spans="1:13" x14ac:dyDescent="0.2">
      <c r="A62" s="8"/>
      <c r="C62" s="8"/>
    </row>
    <row r="63" spans="1:13" x14ac:dyDescent="0.2">
      <c r="A63" s="8"/>
      <c r="C63" s="8"/>
    </row>
    <row r="64" spans="1:13" x14ac:dyDescent="0.2">
      <c r="A64" s="8"/>
      <c r="C64" s="8"/>
    </row>
  </sheetData>
  <sortState xmlns:xlrd2="http://schemas.microsoft.com/office/spreadsheetml/2017/richdata2" ref="A2:K78">
    <sortCondition ref="A1"/>
  </sortState>
  <phoneticPr fontId="3"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4"/>
  <sheetViews>
    <sheetView tabSelected="1" topLeftCell="K1" zoomScale="192" zoomScaleNormal="192" workbookViewId="0">
      <pane ySplit="1" topLeftCell="A2" activePane="bottomLeft" state="frozen"/>
      <selection pane="bottomLeft" activeCell="U1" sqref="U1"/>
    </sheetView>
  </sheetViews>
  <sheetFormatPr baseColWidth="10" defaultColWidth="8.83203125" defaultRowHeight="15" x14ac:dyDescent="0.2"/>
  <cols>
    <col min="1" max="1" width="8.1640625" style="15" customWidth="1"/>
    <col min="2" max="2" width="7.5" style="1" customWidth="1"/>
    <col min="3" max="3" width="14.33203125" style="15" customWidth="1"/>
    <col min="4" max="4" width="12.5" style="1" customWidth="1"/>
    <col min="5" max="5" width="14.6640625" style="1" customWidth="1"/>
    <col min="6" max="6" width="19" style="1" customWidth="1"/>
    <col min="7" max="7" width="17.6640625" style="1" customWidth="1"/>
    <col min="8" max="8" width="23" style="1" customWidth="1"/>
    <col min="9" max="9" width="25.1640625" style="1" customWidth="1"/>
    <col min="10" max="10" width="19.33203125" style="1" customWidth="1"/>
    <col min="11" max="11" width="15.1640625" style="1" customWidth="1"/>
    <col min="12" max="12" width="18.33203125" style="1" customWidth="1"/>
    <col min="13" max="14" width="17.5" style="1" customWidth="1"/>
    <col min="15" max="15" width="13.6640625" style="1" bestFit="1" customWidth="1"/>
    <col min="16" max="16" width="14.33203125" style="1" customWidth="1"/>
    <col min="17" max="17" width="13" style="1" customWidth="1"/>
    <col min="18" max="18" width="16.6640625" customWidth="1"/>
    <col min="19" max="19" width="15.6640625" customWidth="1"/>
    <col min="20" max="20" width="13.1640625" customWidth="1"/>
    <col min="21" max="21" width="15.33203125" customWidth="1"/>
    <col min="22" max="22" width="15.5" customWidth="1"/>
    <col min="23" max="23" width="15.1640625" customWidth="1"/>
  </cols>
  <sheetData>
    <row r="1" spans="1:23" x14ac:dyDescent="0.2">
      <c r="A1" s="9" t="s">
        <v>0</v>
      </c>
      <c r="B1" s="10" t="s">
        <v>1</v>
      </c>
      <c r="C1" s="9" t="s">
        <v>2</v>
      </c>
      <c r="D1" s="1" t="s">
        <v>11</v>
      </c>
      <c r="E1" s="1" t="s">
        <v>12</v>
      </c>
      <c r="F1" s="1" t="s">
        <v>170</v>
      </c>
      <c r="G1" s="1" t="s">
        <v>171</v>
      </c>
      <c r="H1" s="1" t="s">
        <v>172</v>
      </c>
      <c r="I1" s="1" t="s">
        <v>173</v>
      </c>
      <c r="J1" s="1" t="s">
        <v>174</v>
      </c>
      <c r="K1" s="1" t="s">
        <v>228</v>
      </c>
      <c r="L1" s="1" t="s">
        <v>229</v>
      </c>
      <c r="M1" s="1" t="s">
        <v>230</v>
      </c>
      <c r="N1" s="1" t="s">
        <v>231</v>
      </c>
      <c r="O1" s="1" t="s">
        <v>232</v>
      </c>
      <c r="P1" s="1" t="s">
        <v>233</v>
      </c>
      <c r="Q1" s="1" t="s">
        <v>234</v>
      </c>
      <c r="R1" s="1" t="s">
        <v>235</v>
      </c>
      <c r="S1" s="1" t="s">
        <v>236</v>
      </c>
      <c r="T1" s="1" t="s">
        <v>237</v>
      </c>
      <c r="U1" s="1" t="s">
        <v>238</v>
      </c>
      <c r="V1" s="1" t="s">
        <v>239</v>
      </c>
      <c r="W1" s="1" t="s">
        <v>240</v>
      </c>
    </row>
    <row r="2" spans="1:23" x14ac:dyDescent="0.2">
      <c r="A2" s="8" t="s">
        <v>15</v>
      </c>
      <c r="B2" s="1">
        <v>13</v>
      </c>
      <c r="C2" s="8" t="s">
        <v>16</v>
      </c>
      <c r="D2" s="6">
        <v>44370</v>
      </c>
      <c r="E2" s="1" t="s">
        <v>17</v>
      </c>
      <c r="F2" s="1">
        <v>21035672</v>
      </c>
      <c r="G2" s="1">
        <v>21046569</v>
      </c>
      <c r="H2" s="1" t="s">
        <v>178</v>
      </c>
      <c r="I2" s="2" t="s">
        <v>178</v>
      </c>
      <c r="J2" s="6">
        <v>44543</v>
      </c>
      <c r="K2" s="1">
        <v>21248111</v>
      </c>
      <c r="L2" s="6">
        <v>44543</v>
      </c>
      <c r="M2" s="1">
        <v>204</v>
      </c>
      <c r="N2" s="1">
        <v>264</v>
      </c>
      <c r="O2" s="6">
        <v>44666</v>
      </c>
      <c r="P2" s="1">
        <v>168</v>
      </c>
      <c r="Q2" s="1">
        <v>214</v>
      </c>
      <c r="R2" s="6">
        <v>45244</v>
      </c>
      <c r="S2" s="1">
        <v>161</v>
      </c>
      <c r="T2" s="1">
        <v>216</v>
      </c>
      <c r="U2" s="19">
        <v>45413</v>
      </c>
      <c r="V2" s="1">
        <v>165</v>
      </c>
      <c r="W2" s="1">
        <v>216</v>
      </c>
    </row>
    <row r="3" spans="1:23" x14ac:dyDescent="0.2">
      <c r="A3" s="8" t="s">
        <v>20</v>
      </c>
      <c r="B3" s="1">
        <v>13</v>
      </c>
      <c r="C3" s="8">
        <v>267</v>
      </c>
      <c r="D3" s="6">
        <v>44370</v>
      </c>
      <c r="E3" s="1" t="s">
        <v>17</v>
      </c>
      <c r="F3" s="1">
        <v>21048394</v>
      </c>
      <c r="G3" s="1">
        <v>21049319</v>
      </c>
      <c r="H3" s="1" t="s">
        <v>179</v>
      </c>
      <c r="I3" s="2" t="s">
        <v>179</v>
      </c>
      <c r="J3" s="6">
        <v>44482</v>
      </c>
      <c r="K3" s="1">
        <v>10508310</v>
      </c>
      <c r="L3" s="6">
        <v>44482</v>
      </c>
      <c r="M3" s="1">
        <v>54</v>
      </c>
      <c r="N3" s="1">
        <v>241</v>
      </c>
      <c r="O3" s="6">
        <v>45244</v>
      </c>
      <c r="P3" s="1">
        <v>153</v>
      </c>
      <c r="Q3" s="1">
        <v>243</v>
      </c>
      <c r="R3" s="19">
        <v>45413</v>
      </c>
      <c r="S3" s="1">
        <v>153</v>
      </c>
      <c r="T3" s="1">
        <v>246</v>
      </c>
    </row>
    <row r="4" spans="1:23" x14ac:dyDescent="0.2">
      <c r="A4" s="8" t="s">
        <v>23</v>
      </c>
      <c r="B4" s="1">
        <v>13</v>
      </c>
      <c r="C4" s="8">
        <v>271</v>
      </c>
      <c r="D4" s="6">
        <v>44370</v>
      </c>
      <c r="E4" s="1" t="s">
        <v>17</v>
      </c>
      <c r="F4" s="1">
        <v>21048385</v>
      </c>
      <c r="G4" s="1">
        <v>21049310</v>
      </c>
      <c r="H4" s="1" t="s">
        <v>179</v>
      </c>
      <c r="I4" s="2" t="s">
        <v>179</v>
      </c>
      <c r="J4" s="6">
        <v>44482</v>
      </c>
      <c r="K4" s="1">
        <v>10776677</v>
      </c>
      <c r="L4" s="6">
        <v>44482</v>
      </c>
      <c r="M4" s="1">
        <v>190</v>
      </c>
      <c r="N4" s="1">
        <v>249</v>
      </c>
      <c r="O4" s="6">
        <v>45244</v>
      </c>
      <c r="P4" s="1">
        <v>184</v>
      </c>
      <c r="Q4" s="1">
        <v>251</v>
      </c>
      <c r="R4" s="19">
        <v>45413</v>
      </c>
      <c r="S4" s="1">
        <v>250</v>
      </c>
      <c r="T4" s="1">
        <v>180</v>
      </c>
    </row>
    <row r="5" spans="1:23" x14ac:dyDescent="0.2">
      <c r="A5" s="8" t="s">
        <v>26</v>
      </c>
      <c r="B5" s="1">
        <v>13</v>
      </c>
      <c r="C5" s="8">
        <v>274</v>
      </c>
      <c r="D5" s="6">
        <v>44370</v>
      </c>
      <c r="E5" s="1" t="s">
        <v>17</v>
      </c>
      <c r="F5" s="1">
        <v>21048391</v>
      </c>
      <c r="G5" s="1">
        <v>21049316</v>
      </c>
      <c r="H5" s="1" t="s">
        <v>179</v>
      </c>
      <c r="I5" s="2" t="s">
        <v>179</v>
      </c>
      <c r="J5" s="6">
        <v>44482</v>
      </c>
      <c r="K5" s="1">
        <v>10508307</v>
      </c>
      <c r="L5" s="6">
        <v>44482</v>
      </c>
      <c r="M5" s="1">
        <v>65</v>
      </c>
      <c r="N5" s="1">
        <v>242</v>
      </c>
      <c r="O5" s="6">
        <v>45244</v>
      </c>
      <c r="P5" s="1">
        <v>165</v>
      </c>
      <c r="Q5" s="1">
        <v>249</v>
      </c>
      <c r="R5" s="19">
        <v>45413</v>
      </c>
      <c r="S5" s="1">
        <v>162</v>
      </c>
      <c r="T5" s="1">
        <v>249</v>
      </c>
    </row>
    <row r="6" spans="1:23" x14ac:dyDescent="0.2">
      <c r="A6" s="8" t="s">
        <v>29</v>
      </c>
      <c r="B6" s="1">
        <v>13</v>
      </c>
      <c r="C6" s="8">
        <v>410</v>
      </c>
      <c r="D6" s="6">
        <v>44370</v>
      </c>
      <c r="E6" s="1" t="s">
        <v>17</v>
      </c>
      <c r="F6" s="1">
        <v>21035665</v>
      </c>
      <c r="G6" s="1">
        <v>21046561</v>
      </c>
      <c r="H6" s="1" t="s">
        <v>179</v>
      </c>
      <c r="I6" s="2" t="s">
        <v>179</v>
      </c>
      <c r="J6" s="6">
        <v>44482</v>
      </c>
      <c r="K6" s="1">
        <v>10776693</v>
      </c>
      <c r="L6" s="6">
        <v>44482</v>
      </c>
      <c r="M6" s="1">
        <v>79</v>
      </c>
      <c r="N6" s="1">
        <v>234</v>
      </c>
      <c r="O6" s="6">
        <v>45244</v>
      </c>
      <c r="P6" s="1">
        <v>177</v>
      </c>
      <c r="Q6" s="1">
        <v>239</v>
      </c>
      <c r="R6" s="19">
        <v>45413</v>
      </c>
      <c r="S6" s="1">
        <v>175</v>
      </c>
      <c r="T6" s="1">
        <v>241</v>
      </c>
    </row>
    <row r="7" spans="1:23" x14ac:dyDescent="0.2">
      <c r="A7" s="8" t="s">
        <v>32</v>
      </c>
      <c r="B7" s="1" t="s">
        <v>33</v>
      </c>
      <c r="C7" s="8" t="s">
        <v>34</v>
      </c>
      <c r="D7" s="6">
        <v>44364</v>
      </c>
      <c r="E7" s="1" t="s">
        <v>17</v>
      </c>
      <c r="F7" s="1">
        <v>21035668</v>
      </c>
      <c r="G7" s="1">
        <v>21046564</v>
      </c>
      <c r="H7" s="1" t="s">
        <v>180</v>
      </c>
      <c r="I7" s="1" t="s">
        <v>180</v>
      </c>
      <c r="J7" s="6">
        <v>44544</v>
      </c>
      <c r="K7" s="1">
        <v>21248106</v>
      </c>
      <c r="L7" s="6">
        <v>44544</v>
      </c>
      <c r="M7" s="1">
        <v>184</v>
      </c>
      <c r="N7" s="1">
        <v>248</v>
      </c>
      <c r="O7" s="6">
        <v>45240</v>
      </c>
      <c r="P7" s="1">
        <v>180</v>
      </c>
      <c r="Q7" s="1">
        <v>248</v>
      </c>
      <c r="R7" s="19">
        <v>45404</v>
      </c>
      <c r="S7" s="1">
        <v>179</v>
      </c>
      <c r="T7" s="1">
        <v>249</v>
      </c>
    </row>
    <row r="8" spans="1:23" x14ac:dyDescent="0.2">
      <c r="A8" s="8" t="s">
        <v>37</v>
      </c>
      <c r="B8" s="1" t="s">
        <v>33</v>
      </c>
      <c r="C8" s="8" t="s">
        <v>38</v>
      </c>
      <c r="D8" s="6">
        <v>44336</v>
      </c>
      <c r="E8" s="1" t="s">
        <v>39</v>
      </c>
      <c r="F8" s="1">
        <v>21048343</v>
      </c>
      <c r="G8" s="1">
        <v>21046603</v>
      </c>
      <c r="H8" s="1" t="s">
        <v>181</v>
      </c>
      <c r="I8" s="1" t="s">
        <v>182</v>
      </c>
      <c r="J8" s="6">
        <v>44538</v>
      </c>
      <c r="K8" s="1">
        <v>21248091</v>
      </c>
      <c r="L8" s="6">
        <v>44538</v>
      </c>
      <c r="M8" s="1">
        <v>179</v>
      </c>
      <c r="N8" s="1">
        <v>247</v>
      </c>
      <c r="O8" s="6">
        <v>45240</v>
      </c>
      <c r="P8" s="1">
        <v>177</v>
      </c>
      <c r="Q8" s="1">
        <v>250</v>
      </c>
      <c r="R8" s="19">
        <v>45404</v>
      </c>
      <c r="S8" s="1">
        <v>172</v>
      </c>
      <c r="T8" s="1">
        <v>251</v>
      </c>
    </row>
    <row r="9" spans="1:23" x14ac:dyDescent="0.2">
      <c r="A9" s="8" t="s">
        <v>41</v>
      </c>
      <c r="B9" s="1" t="s">
        <v>33</v>
      </c>
      <c r="C9" s="8" t="s">
        <v>42</v>
      </c>
      <c r="D9" s="6">
        <v>44327</v>
      </c>
      <c r="E9" s="1" t="s">
        <v>39</v>
      </c>
      <c r="F9" s="1">
        <v>21055477</v>
      </c>
      <c r="G9" s="1">
        <v>21049327</v>
      </c>
      <c r="H9" s="1" t="s">
        <v>183</v>
      </c>
      <c r="I9" s="2" t="s">
        <v>184</v>
      </c>
      <c r="J9" s="6">
        <v>44477</v>
      </c>
      <c r="K9" s="1">
        <v>10776660</v>
      </c>
      <c r="L9" s="6">
        <v>44477</v>
      </c>
      <c r="M9" s="1">
        <v>189</v>
      </c>
      <c r="N9" s="1">
        <v>246</v>
      </c>
      <c r="O9" s="6">
        <v>45229</v>
      </c>
      <c r="P9" s="1">
        <v>183</v>
      </c>
      <c r="Q9" s="1">
        <v>246</v>
      </c>
      <c r="R9" s="6">
        <v>45397</v>
      </c>
      <c r="S9" s="1">
        <v>84</v>
      </c>
      <c r="T9" s="1">
        <v>248</v>
      </c>
    </row>
    <row r="10" spans="1:23" x14ac:dyDescent="0.2">
      <c r="A10" s="8" t="s">
        <v>45</v>
      </c>
      <c r="B10" s="1">
        <v>14</v>
      </c>
      <c r="C10" s="8">
        <v>115</v>
      </c>
      <c r="D10" s="6">
        <v>44329</v>
      </c>
      <c r="E10" s="1" t="s">
        <v>39</v>
      </c>
      <c r="F10" s="1">
        <v>21048396</v>
      </c>
      <c r="G10" s="1">
        <v>21049321</v>
      </c>
      <c r="H10" s="1" t="s">
        <v>185</v>
      </c>
      <c r="I10" s="2" t="s">
        <v>186</v>
      </c>
      <c r="J10" s="6">
        <v>44477</v>
      </c>
      <c r="K10" s="1">
        <v>10776675</v>
      </c>
      <c r="L10" s="6">
        <v>44477</v>
      </c>
      <c r="M10" s="1">
        <v>197</v>
      </c>
      <c r="N10" s="1">
        <v>240</v>
      </c>
      <c r="O10" s="6">
        <v>45240</v>
      </c>
      <c r="P10" s="1">
        <v>200</v>
      </c>
      <c r="Q10" s="1">
        <v>243</v>
      </c>
      <c r="R10" s="6">
        <v>45397</v>
      </c>
      <c r="S10" s="1">
        <v>198</v>
      </c>
      <c r="T10" s="1">
        <v>245</v>
      </c>
    </row>
    <row r="11" spans="1:23" x14ac:dyDescent="0.2">
      <c r="A11" s="8" t="s">
        <v>48</v>
      </c>
      <c r="B11" s="1">
        <v>14</v>
      </c>
      <c r="C11" s="8">
        <v>15</v>
      </c>
      <c r="D11" s="6">
        <v>44343</v>
      </c>
      <c r="E11" s="1" t="s">
        <v>39</v>
      </c>
      <c r="F11" s="1">
        <v>21048390</v>
      </c>
      <c r="G11" s="1">
        <v>21049315</v>
      </c>
      <c r="H11" s="1" t="s">
        <v>187</v>
      </c>
      <c r="I11" s="1" t="s">
        <v>188</v>
      </c>
      <c r="J11" s="6">
        <v>44538</v>
      </c>
      <c r="K11" s="1">
        <v>21248087</v>
      </c>
      <c r="L11" s="6">
        <v>44538</v>
      </c>
      <c r="M11" s="1">
        <v>222</v>
      </c>
      <c r="N11" s="1">
        <v>247</v>
      </c>
      <c r="O11" s="6">
        <v>45240</v>
      </c>
      <c r="P11" s="1">
        <v>214</v>
      </c>
      <c r="Q11" s="1">
        <v>248</v>
      </c>
      <c r="R11" s="19">
        <v>45404</v>
      </c>
      <c r="S11" s="1">
        <v>216</v>
      </c>
      <c r="T11" s="1">
        <v>249</v>
      </c>
    </row>
    <row r="12" spans="1:23" x14ac:dyDescent="0.2">
      <c r="A12" s="8" t="s">
        <v>51</v>
      </c>
      <c r="B12" s="1">
        <v>14</v>
      </c>
      <c r="C12" s="8">
        <v>418</v>
      </c>
      <c r="D12" s="6">
        <v>44364</v>
      </c>
      <c r="E12" s="1" t="s">
        <v>17</v>
      </c>
      <c r="F12" s="1">
        <v>21048345</v>
      </c>
      <c r="G12" s="1">
        <v>21046605</v>
      </c>
      <c r="H12" s="1" t="s">
        <v>189</v>
      </c>
      <c r="I12" s="2" t="s">
        <v>189</v>
      </c>
      <c r="J12" s="6">
        <v>44543</v>
      </c>
      <c r="K12" s="1">
        <v>21248121</v>
      </c>
      <c r="L12" s="6">
        <v>44543</v>
      </c>
      <c r="M12" s="1">
        <v>169</v>
      </c>
      <c r="N12" s="1">
        <v>241</v>
      </c>
      <c r="O12" s="6">
        <v>45240</v>
      </c>
      <c r="P12" s="1">
        <v>170</v>
      </c>
      <c r="Q12" s="1">
        <v>244</v>
      </c>
      <c r="R12" s="19">
        <v>45397</v>
      </c>
      <c r="S12" s="1">
        <v>165</v>
      </c>
      <c r="T12" s="1">
        <v>243</v>
      </c>
    </row>
    <row r="13" spans="1:23" x14ac:dyDescent="0.2">
      <c r="A13" s="8" t="s">
        <v>54</v>
      </c>
      <c r="B13" s="1">
        <v>14</v>
      </c>
      <c r="C13" s="8" t="s">
        <v>55</v>
      </c>
      <c r="D13" s="6">
        <v>44329</v>
      </c>
      <c r="E13" s="1" t="s">
        <v>39</v>
      </c>
      <c r="F13" s="1">
        <v>21048302</v>
      </c>
      <c r="G13" s="1">
        <v>21046574</v>
      </c>
      <c r="H13" s="1" t="s">
        <v>190</v>
      </c>
      <c r="I13" s="1" t="s">
        <v>190</v>
      </c>
      <c r="J13" s="6">
        <v>44543</v>
      </c>
      <c r="K13" s="1">
        <v>21248117</v>
      </c>
      <c r="L13" s="6">
        <v>44543</v>
      </c>
      <c r="M13" s="1">
        <v>198</v>
      </c>
      <c r="N13" s="1">
        <v>241</v>
      </c>
      <c r="O13" s="6">
        <v>45240</v>
      </c>
      <c r="P13" s="1">
        <v>194</v>
      </c>
      <c r="Q13" s="1">
        <v>245</v>
      </c>
      <c r="R13" s="19">
        <v>45391</v>
      </c>
      <c r="S13">
        <v>195</v>
      </c>
      <c r="T13">
        <v>245</v>
      </c>
    </row>
    <row r="14" spans="1:23" s="5" customFormat="1" x14ac:dyDescent="0.2">
      <c r="A14" s="8" t="s">
        <v>57</v>
      </c>
      <c r="B14" s="3">
        <v>14</v>
      </c>
      <c r="C14" s="8" t="s">
        <v>58</v>
      </c>
      <c r="D14" s="7">
        <v>44343</v>
      </c>
      <c r="E14" s="3" t="s">
        <v>39</v>
      </c>
      <c r="F14" s="3">
        <v>21055475</v>
      </c>
      <c r="G14" s="3">
        <v>21049325</v>
      </c>
      <c r="H14" s="3" t="s">
        <v>191</v>
      </c>
      <c r="I14" s="3" t="s">
        <v>191</v>
      </c>
      <c r="J14" s="6">
        <v>44496</v>
      </c>
      <c r="K14" s="3">
        <v>21094855</v>
      </c>
      <c r="L14" s="7">
        <v>44496</v>
      </c>
      <c r="M14" s="3">
        <v>185</v>
      </c>
      <c r="N14" s="3">
        <v>246</v>
      </c>
      <c r="O14" s="7">
        <v>45243</v>
      </c>
      <c r="P14" s="3">
        <v>181</v>
      </c>
      <c r="Q14" s="3">
        <v>248</v>
      </c>
      <c r="R14" s="22">
        <v>45404</v>
      </c>
      <c r="S14" s="5">
        <v>181</v>
      </c>
      <c r="T14" s="5" t="s">
        <v>241</v>
      </c>
    </row>
    <row r="15" spans="1:23" x14ac:dyDescent="0.2">
      <c r="A15" s="8" t="s">
        <v>61</v>
      </c>
      <c r="B15" s="1">
        <v>14</v>
      </c>
      <c r="C15" s="8">
        <v>610</v>
      </c>
      <c r="D15" s="6">
        <v>44343</v>
      </c>
      <c r="E15" s="1" t="s">
        <v>39</v>
      </c>
      <c r="F15" s="1">
        <v>21048389</v>
      </c>
      <c r="G15" s="1">
        <v>21049314</v>
      </c>
      <c r="H15" s="3" t="s">
        <v>191</v>
      </c>
      <c r="I15" s="2" t="s">
        <v>192</v>
      </c>
      <c r="J15" s="6">
        <v>44496</v>
      </c>
      <c r="K15" s="1">
        <v>10776648</v>
      </c>
      <c r="L15" s="6">
        <v>44496</v>
      </c>
      <c r="M15" s="1">
        <v>191</v>
      </c>
      <c r="N15" s="1">
        <v>246</v>
      </c>
      <c r="O15" s="6">
        <v>45051</v>
      </c>
      <c r="P15" s="1">
        <v>189</v>
      </c>
      <c r="Q15" s="1">
        <v>245</v>
      </c>
      <c r="R15" s="6">
        <v>45243</v>
      </c>
      <c r="S15" s="1">
        <v>189</v>
      </c>
      <c r="T15" s="1">
        <v>247</v>
      </c>
      <c r="U15" s="19">
        <v>45406</v>
      </c>
      <c r="V15" s="1">
        <v>189</v>
      </c>
      <c r="W15" s="1">
        <v>246</v>
      </c>
    </row>
    <row r="16" spans="1:23" x14ac:dyDescent="0.2">
      <c r="A16" s="8" t="s">
        <v>64</v>
      </c>
      <c r="B16" s="1">
        <v>14</v>
      </c>
      <c r="C16" s="8">
        <v>612</v>
      </c>
      <c r="D16" s="6">
        <v>44343</v>
      </c>
      <c r="E16" s="1" t="s">
        <v>39</v>
      </c>
      <c r="F16" s="1">
        <v>21048387</v>
      </c>
      <c r="G16" s="1">
        <v>21049312</v>
      </c>
      <c r="H16" s="3" t="s">
        <v>191</v>
      </c>
      <c r="I16" s="3" t="s">
        <v>191</v>
      </c>
      <c r="J16" s="6">
        <v>44496</v>
      </c>
      <c r="K16" s="1">
        <v>10776671</v>
      </c>
      <c r="L16" s="6">
        <v>44496</v>
      </c>
      <c r="M16" s="1">
        <v>181</v>
      </c>
      <c r="N16" s="1">
        <v>247</v>
      </c>
      <c r="O16" s="6">
        <v>45243</v>
      </c>
      <c r="P16" s="1">
        <v>173</v>
      </c>
      <c r="Q16" s="1">
        <v>247</v>
      </c>
      <c r="R16" s="19">
        <v>45406</v>
      </c>
      <c r="S16" s="1">
        <v>174</v>
      </c>
      <c r="T16" s="1">
        <v>248</v>
      </c>
    </row>
    <row r="17" spans="1:23" x14ac:dyDescent="0.2">
      <c r="A17" s="8" t="s">
        <v>67</v>
      </c>
      <c r="B17" s="1">
        <v>14</v>
      </c>
      <c r="C17" s="8" t="s">
        <v>68</v>
      </c>
      <c r="D17" s="6">
        <v>44343</v>
      </c>
      <c r="E17" s="1" t="s">
        <v>39</v>
      </c>
      <c r="F17" s="1">
        <v>21055478</v>
      </c>
      <c r="G17" s="1">
        <v>21049328</v>
      </c>
      <c r="H17" s="3" t="s">
        <v>191</v>
      </c>
      <c r="I17" s="3" t="s">
        <v>191</v>
      </c>
      <c r="J17" s="6">
        <v>44496</v>
      </c>
      <c r="K17" s="1">
        <v>10744668</v>
      </c>
      <c r="L17" s="6">
        <v>44496</v>
      </c>
      <c r="M17" s="1">
        <v>169</v>
      </c>
      <c r="N17" s="1">
        <v>246</v>
      </c>
      <c r="O17" s="6">
        <v>45243</v>
      </c>
      <c r="P17" s="1">
        <v>166</v>
      </c>
      <c r="Q17" s="1">
        <v>248</v>
      </c>
      <c r="R17" s="19">
        <v>45404</v>
      </c>
      <c r="S17" s="1">
        <v>178</v>
      </c>
      <c r="T17" s="1">
        <v>248</v>
      </c>
    </row>
    <row r="18" spans="1:23" x14ac:dyDescent="0.2">
      <c r="A18" s="8" t="s">
        <v>70</v>
      </c>
      <c r="B18" s="1">
        <v>15</v>
      </c>
      <c r="C18" s="8">
        <v>268</v>
      </c>
      <c r="D18" s="6">
        <v>44364</v>
      </c>
      <c r="E18" s="1" t="s">
        <v>17</v>
      </c>
      <c r="F18" s="1">
        <v>21035670</v>
      </c>
      <c r="G18" s="1">
        <v>21046567</v>
      </c>
      <c r="H18" s="1" t="s">
        <v>193</v>
      </c>
      <c r="I18" s="4" t="s">
        <v>194</v>
      </c>
      <c r="J18" s="6">
        <v>44477</v>
      </c>
      <c r="K18" s="1">
        <v>10508308</v>
      </c>
      <c r="L18" s="6">
        <v>44477</v>
      </c>
      <c r="M18" s="1">
        <v>186</v>
      </c>
      <c r="N18" s="1">
        <v>241</v>
      </c>
      <c r="O18" s="6">
        <v>45240</v>
      </c>
      <c r="P18" s="1">
        <v>180</v>
      </c>
      <c r="Q18" s="1">
        <v>243</v>
      </c>
      <c r="R18" s="19">
        <v>45404</v>
      </c>
      <c r="S18" s="1">
        <v>181</v>
      </c>
      <c r="T18" s="1">
        <v>239</v>
      </c>
    </row>
    <row r="19" spans="1:23" x14ac:dyDescent="0.2">
      <c r="A19" s="8" t="s">
        <v>73</v>
      </c>
      <c r="B19" s="1">
        <v>15</v>
      </c>
      <c r="C19" s="8">
        <v>4</v>
      </c>
      <c r="D19" s="6">
        <v>44364</v>
      </c>
      <c r="E19" s="1" t="s">
        <v>17</v>
      </c>
      <c r="F19" s="1" t="s">
        <v>195</v>
      </c>
      <c r="G19" s="1" t="s">
        <v>195</v>
      </c>
      <c r="H19" s="2" t="s">
        <v>195</v>
      </c>
      <c r="I19" s="2" t="s">
        <v>195</v>
      </c>
      <c r="J19" s="6">
        <v>44364</v>
      </c>
      <c r="K19" s="1">
        <v>21110688</v>
      </c>
      <c r="L19" s="6">
        <v>44364</v>
      </c>
      <c r="M19" s="1">
        <v>177</v>
      </c>
      <c r="N19" s="1">
        <v>247</v>
      </c>
      <c r="O19" s="6">
        <v>44543</v>
      </c>
      <c r="P19" s="1">
        <v>178</v>
      </c>
      <c r="Q19" s="1">
        <v>244</v>
      </c>
      <c r="R19" s="6">
        <v>45240</v>
      </c>
      <c r="S19" s="1">
        <v>177</v>
      </c>
      <c r="T19" s="1">
        <v>243</v>
      </c>
      <c r="U19" s="19">
        <v>45397</v>
      </c>
      <c r="V19" s="1">
        <v>172</v>
      </c>
      <c r="W19" s="1">
        <v>244</v>
      </c>
    </row>
    <row r="20" spans="1:23" x14ac:dyDescent="0.2">
      <c r="A20" s="8" t="s">
        <v>76</v>
      </c>
      <c r="B20" s="1">
        <v>15</v>
      </c>
      <c r="C20" s="8">
        <v>409</v>
      </c>
      <c r="D20" s="6">
        <v>44329</v>
      </c>
      <c r="E20" s="1" t="s">
        <v>39</v>
      </c>
      <c r="F20" s="1">
        <v>21048303</v>
      </c>
      <c r="G20" s="1">
        <v>21046575</v>
      </c>
      <c r="H20" s="1" t="s">
        <v>190</v>
      </c>
      <c r="I20" s="1" t="s">
        <v>190</v>
      </c>
      <c r="J20" s="6">
        <v>44543</v>
      </c>
      <c r="K20" s="1">
        <v>21248116</v>
      </c>
      <c r="L20" s="6">
        <v>44543</v>
      </c>
      <c r="M20" s="1">
        <v>198</v>
      </c>
      <c r="N20" s="1">
        <v>245</v>
      </c>
      <c r="O20" s="6">
        <v>45240</v>
      </c>
      <c r="P20" s="1">
        <v>194</v>
      </c>
      <c r="Q20" s="1">
        <v>250</v>
      </c>
      <c r="R20" s="19">
        <v>45397</v>
      </c>
      <c r="S20" s="1">
        <v>193</v>
      </c>
      <c r="T20" s="1">
        <v>251</v>
      </c>
    </row>
    <row r="21" spans="1:23" x14ac:dyDescent="0.2">
      <c r="A21" s="8" t="s">
        <v>78</v>
      </c>
      <c r="B21" s="1">
        <v>15</v>
      </c>
      <c r="C21" s="8">
        <v>516</v>
      </c>
      <c r="D21" s="6">
        <v>44329</v>
      </c>
      <c r="E21" s="1" t="s">
        <v>39</v>
      </c>
      <c r="F21" s="1">
        <v>21048300</v>
      </c>
      <c r="G21" s="1">
        <v>21046572</v>
      </c>
      <c r="H21" s="1" t="s">
        <v>190</v>
      </c>
      <c r="I21" s="1" t="s">
        <v>190</v>
      </c>
      <c r="J21" s="6">
        <v>44543</v>
      </c>
      <c r="K21" s="1">
        <v>21248115</v>
      </c>
      <c r="L21" s="6">
        <v>44543</v>
      </c>
      <c r="M21" s="1">
        <v>185</v>
      </c>
      <c r="N21" s="1">
        <v>235</v>
      </c>
      <c r="O21" s="6">
        <v>45240</v>
      </c>
      <c r="P21" s="1">
        <v>179</v>
      </c>
      <c r="Q21" s="1">
        <v>238</v>
      </c>
      <c r="R21" s="19">
        <v>45397</v>
      </c>
      <c r="S21" s="1">
        <v>177</v>
      </c>
      <c r="T21" s="1">
        <v>237</v>
      </c>
    </row>
    <row r="22" spans="1:23" x14ac:dyDescent="0.2">
      <c r="A22" s="8" t="s">
        <v>80</v>
      </c>
      <c r="B22" s="1">
        <v>3</v>
      </c>
      <c r="C22" s="8">
        <v>173</v>
      </c>
      <c r="D22" s="6">
        <v>44363</v>
      </c>
      <c r="E22" s="1" t="s">
        <v>17</v>
      </c>
      <c r="F22" s="1">
        <v>21055487</v>
      </c>
      <c r="G22" s="1">
        <v>21049337</v>
      </c>
      <c r="H22" s="1" t="s">
        <v>196</v>
      </c>
      <c r="I22" s="2" t="s">
        <v>196</v>
      </c>
      <c r="J22" s="6">
        <v>44503</v>
      </c>
      <c r="K22" s="1">
        <v>10776652</v>
      </c>
      <c r="L22" s="6">
        <v>44503</v>
      </c>
      <c r="M22" s="1">
        <v>205</v>
      </c>
      <c r="N22" s="1">
        <v>251</v>
      </c>
      <c r="O22" s="6">
        <v>45244</v>
      </c>
      <c r="P22" s="1">
        <v>207</v>
      </c>
      <c r="Q22" s="1">
        <v>251</v>
      </c>
      <c r="R22" s="19">
        <v>45415</v>
      </c>
      <c r="S22" s="1">
        <v>202</v>
      </c>
      <c r="T22" s="1">
        <v>255</v>
      </c>
    </row>
    <row r="23" spans="1:23" x14ac:dyDescent="0.2">
      <c r="A23" s="8" t="s">
        <v>83</v>
      </c>
      <c r="B23" s="1">
        <v>3</v>
      </c>
      <c r="C23" s="8" t="s">
        <v>84</v>
      </c>
      <c r="D23" s="6">
        <v>44363</v>
      </c>
      <c r="E23" s="1" t="s">
        <v>17</v>
      </c>
      <c r="F23" s="1">
        <v>21048298</v>
      </c>
      <c r="G23" s="1">
        <v>21046570</v>
      </c>
      <c r="H23" s="1" t="s">
        <v>196</v>
      </c>
      <c r="I23" s="2" t="s">
        <v>196</v>
      </c>
      <c r="J23" s="6">
        <v>44503</v>
      </c>
      <c r="K23" s="1">
        <v>10776676</v>
      </c>
      <c r="L23" s="6">
        <v>44503</v>
      </c>
      <c r="M23" s="1">
        <v>162</v>
      </c>
      <c r="N23" s="1">
        <v>242.5</v>
      </c>
      <c r="O23" s="6">
        <v>45244</v>
      </c>
      <c r="P23" s="1">
        <v>164</v>
      </c>
      <c r="Q23" s="1">
        <v>240</v>
      </c>
      <c r="R23" s="19">
        <v>45415</v>
      </c>
      <c r="S23" s="1">
        <v>161</v>
      </c>
      <c r="T23" s="21">
        <v>134</v>
      </c>
    </row>
    <row r="24" spans="1:23" x14ac:dyDescent="0.2">
      <c r="A24" s="8" t="s">
        <v>87</v>
      </c>
      <c r="B24" s="1">
        <v>3</v>
      </c>
      <c r="C24" s="8">
        <v>23</v>
      </c>
      <c r="D24" s="6">
        <v>44363</v>
      </c>
      <c r="E24" s="1" t="s">
        <v>17</v>
      </c>
      <c r="F24" s="1">
        <v>21055486</v>
      </c>
      <c r="G24" s="1">
        <v>21049336</v>
      </c>
      <c r="H24" s="1" t="s">
        <v>196</v>
      </c>
      <c r="I24" s="2" t="s">
        <v>199</v>
      </c>
      <c r="J24" s="6">
        <v>44503</v>
      </c>
      <c r="K24" s="1">
        <v>10911365</v>
      </c>
      <c r="L24" s="6">
        <v>44503</v>
      </c>
      <c r="M24" s="1">
        <v>148</v>
      </c>
      <c r="N24" s="1">
        <v>256</v>
      </c>
      <c r="O24" s="6">
        <v>45244</v>
      </c>
      <c r="P24" s="1">
        <v>144</v>
      </c>
      <c r="Q24" s="1">
        <v>254</v>
      </c>
      <c r="R24" s="19">
        <v>45415</v>
      </c>
      <c r="S24" s="1">
        <v>146</v>
      </c>
      <c r="T24" s="1">
        <v>238</v>
      </c>
    </row>
    <row r="25" spans="1:23" x14ac:dyDescent="0.2">
      <c r="A25" s="8" t="s">
        <v>90</v>
      </c>
      <c r="B25" s="1">
        <v>3</v>
      </c>
      <c r="C25" s="8">
        <v>244</v>
      </c>
      <c r="D25" s="6">
        <v>44364</v>
      </c>
      <c r="E25" s="1" t="s">
        <v>17</v>
      </c>
      <c r="F25" s="1">
        <v>21035669</v>
      </c>
      <c r="G25" s="1">
        <v>21046566</v>
      </c>
      <c r="H25" s="2" t="s">
        <v>202</v>
      </c>
      <c r="I25" s="2" t="s">
        <v>202</v>
      </c>
      <c r="J25" s="6">
        <v>44531</v>
      </c>
      <c r="K25" s="1">
        <v>21248098</v>
      </c>
      <c r="L25" s="6">
        <v>44531</v>
      </c>
      <c r="M25" s="1">
        <v>178</v>
      </c>
      <c r="N25" s="1">
        <v>248</v>
      </c>
      <c r="O25" s="6">
        <v>45244</v>
      </c>
      <c r="P25" s="1">
        <v>178</v>
      </c>
      <c r="Q25" s="1">
        <v>250</v>
      </c>
      <c r="R25" s="19">
        <v>45415</v>
      </c>
      <c r="S25" s="1">
        <v>175</v>
      </c>
      <c r="T25" s="1">
        <v>252</v>
      </c>
    </row>
    <row r="26" spans="1:23" x14ac:dyDescent="0.2">
      <c r="A26" s="8" t="s">
        <v>93</v>
      </c>
      <c r="B26" s="1">
        <v>3</v>
      </c>
      <c r="C26" s="8">
        <v>311</v>
      </c>
      <c r="D26" s="6">
        <v>44363</v>
      </c>
      <c r="E26" s="1" t="s">
        <v>17</v>
      </c>
      <c r="F26" s="1">
        <v>21048386</v>
      </c>
      <c r="G26" s="1">
        <v>21049311</v>
      </c>
      <c r="H26" s="1" t="s">
        <v>196</v>
      </c>
      <c r="I26" s="2" t="s">
        <v>196</v>
      </c>
      <c r="J26" s="6">
        <v>44503</v>
      </c>
      <c r="K26" s="1">
        <v>10684960</v>
      </c>
      <c r="L26" s="6">
        <v>44503</v>
      </c>
      <c r="M26" s="1">
        <v>174</v>
      </c>
      <c r="N26" s="1">
        <v>242</v>
      </c>
      <c r="O26" s="6">
        <v>45247</v>
      </c>
      <c r="P26" s="1">
        <v>176</v>
      </c>
      <c r="Q26" s="1">
        <v>243</v>
      </c>
      <c r="R26" s="19">
        <v>45415</v>
      </c>
      <c r="S26" s="1">
        <v>176</v>
      </c>
      <c r="T26" s="1">
        <v>243</v>
      </c>
    </row>
    <row r="27" spans="1:23" x14ac:dyDescent="0.2">
      <c r="A27" s="8" t="s">
        <v>96</v>
      </c>
      <c r="B27" s="1">
        <v>3</v>
      </c>
      <c r="C27" s="8">
        <v>34</v>
      </c>
      <c r="D27" s="6">
        <v>44363</v>
      </c>
      <c r="E27" s="1" t="s">
        <v>17</v>
      </c>
      <c r="F27" s="1">
        <v>21048388</v>
      </c>
      <c r="G27" s="1">
        <v>21049313</v>
      </c>
      <c r="H27" s="1" t="s">
        <v>196</v>
      </c>
      <c r="I27" s="2" t="s">
        <v>203</v>
      </c>
      <c r="J27" s="6">
        <v>44503</v>
      </c>
      <c r="K27" s="1">
        <v>10938896</v>
      </c>
      <c r="L27" s="6">
        <v>44503</v>
      </c>
      <c r="M27" s="1">
        <v>187</v>
      </c>
      <c r="N27" s="1">
        <v>247.5</v>
      </c>
      <c r="O27" s="6">
        <v>45244</v>
      </c>
      <c r="P27" s="1">
        <v>186</v>
      </c>
      <c r="Q27" s="1">
        <v>244</v>
      </c>
      <c r="R27" s="19">
        <v>45415</v>
      </c>
      <c r="S27" s="1">
        <v>185</v>
      </c>
      <c r="T27" s="21">
        <v>127</v>
      </c>
    </row>
    <row r="28" spans="1:23" x14ac:dyDescent="0.2">
      <c r="A28" s="8" t="s">
        <v>99</v>
      </c>
      <c r="B28" s="1">
        <v>3</v>
      </c>
      <c r="C28" s="8" t="s">
        <v>100</v>
      </c>
      <c r="D28" s="6">
        <v>44363</v>
      </c>
      <c r="E28" s="1" t="s">
        <v>17</v>
      </c>
      <c r="F28" s="1">
        <v>21035671</v>
      </c>
      <c r="G28" s="1">
        <v>21046568</v>
      </c>
      <c r="H28" s="1" t="s">
        <v>196</v>
      </c>
      <c r="I28" s="2" t="s">
        <v>196</v>
      </c>
      <c r="J28" s="6">
        <v>44503</v>
      </c>
      <c r="K28" s="1">
        <v>20134200</v>
      </c>
      <c r="L28" s="6">
        <v>44503</v>
      </c>
      <c r="M28" s="1">
        <v>180</v>
      </c>
      <c r="N28" s="1">
        <v>242.5</v>
      </c>
      <c r="O28" s="6">
        <v>45244</v>
      </c>
      <c r="P28" s="1">
        <v>177</v>
      </c>
      <c r="Q28" s="1">
        <v>241</v>
      </c>
      <c r="R28" s="19">
        <v>45415</v>
      </c>
      <c r="S28" s="1">
        <v>179</v>
      </c>
      <c r="T28" s="1">
        <v>230</v>
      </c>
    </row>
    <row r="29" spans="1:23" x14ac:dyDescent="0.2">
      <c r="A29" s="8" t="s">
        <v>102</v>
      </c>
      <c r="B29" s="1">
        <v>5</v>
      </c>
      <c r="C29" s="8">
        <v>161</v>
      </c>
      <c r="D29" s="6">
        <v>44365</v>
      </c>
      <c r="E29" s="1" t="s">
        <v>17</v>
      </c>
      <c r="F29" s="1">
        <v>21055482</v>
      </c>
      <c r="G29" s="1">
        <v>21049332</v>
      </c>
      <c r="H29" s="1" t="s">
        <v>204</v>
      </c>
      <c r="I29" s="1" t="s">
        <v>205</v>
      </c>
      <c r="J29" s="6">
        <v>44489</v>
      </c>
      <c r="K29" s="1">
        <v>10508302</v>
      </c>
      <c r="L29" s="6">
        <v>44489</v>
      </c>
      <c r="M29" s="1">
        <v>184</v>
      </c>
      <c r="N29" s="1">
        <v>248</v>
      </c>
      <c r="O29" s="6">
        <v>45229</v>
      </c>
      <c r="P29" s="1">
        <v>184</v>
      </c>
      <c r="Q29" s="1">
        <v>256</v>
      </c>
      <c r="R29" s="19">
        <v>45391</v>
      </c>
      <c r="S29" s="1">
        <v>165</v>
      </c>
      <c r="T29" s="1">
        <v>261</v>
      </c>
    </row>
    <row r="30" spans="1:23" ht="15.75" customHeight="1" x14ac:dyDescent="0.2">
      <c r="A30" s="8" t="s">
        <v>105</v>
      </c>
      <c r="B30" s="1">
        <v>5</v>
      </c>
      <c r="C30" s="8" t="s">
        <v>106</v>
      </c>
      <c r="D30" s="6">
        <v>44364</v>
      </c>
      <c r="E30" s="1" t="s">
        <v>17</v>
      </c>
      <c r="F30" s="1">
        <v>21055484</v>
      </c>
      <c r="G30" s="1">
        <v>21049334</v>
      </c>
      <c r="H30" s="1" t="s">
        <v>206</v>
      </c>
      <c r="I30" s="2" t="s">
        <v>199</v>
      </c>
      <c r="J30" s="6">
        <v>44489</v>
      </c>
      <c r="K30" s="1">
        <v>10508290</v>
      </c>
      <c r="L30" s="6">
        <v>44489</v>
      </c>
      <c r="M30" s="1">
        <v>149</v>
      </c>
      <c r="N30" s="1">
        <v>250</v>
      </c>
      <c r="O30" s="6">
        <v>45229</v>
      </c>
      <c r="P30" s="1">
        <v>147</v>
      </c>
      <c r="Q30" s="1">
        <v>245</v>
      </c>
      <c r="R30" s="19">
        <v>45391</v>
      </c>
      <c r="S30" s="1">
        <v>145</v>
      </c>
      <c r="T30" s="1">
        <v>253</v>
      </c>
    </row>
    <row r="31" spans="1:23" x14ac:dyDescent="0.2">
      <c r="A31" s="8" t="s">
        <v>108</v>
      </c>
      <c r="B31" s="3">
        <v>5</v>
      </c>
      <c r="C31" s="8">
        <v>510</v>
      </c>
      <c r="D31" s="7">
        <v>44365</v>
      </c>
      <c r="E31" s="3" t="s">
        <v>17</v>
      </c>
      <c r="F31" s="3">
        <v>21048344</v>
      </c>
      <c r="G31" s="3">
        <v>21046604</v>
      </c>
      <c r="H31" s="3" t="s">
        <v>207</v>
      </c>
      <c r="I31" s="4" t="s">
        <v>208</v>
      </c>
      <c r="J31" s="6">
        <v>44477</v>
      </c>
      <c r="K31" s="3">
        <v>10776649</v>
      </c>
      <c r="L31" s="7">
        <v>44477</v>
      </c>
      <c r="M31" s="3">
        <v>185</v>
      </c>
      <c r="N31" s="3">
        <v>245</v>
      </c>
      <c r="O31" s="7">
        <v>45229</v>
      </c>
      <c r="P31" s="3">
        <v>187</v>
      </c>
      <c r="Q31" s="3">
        <v>247</v>
      </c>
      <c r="R31" s="19">
        <v>45391</v>
      </c>
      <c r="S31" s="3">
        <v>182</v>
      </c>
      <c r="T31" s="3">
        <v>257</v>
      </c>
    </row>
    <row r="32" spans="1:23" x14ac:dyDescent="0.2">
      <c r="A32" s="8" t="s">
        <v>111</v>
      </c>
      <c r="B32" s="1">
        <v>5</v>
      </c>
      <c r="C32" s="8">
        <v>546</v>
      </c>
      <c r="D32" s="6">
        <v>44365</v>
      </c>
      <c r="E32" s="1" t="s">
        <v>17</v>
      </c>
      <c r="F32" s="1" t="s">
        <v>195</v>
      </c>
      <c r="G32" s="1" t="s">
        <v>195</v>
      </c>
      <c r="H32" s="2" t="s">
        <v>195</v>
      </c>
      <c r="I32" s="2" t="s">
        <v>195</v>
      </c>
      <c r="J32" s="6">
        <v>44365</v>
      </c>
      <c r="K32" s="1">
        <v>21110689</v>
      </c>
      <c r="L32" s="6">
        <v>44365</v>
      </c>
      <c r="M32" s="1">
        <v>139</v>
      </c>
      <c r="N32" s="1">
        <v>244</v>
      </c>
      <c r="O32" s="6">
        <v>44489</v>
      </c>
      <c r="P32" s="1">
        <v>137</v>
      </c>
      <c r="Q32" s="1">
        <v>242</v>
      </c>
      <c r="R32" s="6">
        <v>45229</v>
      </c>
      <c r="S32" s="1">
        <v>138</v>
      </c>
      <c r="T32" s="1">
        <v>244</v>
      </c>
      <c r="U32" s="6">
        <v>45397</v>
      </c>
      <c r="V32" s="1">
        <v>138</v>
      </c>
      <c r="W32" s="1">
        <v>242</v>
      </c>
    </row>
    <row r="33" spans="1:20" x14ac:dyDescent="0.2">
      <c r="A33" s="8" t="s">
        <v>113</v>
      </c>
      <c r="B33" s="1">
        <v>5</v>
      </c>
      <c r="C33" s="8">
        <v>560</v>
      </c>
      <c r="D33" s="6">
        <v>44327</v>
      </c>
      <c r="E33" s="1" t="s">
        <v>39</v>
      </c>
      <c r="F33" s="1">
        <v>21035663</v>
      </c>
      <c r="G33" s="1">
        <v>21046559</v>
      </c>
      <c r="H33" s="1" t="s">
        <v>209</v>
      </c>
      <c r="I33" s="1" t="s">
        <v>210</v>
      </c>
      <c r="J33" s="6">
        <v>44543</v>
      </c>
      <c r="K33" s="1">
        <v>21248120</v>
      </c>
      <c r="L33" s="6">
        <v>44543</v>
      </c>
      <c r="M33" s="1">
        <v>199</v>
      </c>
      <c r="N33" s="1">
        <v>257</v>
      </c>
      <c r="O33" s="6">
        <v>45229</v>
      </c>
      <c r="P33" s="1">
        <v>185</v>
      </c>
      <c r="Q33" s="1">
        <v>259</v>
      </c>
      <c r="R33" s="6">
        <v>45397</v>
      </c>
      <c r="S33" s="1">
        <v>193</v>
      </c>
      <c r="T33" s="1">
        <v>260</v>
      </c>
    </row>
    <row r="34" spans="1:20" x14ac:dyDescent="0.2">
      <c r="A34" s="8" t="s">
        <v>115</v>
      </c>
      <c r="B34" s="1">
        <v>5</v>
      </c>
      <c r="C34" s="8" t="s">
        <v>116</v>
      </c>
      <c r="D34" s="6">
        <v>44327</v>
      </c>
      <c r="E34" s="1" t="s">
        <v>39</v>
      </c>
      <c r="F34" s="1">
        <v>21048397</v>
      </c>
      <c r="G34" s="1">
        <v>21049322</v>
      </c>
      <c r="H34" s="6" t="s">
        <v>211</v>
      </c>
      <c r="I34" s="2" t="s">
        <v>212</v>
      </c>
      <c r="J34" s="6">
        <v>44489</v>
      </c>
      <c r="K34" s="1">
        <v>10776685</v>
      </c>
      <c r="L34" s="6">
        <v>44489</v>
      </c>
      <c r="M34" s="1">
        <v>188</v>
      </c>
      <c r="N34" s="1">
        <v>256</v>
      </c>
      <c r="O34" s="6">
        <v>45229</v>
      </c>
      <c r="P34" s="1">
        <v>184</v>
      </c>
      <c r="Q34" s="1">
        <v>264</v>
      </c>
      <c r="R34" s="19">
        <v>45391</v>
      </c>
      <c r="S34" s="1">
        <v>184</v>
      </c>
      <c r="T34" s="1">
        <v>262</v>
      </c>
    </row>
    <row r="35" spans="1:20" x14ac:dyDescent="0.2">
      <c r="A35" s="8" t="s">
        <v>119</v>
      </c>
      <c r="B35" s="1">
        <v>5</v>
      </c>
      <c r="C35" s="8" t="s">
        <v>120</v>
      </c>
      <c r="D35" s="6">
        <v>44327</v>
      </c>
      <c r="E35" s="1" t="s">
        <v>39</v>
      </c>
      <c r="F35" s="1">
        <v>21035667</v>
      </c>
      <c r="G35" s="1">
        <v>21046563</v>
      </c>
      <c r="H35" s="1" t="s">
        <v>210</v>
      </c>
      <c r="I35" s="1" t="s">
        <v>210</v>
      </c>
      <c r="J35" s="6">
        <v>44543</v>
      </c>
      <c r="K35" s="1">
        <v>21248102</v>
      </c>
      <c r="L35" s="6">
        <v>44543</v>
      </c>
      <c r="M35" s="1">
        <v>203</v>
      </c>
      <c r="N35" s="1">
        <v>263</v>
      </c>
      <c r="O35" s="6">
        <v>45229</v>
      </c>
      <c r="P35" s="1">
        <v>194</v>
      </c>
      <c r="Q35" s="1">
        <v>263</v>
      </c>
      <c r="R35" s="6">
        <v>45397</v>
      </c>
      <c r="S35" s="1">
        <v>196</v>
      </c>
      <c r="T35" s="1">
        <v>264</v>
      </c>
    </row>
    <row r="36" spans="1:20" x14ac:dyDescent="0.2">
      <c r="A36" s="8" t="s">
        <v>122</v>
      </c>
      <c r="B36" s="1" t="s">
        <v>123</v>
      </c>
      <c r="C36" s="8">
        <v>550</v>
      </c>
      <c r="D36" s="6">
        <v>44313</v>
      </c>
      <c r="E36" s="1" t="s">
        <v>124</v>
      </c>
      <c r="F36" s="1">
        <v>21055474</v>
      </c>
      <c r="G36" s="1">
        <v>21049324</v>
      </c>
      <c r="H36" s="1" t="s">
        <v>213</v>
      </c>
      <c r="I36" s="1" t="s">
        <v>213</v>
      </c>
      <c r="J36" s="6">
        <v>44543</v>
      </c>
      <c r="K36" s="1">
        <v>21248096</v>
      </c>
      <c r="L36" s="6">
        <v>44543</v>
      </c>
      <c r="M36" s="1">
        <v>161</v>
      </c>
      <c r="N36" s="1">
        <v>186</v>
      </c>
      <c r="O36" s="6">
        <v>45229</v>
      </c>
      <c r="P36" s="1">
        <v>157</v>
      </c>
      <c r="Q36" s="1">
        <v>186</v>
      </c>
      <c r="R36" s="6">
        <v>45397</v>
      </c>
      <c r="S36" s="1">
        <v>158</v>
      </c>
      <c r="T36" s="1">
        <v>187</v>
      </c>
    </row>
    <row r="37" spans="1:20" x14ac:dyDescent="0.2">
      <c r="A37" s="8" t="s">
        <v>127</v>
      </c>
      <c r="B37" s="1" t="s">
        <v>123</v>
      </c>
      <c r="C37" s="8" t="s">
        <v>128</v>
      </c>
      <c r="D37" s="6">
        <v>44313</v>
      </c>
      <c r="E37" s="1" t="s">
        <v>124</v>
      </c>
      <c r="F37" s="1">
        <v>21046577</v>
      </c>
      <c r="G37" s="1">
        <v>21048305</v>
      </c>
      <c r="H37" s="1" t="s">
        <v>213</v>
      </c>
      <c r="I37" s="1" t="s">
        <v>213</v>
      </c>
      <c r="J37" s="6">
        <v>44543</v>
      </c>
      <c r="K37" s="1">
        <v>21248099</v>
      </c>
      <c r="L37" s="6">
        <v>44543</v>
      </c>
      <c r="M37" s="1">
        <v>153</v>
      </c>
      <c r="N37" s="1">
        <v>186</v>
      </c>
      <c r="O37" s="6">
        <v>45229</v>
      </c>
      <c r="P37" s="1">
        <v>156</v>
      </c>
      <c r="Q37" s="1">
        <v>189</v>
      </c>
      <c r="R37" s="19">
        <v>45397</v>
      </c>
      <c r="S37" s="1">
        <v>158</v>
      </c>
      <c r="T37" s="1">
        <v>184</v>
      </c>
    </row>
    <row r="38" spans="1:20" x14ac:dyDescent="0.2">
      <c r="A38" s="8" t="s">
        <v>130</v>
      </c>
      <c r="B38" s="1" t="s">
        <v>123</v>
      </c>
      <c r="C38" s="8">
        <v>598</v>
      </c>
      <c r="D38" s="6">
        <v>44313</v>
      </c>
      <c r="E38" s="1" t="s">
        <v>124</v>
      </c>
      <c r="F38" s="1">
        <v>21035664</v>
      </c>
      <c r="G38" s="1">
        <v>21046560</v>
      </c>
      <c r="H38" s="1" t="s">
        <v>210</v>
      </c>
      <c r="I38" s="1" t="s">
        <v>210</v>
      </c>
      <c r="J38" s="6">
        <v>44543</v>
      </c>
      <c r="K38" s="1">
        <v>21248104</v>
      </c>
      <c r="L38" s="6">
        <v>44543</v>
      </c>
      <c r="M38" s="1">
        <v>201</v>
      </c>
      <c r="N38" s="1">
        <v>246</v>
      </c>
      <c r="O38" s="6">
        <v>45229</v>
      </c>
      <c r="P38" s="1">
        <v>200</v>
      </c>
      <c r="Q38" s="1">
        <v>248</v>
      </c>
      <c r="R38" s="6">
        <v>45397</v>
      </c>
      <c r="S38" s="1">
        <v>202</v>
      </c>
      <c r="T38" s="1">
        <v>248</v>
      </c>
    </row>
    <row r="39" spans="1:20" x14ac:dyDescent="0.2">
      <c r="A39" s="8" t="s">
        <v>132</v>
      </c>
      <c r="B39" s="1">
        <v>6</v>
      </c>
      <c r="C39" s="8">
        <v>20</v>
      </c>
      <c r="D39" s="6">
        <v>44351</v>
      </c>
      <c r="E39" s="1" t="s">
        <v>17</v>
      </c>
      <c r="F39" s="1">
        <v>21048395</v>
      </c>
      <c r="G39" s="1">
        <v>21049320</v>
      </c>
      <c r="H39" s="2" t="s">
        <v>214</v>
      </c>
      <c r="I39" s="2" t="s">
        <v>215</v>
      </c>
      <c r="J39" s="6">
        <v>44531</v>
      </c>
      <c r="K39" s="1">
        <v>21248100</v>
      </c>
      <c r="L39" s="6">
        <v>44531</v>
      </c>
      <c r="M39" s="1">
        <v>110</v>
      </c>
      <c r="N39" s="1">
        <v>243</v>
      </c>
      <c r="O39" s="6">
        <v>45247</v>
      </c>
      <c r="P39" s="1">
        <v>209</v>
      </c>
      <c r="Q39" s="1">
        <v>234</v>
      </c>
      <c r="R39" s="19">
        <v>45413</v>
      </c>
      <c r="S39" s="1">
        <v>107</v>
      </c>
      <c r="T39" s="1">
        <v>248</v>
      </c>
    </row>
    <row r="40" spans="1:20" x14ac:dyDescent="0.2">
      <c r="A40" s="8" t="s">
        <v>135</v>
      </c>
      <c r="B40" s="1">
        <v>6</v>
      </c>
      <c r="C40" s="8">
        <v>300</v>
      </c>
      <c r="D40" s="6">
        <v>44351</v>
      </c>
      <c r="E40" s="1" t="s">
        <v>17</v>
      </c>
      <c r="F40" s="1">
        <v>21048342</v>
      </c>
      <c r="G40" s="1">
        <v>21046602</v>
      </c>
      <c r="H40" s="2" t="s">
        <v>216</v>
      </c>
      <c r="I40" s="2" t="s">
        <v>216</v>
      </c>
      <c r="J40" s="6">
        <v>44531</v>
      </c>
      <c r="K40" s="1">
        <v>21248088</v>
      </c>
      <c r="L40" s="6">
        <v>44531</v>
      </c>
      <c r="M40" s="1">
        <v>172</v>
      </c>
      <c r="N40" s="1">
        <v>244</v>
      </c>
      <c r="O40" s="6">
        <v>45247</v>
      </c>
      <c r="P40" s="1">
        <v>165</v>
      </c>
      <c r="Q40" s="1">
        <v>249</v>
      </c>
      <c r="R40" s="19">
        <v>45413</v>
      </c>
      <c r="S40" s="1">
        <v>186</v>
      </c>
      <c r="T40" s="1">
        <v>248</v>
      </c>
    </row>
    <row r="41" spans="1:20" x14ac:dyDescent="0.2">
      <c r="A41" s="8" t="s">
        <v>137</v>
      </c>
      <c r="B41" s="1">
        <v>6</v>
      </c>
      <c r="C41" s="8" t="s">
        <v>138</v>
      </c>
      <c r="D41" s="6">
        <v>44351</v>
      </c>
      <c r="E41" s="1" t="s">
        <v>17</v>
      </c>
      <c r="F41" s="1">
        <v>21048339</v>
      </c>
      <c r="G41" s="1">
        <v>21046598</v>
      </c>
      <c r="H41" s="1" t="s">
        <v>217</v>
      </c>
      <c r="I41" s="2" t="s">
        <v>218</v>
      </c>
      <c r="J41" s="6">
        <v>44538</v>
      </c>
      <c r="K41" s="1">
        <v>21248090</v>
      </c>
      <c r="L41" s="6">
        <v>44538</v>
      </c>
      <c r="M41" s="1">
        <v>133</v>
      </c>
      <c r="N41" s="1">
        <v>247</v>
      </c>
      <c r="O41" s="6">
        <v>45247</v>
      </c>
      <c r="P41" s="1">
        <v>130</v>
      </c>
      <c r="Q41" s="1">
        <v>249</v>
      </c>
      <c r="R41" s="19">
        <v>45391</v>
      </c>
      <c r="S41" s="1">
        <v>200</v>
      </c>
      <c r="T41" s="1">
        <v>249</v>
      </c>
    </row>
    <row r="42" spans="1:20" x14ac:dyDescent="0.2">
      <c r="A42" s="8" t="s">
        <v>140</v>
      </c>
      <c r="B42" s="1">
        <v>6</v>
      </c>
      <c r="C42" s="8">
        <v>93</v>
      </c>
      <c r="D42" s="6">
        <v>44351</v>
      </c>
      <c r="E42" s="1" t="s">
        <v>17</v>
      </c>
      <c r="F42" s="1">
        <v>21055483</v>
      </c>
      <c r="G42" s="1">
        <v>21049333</v>
      </c>
      <c r="H42" s="2" t="s">
        <v>216</v>
      </c>
      <c r="I42" s="2" t="s">
        <v>219</v>
      </c>
      <c r="J42" s="6">
        <v>44531</v>
      </c>
      <c r="K42" s="1">
        <v>21248103</v>
      </c>
      <c r="L42" s="6">
        <v>44531</v>
      </c>
      <c r="M42" s="1">
        <v>138</v>
      </c>
      <c r="N42" s="1">
        <v>247</v>
      </c>
      <c r="O42" s="6">
        <v>45243</v>
      </c>
      <c r="P42" s="1">
        <v>132</v>
      </c>
      <c r="Q42" s="1">
        <v>251</v>
      </c>
      <c r="R42" s="19">
        <v>45391</v>
      </c>
      <c r="S42" s="1">
        <v>154</v>
      </c>
      <c r="T42" s="1">
        <v>241</v>
      </c>
    </row>
    <row r="43" spans="1:20" x14ac:dyDescent="0.2">
      <c r="A43" s="8" t="s">
        <v>142</v>
      </c>
      <c r="B43" s="1" t="s">
        <v>143</v>
      </c>
      <c r="C43" s="8">
        <v>17</v>
      </c>
      <c r="D43" s="6">
        <v>44358</v>
      </c>
      <c r="E43" s="1" t="s">
        <v>17</v>
      </c>
      <c r="F43" s="1">
        <v>21048341</v>
      </c>
      <c r="G43" s="1">
        <v>21046601</v>
      </c>
      <c r="H43" s="2" t="s">
        <v>216</v>
      </c>
      <c r="I43" s="2" t="s">
        <v>216</v>
      </c>
      <c r="J43" s="6">
        <v>44531</v>
      </c>
      <c r="K43" s="1">
        <v>21248094</v>
      </c>
      <c r="L43" s="6">
        <v>44531</v>
      </c>
      <c r="M43" s="1">
        <v>135</v>
      </c>
      <c r="N43" s="1">
        <v>244</v>
      </c>
      <c r="O43" s="6">
        <v>45243</v>
      </c>
      <c r="P43" s="1">
        <v>133</v>
      </c>
      <c r="Q43" s="1">
        <v>256</v>
      </c>
      <c r="R43" s="19">
        <v>45406</v>
      </c>
      <c r="S43" s="1">
        <v>133</v>
      </c>
      <c r="T43" s="1">
        <v>246</v>
      </c>
    </row>
    <row r="44" spans="1:20" x14ac:dyDescent="0.2">
      <c r="A44" s="8" t="s">
        <v>145</v>
      </c>
      <c r="B44" s="1" t="s">
        <v>143</v>
      </c>
      <c r="C44" s="8" t="s">
        <v>146</v>
      </c>
      <c r="D44" s="6">
        <v>44351</v>
      </c>
      <c r="E44" s="1" t="s">
        <v>17</v>
      </c>
      <c r="F44" s="1">
        <v>21055473</v>
      </c>
      <c r="G44" s="1">
        <v>21049323</v>
      </c>
      <c r="H44" s="1" t="s">
        <v>220</v>
      </c>
      <c r="I44" s="2" t="s">
        <v>221</v>
      </c>
      <c r="J44" s="6">
        <v>44538</v>
      </c>
      <c r="K44" s="1">
        <v>21248095</v>
      </c>
      <c r="L44" s="6">
        <v>44538</v>
      </c>
      <c r="M44" s="1">
        <v>179</v>
      </c>
      <c r="N44" s="1">
        <v>246</v>
      </c>
      <c r="O44" s="6">
        <v>45243</v>
      </c>
      <c r="P44" s="1">
        <v>177</v>
      </c>
      <c r="Q44" s="1">
        <v>245</v>
      </c>
      <c r="R44" s="19">
        <v>45404</v>
      </c>
      <c r="S44" s="1">
        <v>176</v>
      </c>
      <c r="T44" s="1">
        <v>245</v>
      </c>
    </row>
    <row r="45" spans="1:20" x14ac:dyDescent="0.2">
      <c r="A45" s="8" t="s">
        <v>148</v>
      </c>
      <c r="B45" s="1">
        <v>7</v>
      </c>
      <c r="C45" s="8">
        <v>243</v>
      </c>
      <c r="D45" s="6">
        <v>44351</v>
      </c>
      <c r="E45" s="1" t="s">
        <v>17</v>
      </c>
      <c r="F45" s="1">
        <v>21055476</v>
      </c>
      <c r="G45" s="1">
        <v>21049326</v>
      </c>
      <c r="H45" s="2" t="s">
        <v>222</v>
      </c>
      <c r="I45" s="2" t="s">
        <v>222</v>
      </c>
      <c r="J45" s="6">
        <v>44531</v>
      </c>
      <c r="K45" s="1">
        <v>21248105</v>
      </c>
      <c r="L45" s="6">
        <v>44531</v>
      </c>
      <c r="M45" s="1">
        <v>172</v>
      </c>
      <c r="N45" s="1">
        <v>242</v>
      </c>
      <c r="O45" s="6">
        <v>45243</v>
      </c>
      <c r="P45" s="1">
        <v>168</v>
      </c>
      <c r="Q45" s="1">
        <v>249</v>
      </c>
      <c r="R45" s="19">
        <v>45406</v>
      </c>
      <c r="S45" s="1">
        <v>173</v>
      </c>
      <c r="T45" s="1">
        <v>248</v>
      </c>
    </row>
    <row r="46" spans="1:20" s="13" customFormat="1" x14ac:dyDescent="0.2">
      <c r="A46" s="8" t="s">
        <v>150</v>
      </c>
      <c r="B46" s="1">
        <v>7</v>
      </c>
      <c r="C46" s="8">
        <v>341</v>
      </c>
      <c r="D46" s="6">
        <v>44351</v>
      </c>
      <c r="E46" s="1" t="s">
        <v>17</v>
      </c>
      <c r="F46" s="1">
        <v>21035666</v>
      </c>
      <c r="G46" s="1">
        <v>21046562</v>
      </c>
      <c r="H46" s="2" t="s">
        <v>214</v>
      </c>
      <c r="I46" s="2" t="s">
        <v>222</v>
      </c>
      <c r="J46" s="6">
        <v>44531</v>
      </c>
      <c r="K46" s="1">
        <v>21248089</v>
      </c>
      <c r="L46" s="6">
        <v>44531</v>
      </c>
      <c r="M46" s="1">
        <v>60</v>
      </c>
      <c r="N46" s="1">
        <v>245</v>
      </c>
      <c r="O46" s="6">
        <v>45247</v>
      </c>
      <c r="P46" s="1">
        <v>58</v>
      </c>
      <c r="Q46" s="1">
        <v>249</v>
      </c>
      <c r="R46" s="22">
        <v>45415</v>
      </c>
      <c r="S46" s="5">
        <v>57</v>
      </c>
      <c r="T46" s="5">
        <v>249</v>
      </c>
    </row>
    <row r="47" spans="1:20" x14ac:dyDescent="0.2">
      <c r="A47" s="8" t="s">
        <v>152</v>
      </c>
      <c r="B47" s="1">
        <v>7</v>
      </c>
      <c r="C47" s="8">
        <v>622</v>
      </c>
      <c r="D47" s="6">
        <v>44343</v>
      </c>
      <c r="E47" s="1" t="s">
        <v>39</v>
      </c>
      <c r="F47" s="1">
        <v>21055485</v>
      </c>
      <c r="G47" s="1">
        <v>21049335</v>
      </c>
      <c r="H47" s="3" t="s">
        <v>191</v>
      </c>
      <c r="I47" s="2" t="s">
        <v>199</v>
      </c>
      <c r="J47" s="6">
        <v>44496</v>
      </c>
      <c r="K47" s="1">
        <v>10776673</v>
      </c>
      <c r="L47" s="6">
        <v>44496</v>
      </c>
      <c r="M47" s="1">
        <v>212</v>
      </c>
      <c r="N47" s="1">
        <v>243</v>
      </c>
      <c r="O47" s="6">
        <v>45243</v>
      </c>
      <c r="P47" s="1">
        <v>209</v>
      </c>
      <c r="Q47" s="1">
        <v>246</v>
      </c>
      <c r="R47" s="19">
        <v>45404</v>
      </c>
      <c r="S47" s="1">
        <v>208</v>
      </c>
      <c r="T47" s="1">
        <v>246</v>
      </c>
    </row>
    <row r="48" spans="1:20" x14ac:dyDescent="0.2">
      <c r="A48" s="8" t="s">
        <v>154</v>
      </c>
      <c r="B48" s="1">
        <v>7</v>
      </c>
      <c r="C48" s="8" t="s">
        <v>155</v>
      </c>
      <c r="D48" s="6">
        <v>44351</v>
      </c>
      <c r="E48" s="1" t="s">
        <v>17</v>
      </c>
      <c r="F48" s="1">
        <v>21048304</v>
      </c>
      <c r="G48" s="1">
        <v>21046576</v>
      </c>
      <c r="H48" s="14" t="s">
        <v>223</v>
      </c>
      <c r="I48" s="2" t="s">
        <v>223</v>
      </c>
      <c r="J48" s="6">
        <v>44496</v>
      </c>
      <c r="K48" s="1">
        <v>10776691</v>
      </c>
      <c r="L48" s="6">
        <v>44496</v>
      </c>
      <c r="M48" s="1">
        <v>191</v>
      </c>
      <c r="N48" s="1">
        <v>241</v>
      </c>
      <c r="O48" s="6">
        <v>45243</v>
      </c>
      <c r="P48" s="1">
        <v>182</v>
      </c>
      <c r="Q48" s="1">
        <v>244</v>
      </c>
      <c r="R48" s="19">
        <v>45406</v>
      </c>
      <c r="S48" s="1">
        <v>190</v>
      </c>
      <c r="T48" s="1">
        <v>243</v>
      </c>
    </row>
    <row r="49" spans="1:20" x14ac:dyDescent="0.2">
      <c r="A49" s="8" t="s">
        <v>158</v>
      </c>
      <c r="B49" s="1">
        <v>9</v>
      </c>
      <c r="C49" s="8">
        <v>332</v>
      </c>
      <c r="D49" s="6">
        <v>44336</v>
      </c>
      <c r="E49" s="1" t="s">
        <v>39</v>
      </c>
      <c r="F49" s="1">
        <v>21048299</v>
      </c>
      <c r="G49" s="1">
        <v>21046571</v>
      </c>
      <c r="H49" s="1" t="s">
        <v>181</v>
      </c>
      <c r="I49" s="1" t="s">
        <v>181</v>
      </c>
      <c r="J49" s="6">
        <v>44538</v>
      </c>
      <c r="K49" s="1">
        <v>21248092</v>
      </c>
      <c r="L49" s="6">
        <v>45240</v>
      </c>
      <c r="M49" s="1">
        <v>146</v>
      </c>
      <c r="N49" s="1">
        <v>116</v>
      </c>
      <c r="O49" s="6">
        <v>44538</v>
      </c>
      <c r="P49" s="1">
        <v>194</v>
      </c>
      <c r="Q49" s="1">
        <v>241.5</v>
      </c>
      <c r="R49" s="6">
        <v>45406</v>
      </c>
      <c r="S49" s="1">
        <v>148</v>
      </c>
      <c r="T49" s="1">
        <v>219</v>
      </c>
    </row>
    <row r="50" spans="1:20" x14ac:dyDescent="0.2">
      <c r="A50" s="8" t="s">
        <v>161</v>
      </c>
      <c r="B50" s="1">
        <v>9</v>
      </c>
      <c r="C50" s="8">
        <v>439</v>
      </c>
      <c r="D50" s="6">
        <v>44336</v>
      </c>
      <c r="E50" s="1" t="s">
        <v>39</v>
      </c>
      <c r="F50" s="1">
        <v>21048393</v>
      </c>
      <c r="G50" s="1">
        <v>21049318</v>
      </c>
      <c r="H50" s="1" t="s">
        <v>226</v>
      </c>
      <c r="I50" s="1" t="s">
        <v>226</v>
      </c>
      <c r="J50" s="6">
        <v>44544</v>
      </c>
      <c r="K50" s="1">
        <v>21248101</v>
      </c>
      <c r="L50" s="6">
        <v>44544</v>
      </c>
      <c r="M50" s="1">
        <v>184</v>
      </c>
      <c r="N50" s="1">
        <v>248</v>
      </c>
      <c r="O50" s="6">
        <v>45240</v>
      </c>
      <c r="P50" s="1">
        <v>186</v>
      </c>
      <c r="Q50" s="1">
        <v>250</v>
      </c>
      <c r="R50" s="19">
        <v>45404</v>
      </c>
      <c r="S50" s="1">
        <v>181</v>
      </c>
      <c r="T50" s="1">
        <v>250</v>
      </c>
    </row>
    <row r="51" spans="1:20" x14ac:dyDescent="0.2">
      <c r="A51" s="8" t="s">
        <v>163</v>
      </c>
      <c r="B51" s="1">
        <v>9</v>
      </c>
      <c r="C51" s="8">
        <v>508</v>
      </c>
      <c r="D51" s="6">
        <v>44336</v>
      </c>
      <c r="E51" s="1" t="s">
        <v>39</v>
      </c>
      <c r="F51" s="1">
        <v>21048301</v>
      </c>
      <c r="G51" s="1">
        <v>21046573</v>
      </c>
      <c r="H51" s="1" t="s">
        <v>226</v>
      </c>
      <c r="I51" s="1" t="s">
        <v>226</v>
      </c>
      <c r="J51" s="6">
        <v>44544</v>
      </c>
      <c r="K51" s="1">
        <v>21248107</v>
      </c>
      <c r="L51" s="6">
        <v>44544</v>
      </c>
      <c r="M51" s="1">
        <v>178</v>
      </c>
      <c r="N51" s="1">
        <v>244</v>
      </c>
      <c r="O51" s="6">
        <v>45240</v>
      </c>
      <c r="P51" s="1">
        <v>170</v>
      </c>
      <c r="Q51" s="1">
        <v>253</v>
      </c>
      <c r="R51" s="19">
        <v>45404</v>
      </c>
      <c r="S51" s="1">
        <v>172</v>
      </c>
      <c r="T51" s="1">
        <v>252</v>
      </c>
    </row>
    <row r="52" spans="1:20" x14ac:dyDescent="0.2">
      <c r="A52" s="8" t="s">
        <v>165</v>
      </c>
      <c r="B52" s="1">
        <v>9</v>
      </c>
      <c r="C52" s="8" t="s">
        <v>166</v>
      </c>
      <c r="D52" s="6">
        <v>44336</v>
      </c>
      <c r="E52" s="1" t="s">
        <v>39</v>
      </c>
      <c r="F52" s="1">
        <v>21048392</v>
      </c>
      <c r="G52" s="1">
        <v>21049317</v>
      </c>
      <c r="H52" s="1" t="s">
        <v>226</v>
      </c>
      <c r="I52" s="1" t="s">
        <v>226</v>
      </c>
      <c r="J52" s="6">
        <v>44544</v>
      </c>
      <c r="K52" s="1">
        <v>21248113</v>
      </c>
      <c r="L52" s="6">
        <v>44544</v>
      </c>
      <c r="M52" s="1">
        <v>165</v>
      </c>
      <c r="N52" s="1">
        <v>246</v>
      </c>
      <c r="O52" s="6">
        <v>45240</v>
      </c>
      <c r="P52" s="1">
        <v>157</v>
      </c>
      <c r="Q52" s="1">
        <v>248</v>
      </c>
      <c r="R52" s="19">
        <v>45404</v>
      </c>
      <c r="S52" s="1">
        <v>161</v>
      </c>
      <c r="T52" s="1">
        <v>248</v>
      </c>
    </row>
    <row r="53" spans="1:20" x14ac:dyDescent="0.2">
      <c r="A53" s="8" t="s">
        <v>168</v>
      </c>
      <c r="B53" s="1">
        <v>9</v>
      </c>
      <c r="C53" s="8">
        <v>77</v>
      </c>
      <c r="D53" s="6">
        <v>44336</v>
      </c>
      <c r="E53" s="1" t="s">
        <v>39</v>
      </c>
      <c r="F53" s="1">
        <v>21048340</v>
      </c>
      <c r="G53" s="1">
        <v>21046599</v>
      </c>
      <c r="H53" s="1" t="s">
        <v>227</v>
      </c>
      <c r="I53" s="1" t="s">
        <v>227</v>
      </c>
      <c r="J53" s="6">
        <v>44543</v>
      </c>
      <c r="K53" s="1">
        <v>21248109</v>
      </c>
      <c r="L53" s="6">
        <v>44543</v>
      </c>
      <c r="M53" s="1">
        <v>193</v>
      </c>
      <c r="N53" s="1">
        <v>245</v>
      </c>
      <c r="O53" s="6">
        <v>45240</v>
      </c>
      <c r="P53" s="1">
        <v>184</v>
      </c>
      <c r="Q53" s="1">
        <v>246</v>
      </c>
      <c r="R53" s="6">
        <v>45397</v>
      </c>
      <c r="S53" s="1">
        <v>189</v>
      </c>
      <c r="T53" s="1">
        <v>248</v>
      </c>
    </row>
    <row r="54" spans="1:20" x14ac:dyDescent="0.2">
      <c r="A54" s="8"/>
      <c r="C54" s="8"/>
      <c r="I54" s="2"/>
    </row>
    <row r="55" spans="1:20" x14ac:dyDescent="0.2">
      <c r="A55" s="8"/>
      <c r="C55" s="8"/>
      <c r="I55" s="2"/>
    </row>
    <row r="56" spans="1:20" x14ac:dyDescent="0.2">
      <c r="A56" s="8"/>
      <c r="C56" s="8"/>
      <c r="I56" s="2"/>
    </row>
    <row r="57" spans="1:20" x14ac:dyDescent="0.2">
      <c r="A57" s="8"/>
      <c r="C57" s="8"/>
    </row>
    <row r="58" spans="1:20" x14ac:dyDescent="0.2">
      <c r="A58" s="8"/>
      <c r="C58" s="8"/>
    </row>
    <row r="59" spans="1:20" x14ac:dyDescent="0.2">
      <c r="A59" s="8"/>
      <c r="C59" s="8"/>
    </row>
    <row r="60" spans="1:20" x14ac:dyDescent="0.2">
      <c r="A60" s="8"/>
      <c r="C60" s="8"/>
    </row>
    <row r="61" spans="1:20" x14ac:dyDescent="0.2">
      <c r="A61" s="8"/>
      <c r="C61" s="8"/>
    </row>
    <row r="62" spans="1:20" x14ac:dyDescent="0.2">
      <c r="A62" s="8"/>
      <c r="C62" s="8"/>
    </row>
    <row r="63" spans="1:20" x14ac:dyDescent="0.2">
      <c r="A63" s="8"/>
      <c r="C63" s="8"/>
    </row>
    <row r="64" spans="1:20" x14ac:dyDescent="0.2">
      <c r="A64" s="8"/>
      <c r="C64"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4"/>
  <sheetViews>
    <sheetView zoomScale="80" zoomScaleNormal="80" workbookViewId="0">
      <pane ySplit="1" topLeftCell="A20" activePane="bottomLeft" state="frozen"/>
      <selection pane="bottomLeft" activeCell="N21" sqref="N21"/>
    </sheetView>
  </sheetViews>
  <sheetFormatPr baseColWidth="10" defaultColWidth="8.83203125" defaultRowHeight="15" x14ac:dyDescent="0.2"/>
  <cols>
    <col min="1" max="1" width="9.33203125" style="15" bestFit="1" customWidth="1"/>
    <col min="2" max="2" width="9.1640625" style="1"/>
    <col min="3" max="3" width="12" style="15" customWidth="1"/>
    <col min="4" max="4" width="11.5" style="1" bestFit="1" customWidth="1"/>
    <col min="5" max="5" width="14.83203125" style="4" bestFit="1" customWidth="1"/>
    <col min="6" max="6" width="11.33203125" style="11" bestFit="1" customWidth="1"/>
    <col min="7" max="7" width="9.83203125" style="2" bestFit="1" customWidth="1"/>
    <col min="8" max="8" width="11.33203125" style="11" bestFit="1" customWidth="1"/>
    <col min="9" max="9" width="9.83203125" style="2" bestFit="1" customWidth="1"/>
    <col min="10" max="10" width="11.5" style="2" bestFit="1" customWidth="1"/>
    <col min="11" max="11" width="10.1640625" style="2" bestFit="1" customWidth="1"/>
    <col min="12" max="12" width="11.5" style="5" bestFit="1" customWidth="1"/>
    <col min="14" max="14" width="12.5" bestFit="1" customWidth="1"/>
    <col min="15" max="15" width="10.6640625" bestFit="1" customWidth="1"/>
    <col min="16" max="17" width="10.6640625" customWidth="1"/>
  </cols>
  <sheetData>
    <row r="1" spans="1:18" x14ac:dyDescent="0.2">
      <c r="A1" s="9" t="s">
        <v>0</v>
      </c>
      <c r="B1" s="10" t="s">
        <v>1</v>
      </c>
      <c r="C1" s="9" t="s">
        <v>2</v>
      </c>
      <c r="D1" s="1" t="s">
        <v>11</v>
      </c>
      <c r="E1" s="4" t="s">
        <v>242</v>
      </c>
      <c r="F1" s="11" t="s">
        <v>243</v>
      </c>
      <c r="G1" s="2" t="s">
        <v>244</v>
      </c>
      <c r="H1" s="11" t="s">
        <v>245</v>
      </c>
      <c r="I1" s="2" t="s">
        <v>246</v>
      </c>
      <c r="J1" s="11" t="s">
        <v>247</v>
      </c>
      <c r="K1" s="2" t="s">
        <v>248</v>
      </c>
      <c r="L1" s="11" t="s">
        <v>249</v>
      </c>
      <c r="M1" s="2" t="s">
        <v>250</v>
      </c>
      <c r="N1" s="11" t="s">
        <v>251</v>
      </c>
      <c r="O1" s="2" t="s">
        <v>252</v>
      </c>
      <c r="P1" s="11" t="s">
        <v>253</v>
      </c>
      <c r="Q1" s="2" t="s">
        <v>254</v>
      </c>
      <c r="R1" s="17" t="s">
        <v>255</v>
      </c>
    </row>
    <row r="2" spans="1:18" x14ac:dyDescent="0.2">
      <c r="A2" s="8" t="s">
        <v>15</v>
      </c>
      <c r="B2" s="1">
        <v>13</v>
      </c>
      <c r="C2" s="8" t="s">
        <v>16</v>
      </c>
      <c r="D2" s="6">
        <v>44370</v>
      </c>
      <c r="E2" s="4">
        <v>15.5</v>
      </c>
      <c r="F2" s="11">
        <v>44482</v>
      </c>
      <c r="G2" s="2">
        <v>0</v>
      </c>
      <c r="H2" s="11">
        <v>44543</v>
      </c>
      <c r="I2" s="2">
        <v>0</v>
      </c>
      <c r="J2" s="6">
        <v>44666</v>
      </c>
      <c r="K2" s="2">
        <v>23</v>
      </c>
      <c r="L2" s="7">
        <v>45244</v>
      </c>
      <c r="M2" s="4">
        <v>-52</v>
      </c>
      <c r="N2" s="19">
        <v>45413</v>
      </c>
      <c r="O2">
        <v>-0.01</v>
      </c>
    </row>
    <row r="3" spans="1:18" x14ac:dyDescent="0.2">
      <c r="A3" s="8" t="s">
        <v>20</v>
      </c>
      <c r="B3" s="1">
        <v>13</v>
      </c>
      <c r="C3" s="8">
        <v>267</v>
      </c>
      <c r="D3" s="6">
        <v>44370</v>
      </c>
      <c r="E3" s="4">
        <v>29</v>
      </c>
      <c r="F3" s="11">
        <v>44482</v>
      </c>
      <c r="G3" s="2">
        <v>10</v>
      </c>
      <c r="H3" s="7">
        <v>45244</v>
      </c>
      <c r="I3" s="4">
        <v>-12</v>
      </c>
      <c r="J3" s="6">
        <v>45413</v>
      </c>
      <c r="K3" s="2">
        <v>-0.1</v>
      </c>
      <c r="L3"/>
    </row>
    <row r="4" spans="1:18" x14ac:dyDescent="0.2">
      <c r="A4" s="8" t="s">
        <v>23</v>
      </c>
      <c r="B4" s="1">
        <v>13</v>
      </c>
      <c r="C4" s="8">
        <v>271</v>
      </c>
      <c r="D4" s="6">
        <v>44370</v>
      </c>
      <c r="E4" s="4">
        <v>12</v>
      </c>
      <c r="F4" s="11">
        <v>44482</v>
      </c>
      <c r="G4" s="2">
        <v>0</v>
      </c>
      <c r="H4" s="7">
        <v>45244</v>
      </c>
      <c r="I4" s="4">
        <v>-67</v>
      </c>
      <c r="J4" s="6">
        <v>45413</v>
      </c>
      <c r="K4" s="2">
        <v>-0.65</v>
      </c>
      <c r="L4"/>
    </row>
    <row r="5" spans="1:18" x14ac:dyDescent="0.2">
      <c r="A5" s="8" t="s">
        <v>26</v>
      </c>
      <c r="B5" s="1">
        <v>13</v>
      </c>
      <c r="C5" s="8">
        <v>274</v>
      </c>
      <c r="D5" s="6">
        <v>44370</v>
      </c>
      <c r="E5" s="4">
        <v>27</v>
      </c>
      <c r="F5" s="11">
        <v>44482</v>
      </c>
      <c r="G5" s="2">
        <v>6</v>
      </c>
      <c r="H5" s="7">
        <v>45244</v>
      </c>
      <c r="I5" s="4">
        <v>-23</v>
      </c>
      <c r="J5" s="6">
        <v>45413</v>
      </c>
      <c r="K5" s="2">
        <v>0</v>
      </c>
      <c r="L5"/>
    </row>
    <row r="6" spans="1:18" x14ac:dyDescent="0.2">
      <c r="A6" s="8" t="s">
        <v>29</v>
      </c>
      <c r="B6" s="1">
        <v>13</v>
      </c>
      <c r="C6" s="8">
        <v>410</v>
      </c>
      <c r="D6" s="6">
        <v>44370</v>
      </c>
      <c r="E6" s="4">
        <v>14</v>
      </c>
      <c r="F6" s="11">
        <v>44482</v>
      </c>
      <c r="G6" s="2">
        <v>10</v>
      </c>
      <c r="H6" s="7">
        <v>45244</v>
      </c>
      <c r="I6" s="4">
        <v>-35</v>
      </c>
      <c r="J6" s="6">
        <v>45413</v>
      </c>
      <c r="K6" s="2">
        <v>0.26</v>
      </c>
      <c r="L6"/>
    </row>
    <row r="7" spans="1:18" x14ac:dyDescent="0.2">
      <c r="A7" s="8" t="s">
        <v>32</v>
      </c>
      <c r="B7" s="1" t="s">
        <v>33</v>
      </c>
      <c r="C7" s="8" t="s">
        <v>34</v>
      </c>
      <c r="D7" s="6">
        <v>44364</v>
      </c>
      <c r="E7" s="4">
        <v>0</v>
      </c>
      <c r="F7" s="11">
        <v>44544</v>
      </c>
      <c r="G7" s="2">
        <v>9</v>
      </c>
      <c r="H7" s="7">
        <v>45240</v>
      </c>
      <c r="I7" s="4">
        <v>-6</v>
      </c>
      <c r="J7" s="7">
        <v>45404</v>
      </c>
      <c r="K7" s="20">
        <v>-0.01</v>
      </c>
      <c r="L7"/>
    </row>
    <row r="8" spans="1:18" x14ac:dyDescent="0.2">
      <c r="A8" s="8" t="s">
        <v>37</v>
      </c>
      <c r="B8" s="1" t="s">
        <v>33</v>
      </c>
      <c r="C8" s="8" t="s">
        <v>38</v>
      </c>
      <c r="D8" s="6">
        <v>44336</v>
      </c>
      <c r="E8" s="4">
        <v>24</v>
      </c>
      <c r="F8" s="11">
        <v>44538</v>
      </c>
      <c r="G8" s="2">
        <v>23</v>
      </c>
      <c r="H8" s="12">
        <v>44853</v>
      </c>
      <c r="I8" s="2">
        <v>19</v>
      </c>
      <c r="J8" s="7">
        <v>45240</v>
      </c>
      <c r="K8" s="4">
        <v>17</v>
      </c>
      <c r="L8" s="7">
        <v>45404</v>
      </c>
      <c r="M8" s="4">
        <v>17</v>
      </c>
    </row>
    <row r="9" spans="1:18" x14ac:dyDescent="0.2">
      <c r="A9" s="8" t="s">
        <v>41</v>
      </c>
      <c r="B9" s="1" t="s">
        <v>33</v>
      </c>
      <c r="C9" s="8" t="s">
        <v>42</v>
      </c>
      <c r="D9" s="6">
        <v>44327</v>
      </c>
      <c r="E9" s="4">
        <v>45</v>
      </c>
      <c r="F9" s="11">
        <v>44477</v>
      </c>
      <c r="G9" s="2">
        <v>47</v>
      </c>
      <c r="H9" s="11">
        <v>44851</v>
      </c>
      <c r="I9" s="2">
        <v>31</v>
      </c>
      <c r="J9" s="7">
        <v>45229</v>
      </c>
      <c r="K9" s="4">
        <v>38</v>
      </c>
      <c r="L9" s="7">
        <v>45397</v>
      </c>
      <c r="M9" s="4">
        <v>39</v>
      </c>
    </row>
    <row r="10" spans="1:18" x14ac:dyDescent="0.2">
      <c r="A10" s="8" t="s">
        <v>45</v>
      </c>
      <c r="B10" s="1">
        <v>14</v>
      </c>
      <c r="C10" s="8">
        <v>115</v>
      </c>
      <c r="D10" s="6">
        <v>44329</v>
      </c>
      <c r="E10" s="4">
        <v>16</v>
      </c>
      <c r="F10" s="11">
        <v>44466</v>
      </c>
      <c r="G10" s="2">
        <v>27.6</v>
      </c>
      <c r="H10" s="11">
        <v>44477</v>
      </c>
      <c r="I10" s="2">
        <v>18</v>
      </c>
      <c r="J10" s="6">
        <v>44851</v>
      </c>
      <c r="K10" s="2">
        <v>0</v>
      </c>
      <c r="L10" s="7">
        <v>45240</v>
      </c>
      <c r="M10" s="4">
        <v>93</v>
      </c>
      <c r="N10" s="7">
        <v>45397</v>
      </c>
      <c r="O10" s="4">
        <v>15</v>
      </c>
      <c r="P10" s="4"/>
      <c r="Q10" s="4"/>
    </row>
    <row r="11" spans="1:18" x14ac:dyDescent="0.2">
      <c r="A11" s="8" t="s">
        <v>48</v>
      </c>
      <c r="B11" s="1">
        <v>14</v>
      </c>
      <c r="C11" s="8">
        <v>15</v>
      </c>
      <c r="D11" s="6">
        <v>44343</v>
      </c>
      <c r="E11" s="4">
        <v>55</v>
      </c>
      <c r="F11" s="11">
        <v>44538</v>
      </c>
      <c r="G11" s="2">
        <v>84</v>
      </c>
      <c r="H11" s="12">
        <v>44853</v>
      </c>
      <c r="I11" s="2">
        <v>38</v>
      </c>
      <c r="J11" s="7">
        <v>45240</v>
      </c>
      <c r="K11" s="4">
        <v>63</v>
      </c>
      <c r="L11" s="7">
        <v>45404</v>
      </c>
      <c r="M11" s="4">
        <v>76</v>
      </c>
    </row>
    <row r="12" spans="1:18" x14ac:dyDescent="0.2">
      <c r="A12" s="8" t="s">
        <v>51</v>
      </c>
      <c r="B12" s="1">
        <v>14</v>
      </c>
      <c r="C12" s="8">
        <v>418</v>
      </c>
      <c r="D12" s="6">
        <v>44364</v>
      </c>
      <c r="E12" s="4">
        <v>0</v>
      </c>
      <c r="F12" s="11">
        <v>44466</v>
      </c>
      <c r="G12" s="2">
        <v>0</v>
      </c>
      <c r="H12" s="11">
        <v>44543</v>
      </c>
      <c r="I12" s="2">
        <v>0</v>
      </c>
      <c r="J12" s="7">
        <v>45240</v>
      </c>
      <c r="K12" s="4">
        <v>-75</v>
      </c>
      <c r="L12" s="7">
        <v>45404</v>
      </c>
      <c r="M12" s="4">
        <v>0</v>
      </c>
    </row>
    <row r="13" spans="1:18" x14ac:dyDescent="0.2">
      <c r="A13" s="8" t="s">
        <v>54</v>
      </c>
      <c r="B13" s="1">
        <v>14</v>
      </c>
      <c r="C13" s="8" t="s">
        <v>55</v>
      </c>
      <c r="D13" s="6">
        <v>44329</v>
      </c>
      <c r="E13" s="4">
        <v>25</v>
      </c>
      <c r="F13" s="11">
        <v>44466</v>
      </c>
      <c r="G13" s="2">
        <v>27.4</v>
      </c>
      <c r="H13" s="11">
        <v>44543</v>
      </c>
      <c r="I13" s="2">
        <v>26</v>
      </c>
      <c r="J13" s="6">
        <v>44851</v>
      </c>
      <c r="K13" s="2">
        <v>18</v>
      </c>
      <c r="L13" s="7">
        <v>45240</v>
      </c>
      <c r="M13" s="4">
        <v>9</v>
      </c>
      <c r="N13" s="7">
        <v>45391</v>
      </c>
      <c r="O13" s="4">
        <v>9</v>
      </c>
      <c r="P13" s="4"/>
      <c r="Q13" s="4"/>
    </row>
    <row r="14" spans="1:18" s="5" customFormat="1" x14ac:dyDescent="0.2">
      <c r="A14" s="8" t="s">
        <v>57</v>
      </c>
      <c r="B14" s="3">
        <v>14</v>
      </c>
      <c r="C14" s="8" t="s">
        <v>58</v>
      </c>
      <c r="D14" s="7">
        <v>44343</v>
      </c>
      <c r="E14" s="4">
        <v>19</v>
      </c>
      <c r="F14" s="12">
        <v>44496</v>
      </c>
      <c r="G14" s="4">
        <v>27</v>
      </c>
      <c r="H14" s="11">
        <v>44851</v>
      </c>
      <c r="I14" s="4">
        <v>26.5</v>
      </c>
      <c r="J14" s="7">
        <v>45243</v>
      </c>
      <c r="K14" s="4">
        <v>29</v>
      </c>
      <c r="L14" s="7">
        <v>45404</v>
      </c>
      <c r="M14" s="4">
        <v>34</v>
      </c>
    </row>
    <row r="15" spans="1:18" x14ac:dyDescent="0.2">
      <c r="A15" s="8" t="s">
        <v>61</v>
      </c>
      <c r="B15" s="1">
        <v>14</v>
      </c>
      <c r="C15" s="8">
        <v>610</v>
      </c>
      <c r="D15" s="6">
        <v>44343</v>
      </c>
      <c r="E15" s="4">
        <v>7</v>
      </c>
      <c r="F15" s="12">
        <v>44496</v>
      </c>
      <c r="G15" s="2">
        <v>13</v>
      </c>
      <c r="H15" s="11">
        <v>44851</v>
      </c>
      <c r="I15" s="2">
        <v>0</v>
      </c>
      <c r="J15" s="7">
        <v>45243</v>
      </c>
      <c r="K15" s="4">
        <v>12</v>
      </c>
      <c r="L15" s="7">
        <v>45406</v>
      </c>
      <c r="M15" s="4">
        <v>27</v>
      </c>
    </row>
    <row r="16" spans="1:18" x14ac:dyDescent="0.2">
      <c r="A16" s="8" t="s">
        <v>64</v>
      </c>
      <c r="B16" s="1">
        <v>14</v>
      </c>
      <c r="C16" s="8">
        <v>612</v>
      </c>
      <c r="D16" s="6">
        <v>44343</v>
      </c>
      <c r="E16" s="4">
        <v>0</v>
      </c>
      <c r="F16" s="12">
        <v>44496</v>
      </c>
      <c r="G16" s="2">
        <v>0</v>
      </c>
      <c r="H16" s="11">
        <v>44851</v>
      </c>
      <c r="I16" s="2">
        <v>0</v>
      </c>
      <c r="J16" s="7">
        <v>45243</v>
      </c>
      <c r="K16" s="4">
        <v>-28</v>
      </c>
      <c r="L16" s="7">
        <v>45406</v>
      </c>
      <c r="M16" s="4">
        <v>-12</v>
      </c>
    </row>
    <row r="17" spans="1:17" x14ac:dyDescent="0.2">
      <c r="A17" s="8" t="s">
        <v>67</v>
      </c>
      <c r="B17" s="1">
        <v>14</v>
      </c>
      <c r="C17" s="8" t="s">
        <v>68</v>
      </c>
      <c r="D17" s="6">
        <v>44343</v>
      </c>
      <c r="E17" s="4">
        <v>0</v>
      </c>
      <c r="F17" s="12">
        <v>44496</v>
      </c>
      <c r="G17" s="2">
        <v>0</v>
      </c>
      <c r="H17" s="11">
        <v>44851</v>
      </c>
      <c r="I17" s="2">
        <v>0</v>
      </c>
      <c r="J17" s="7">
        <v>45243</v>
      </c>
      <c r="K17" s="4">
        <v>-17</v>
      </c>
      <c r="L17" s="7">
        <v>45404</v>
      </c>
      <c r="M17" s="4">
        <v>6</v>
      </c>
    </row>
    <row r="18" spans="1:17" x14ac:dyDescent="0.2">
      <c r="A18" s="8" t="s">
        <v>70</v>
      </c>
      <c r="B18" s="1">
        <v>15</v>
      </c>
      <c r="C18" s="8">
        <v>268</v>
      </c>
      <c r="D18" s="6">
        <v>44364</v>
      </c>
      <c r="E18" s="4">
        <v>0</v>
      </c>
      <c r="F18" s="11">
        <v>44466</v>
      </c>
      <c r="G18" s="2">
        <v>5.5</v>
      </c>
      <c r="H18" s="11">
        <v>44477</v>
      </c>
      <c r="I18" s="2">
        <v>0</v>
      </c>
      <c r="J18" s="7">
        <v>45240</v>
      </c>
      <c r="K18" s="4">
        <v>-23</v>
      </c>
      <c r="L18" s="7">
        <v>45404</v>
      </c>
      <c r="M18" s="20">
        <v>0</v>
      </c>
    </row>
    <row r="19" spans="1:17" x14ac:dyDescent="0.2">
      <c r="A19" s="8" t="s">
        <v>73</v>
      </c>
      <c r="B19" s="1">
        <v>15</v>
      </c>
      <c r="C19" s="8">
        <v>4</v>
      </c>
      <c r="D19" s="6">
        <v>44364</v>
      </c>
      <c r="E19" s="4" t="s">
        <v>195</v>
      </c>
      <c r="F19" s="11">
        <v>44466</v>
      </c>
      <c r="G19" s="2">
        <v>39</v>
      </c>
      <c r="H19" s="11">
        <v>44543</v>
      </c>
      <c r="I19" s="2">
        <v>17</v>
      </c>
      <c r="J19" s="6">
        <v>44846</v>
      </c>
      <c r="K19" s="2">
        <v>13</v>
      </c>
      <c r="L19" s="7">
        <v>45240</v>
      </c>
      <c r="M19" s="4" t="s">
        <v>256</v>
      </c>
      <c r="N19" s="7">
        <v>45397</v>
      </c>
      <c r="O19" s="4">
        <v>2</v>
      </c>
      <c r="P19" s="4"/>
      <c r="Q19" s="4"/>
    </row>
    <row r="20" spans="1:17" x14ac:dyDescent="0.2">
      <c r="A20" s="8" t="s">
        <v>76</v>
      </c>
      <c r="B20" s="1">
        <v>15</v>
      </c>
      <c r="C20" s="8">
        <v>409</v>
      </c>
      <c r="D20" s="6">
        <v>44329</v>
      </c>
      <c r="E20" s="4">
        <v>31.5</v>
      </c>
      <c r="F20" s="11">
        <v>44466</v>
      </c>
      <c r="G20" s="2">
        <v>27.4</v>
      </c>
      <c r="H20" s="11">
        <v>44543</v>
      </c>
      <c r="I20" s="2">
        <v>18</v>
      </c>
      <c r="J20" s="7">
        <v>45240</v>
      </c>
      <c r="K20" s="4">
        <v>-24</v>
      </c>
      <c r="L20" s="7">
        <v>45397</v>
      </c>
      <c r="M20" s="4">
        <v>23</v>
      </c>
    </row>
    <row r="21" spans="1:17" x14ac:dyDescent="0.2">
      <c r="A21" s="8" t="s">
        <v>78</v>
      </c>
      <c r="B21" s="1">
        <v>15</v>
      </c>
      <c r="C21" s="8">
        <v>516</v>
      </c>
      <c r="D21" s="6">
        <v>44329</v>
      </c>
      <c r="E21" s="4">
        <v>15</v>
      </c>
      <c r="F21" s="11">
        <v>44466</v>
      </c>
      <c r="G21" s="2">
        <v>14</v>
      </c>
      <c r="H21" s="11">
        <v>44543</v>
      </c>
      <c r="I21" s="2">
        <v>14</v>
      </c>
      <c r="J21" s="6">
        <v>44846</v>
      </c>
      <c r="K21" s="2">
        <v>0</v>
      </c>
      <c r="L21" s="7">
        <v>45240</v>
      </c>
      <c r="M21" s="4">
        <v>0</v>
      </c>
      <c r="N21" s="7">
        <v>45397</v>
      </c>
      <c r="O21" s="4">
        <v>9</v>
      </c>
      <c r="P21" s="4"/>
      <c r="Q21" s="4"/>
    </row>
    <row r="22" spans="1:17" x14ac:dyDescent="0.2">
      <c r="A22" s="8" t="s">
        <v>80</v>
      </c>
      <c r="B22" s="1">
        <v>3</v>
      </c>
      <c r="C22" s="8">
        <v>173</v>
      </c>
      <c r="D22" s="6">
        <v>44363</v>
      </c>
      <c r="E22" s="4">
        <v>1</v>
      </c>
      <c r="F22" s="11">
        <v>44503</v>
      </c>
      <c r="G22" s="2">
        <v>8</v>
      </c>
      <c r="H22" s="12">
        <v>44853</v>
      </c>
      <c r="I22" s="2">
        <v>1</v>
      </c>
      <c r="J22" s="7">
        <v>45244</v>
      </c>
      <c r="K22" s="4">
        <v>3</v>
      </c>
      <c r="L22" s="19">
        <v>45415</v>
      </c>
      <c r="M22" s="4">
        <v>-0.15</v>
      </c>
    </row>
    <row r="23" spans="1:17" x14ac:dyDescent="0.2">
      <c r="A23" s="8" t="s">
        <v>83</v>
      </c>
      <c r="B23" s="1">
        <v>3</v>
      </c>
      <c r="C23" s="8" t="s">
        <v>84</v>
      </c>
      <c r="D23" s="6">
        <v>44363</v>
      </c>
      <c r="E23" s="4">
        <v>7</v>
      </c>
      <c r="F23" s="11">
        <v>44503</v>
      </c>
      <c r="G23" s="2">
        <v>21</v>
      </c>
      <c r="H23" s="12">
        <v>44853</v>
      </c>
      <c r="I23" s="2">
        <v>13</v>
      </c>
      <c r="J23" s="7">
        <v>45244</v>
      </c>
      <c r="K23" s="4">
        <v>0</v>
      </c>
      <c r="L23" s="19">
        <v>45415</v>
      </c>
      <c r="M23" s="4">
        <v>0.09</v>
      </c>
    </row>
    <row r="24" spans="1:17" x14ac:dyDescent="0.2">
      <c r="A24" s="8" t="s">
        <v>87</v>
      </c>
      <c r="B24" s="1">
        <v>3</v>
      </c>
      <c r="C24" s="8">
        <v>23</v>
      </c>
      <c r="D24" s="6">
        <v>44363</v>
      </c>
      <c r="E24" s="4">
        <v>0</v>
      </c>
      <c r="F24" s="11">
        <v>44503</v>
      </c>
      <c r="G24" s="2">
        <v>6.5</v>
      </c>
      <c r="H24" s="12">
        <v>44853</v>
      </c>
      <c r="I24" s="2">
        <v>0</v>
      </c>
      <c r="J24" s="7">
        <v>45244</v>
      </c>
      <c r="K24" s="4">
        <v>-37</v>
      </c>
      <c r="L24" s="19">
        <v>45415</v>
      </c>
      <c r="M24" s="4">
        <v>-0.31</v>
      </c>
    </row>
    <row r="25" spans="1:17" x14ac:dyDescent="0.2">
      <c r="A25" s="8" t="s">
        <v>90</v>
      </c>
      <c r="B25" s="1">
        <v>3</v>
      </c>
      <c r="C25" s="8">
        <v>244</v>
      </c>
      <c r="D25" s="6">
        <v>44364</v>
      </c>
      <c r="E25" s="4">
        <v>0</v>
      </c>
      <c r="F25" s="11">
        <v>44531</v>
      </c>
      <c r="G25" s="2">
        <v>4</v>
      </c>
      <c r="H25" s="12">
        <v>44853</v>
      </c>
      <c r="I25" s="2">
        <v>5</v>
      </c>
      <c r="J25" s="7">
        <v>45244</v>
      </c>
      <c r="K25" s="4">
        <v>-3</v>
      </c>
      <c r="L25" s="19">
        <v>45415</v>
      </c>
      <c r="M25" s="4">
        <v>0</v>
      </c>
    </row>
    <row r="26" spans="1:17" x14ac:dyDescent="0.2">
      <c r="A26" s="8" t="s">
        <v>93</v>
      </c>
      <c r="B26" s="1">
        <v>3</v>
      </c>
      <c r="C26" s="8">
        <v>311</v>
      </c>
      <c r="D26" s="6">
        <v>44363</v>
      </c>
      <c r="E26" s="4">
        <v>10</v>
      </c>
      <c r="F26" s="12">
        <v>44477</v>
      </c>
      <c r="G26" s="4">
        <v>0</v>
      </c>
      <c r="H26" s="12">
        <v>44853</v>
      </c>
      <c r="I26" s="4">
        <v>18</v>
      </c>
      <c r="J26" s="7">
        <v>45247</v>
      </c>
      <c r="K26" s="4">
        <v>26</v>
      </c>
      <c r="L26" s="19">
        <v>45415</v>
      </c>
      <c r="M26">
        <v>19</v>
      </c>
    </row>
    <row r="27" spans="1:17" x14ac:dyDescent="0.2">
      <c r="A27" s="8" t="s">
        <v>96</v>
      </c>
      <c r="B27" s="1">
        <v>3</v>
      </c>
      <c r="C27" s="8">
        <v>34</v>
      </c>
      <c r="D27" s="6">
        <v>44363</v>
      </c>
      <c r="E27" s="4">
        <v>0</v>
      </c>
      <c r="F27" s="11">
        <v>44489</v>
      </c>
      <c r="G27" s="2">
        <v>2</v>
      </c>
      <c r="H27" s="12">
        <v>44853</v>
      </c>
      <c r="I27" s="2">
        <v>0</v>
      </c>
      <c r="J27" s="7">
        <v>45244</v>
      </c>
      <c r="K27" s="4">
        <v>-21</v>
      </c>
      <c r="L27" s="19">
        <v>45415</v>
      </c>
      <c r="M27">
        <v>0</v>
      </c>
    </row>
    <row r="28" spans="1:17" x14ac:dyDescent="0.2">
      <c r="A28" s="8" t="s">
        <v>99</v>
      </c>
      <c r="B28" s="1">
        <v>3</v>
      </c>
      <c r="C28" s="8" t="s">
        <v>100</v>
      </c>
      <c r="D28" s="6">
        <v>44363</v>
      </c>
      <c r="E28" s="4">
        <v>17</v>
      </c>
      <c r="F28" s="11">
        <v>44489</v>
      </c>
      <c r="G28" s="2">
        <v>10</v>
      </c>
      <c r="H28" s="12">
        <v>44853</v>
      </c>
      <c r="I28" s="2">
        <v>6</v>
      </c>
      <c r="J28" s="7">
        <v>45244</v>
      </c>
      <c r="K28" s="4">
        <v>0</v>
      </c>
      <c r="L28" s="19">
        <v>45415</v>
      </c>
      <c r="M28">
        <v>0.04</v>
      </c>
    </row>
    <row r="29" spans="1:17" x14ac:dyDescent="0.2">
      <c r="A29" s="8" t="s">
        <v>102</v>
      </c>
      <c r="B29" s="1">
        <v>5</v>
      </c>
      <c r="C29" s="8">
        <v>161</v>
      </c>
      <c r="D29" s="6">
        <v>44365</v>
      </c>
      <c r="E29" s="4">
        <v>3</v>
      </c>
      <c r="F29" s="11">
        <v>44489</v>
      </c>
      <c r="G29" s="2">
        <v>0</v>
      </c>
      <c r="H29" s="11">
        <v>44846</v>
      </c>
      <c r="I29" s="2">
        <v>0</v>
      </c>
      <c r="J29" s="7">
        <v>45229</v>
      </c>
      <c r="K29" s="4">
        <v>3</v>
      </c>
      <c r="L29" s="7">
        <v>45391</v>
      </c>
      <c r="M29" s="4">
        <v>10.5</v>
      </c>
    </row>
    <row r="30" spans="1:17" x14ac:dyDescent="0.2">
      <c r="A30" s="8" t="s">
        <v>105</v>
      </c>
      <c r="B30" s="1">
        <v>5</v>
      </c>
      <c r="C30" s="8" t="s">
        <v>106</v>
      </c>
      <c r="D30" s="6">
        <v>44364</v>
      </c>
      <c r="E30" s="4">
        <v>0</v>
      </c>
      <c r="F30" s="11">
        <v>44503</v>
      </c>
      <c r="G30" s="2">
        <v>19</v>
      </c>
      <c r="H30" s="11">
        <v>44846</v>
      </c>
      <c r="I30" s="2">
        <v>1</v>
      </c>
      <c r="J30" s="7">
        <v>45229</v>
      </c>
      <c r="K30" s="4">
        <v>4</v>
      </c>
      <c r="L30" s="7">
        <v>45391</v>
      </c>
      <c r="M30" s="4">
        <v>23.5</v>
      </c>
    </row>
    <row r="31" spans="1:17" x14ac:dyDescent="0.2">
      <c r="A31" s="8" t="s">
        <v>108</v>
      </c>
      <c r="B31" s="3">
        <v>5</v>
      </c>
      <c r="C31" s="8">
        <v>510</v>
      </c>
      <c r="D31" s="7">
        <v>44365</v>
      </c>
      <c r="E31" s="4">
        <v>0</v>
      </c>
      <c r="F31" s="11">
        <v>44503</v>
      </c>
      <c r="G31" s="2">
        <v>1</v>
      </c>
      <c r="H31" s="11">
        <v>44846</v>
      </c>
      <c r="I31" s="2">
        <v>0</v>
      </c>
      <c r="J31" s="7">
        <v>45229</v>
      </c>
      <c r="K31" s="4">
        <v>-59</v>
      </c>
      <c r="L31" s="7">
        <v>45391</v>
      </c>
      <c r="M31" s="20">
        <v>-0.22</v>
      </c>
    </row>
    <row r="32" spans="1:17" x14ac:dyDescent="0.2">
      <c r="A32" s="8" t="s">
        <v>111</v>
      </c>
      <c r="B32" s="1">
        <v>5</v>
      </c>
      <c r="C32" s="8">
        <v>546</v>
      </c>
      <c r="D32" s="6">
        <v>44365</v>
      </c>
      <c r="E32" s="4" t="s">
        <v>195</v>
      </c>
      <c r="F32" s="11">
        <v>44503</v>
      </c>
      <c r="G32" s="2">
        <v>13</v>
      </c>
      <c r="H32" s="7">
        <v>45229</v>
      </c>
      <c r="I32" s="4">
        <v>3</v>
      </c>
      <c r="J32" s="7">
        <v>45397</v>
      </c>
      <c r="K32" s="4">
        <v>10</v>
      </c>
      <c r="L32"/>
    </row>
    <row r="33" spans="1:17" x14ac:dyDescent="0.2">
      <c r="A33" s="8" t="s">
        <v>113</v>
      </c>
      <c r="B33" s="1">
        <v>5</v>
      </c>
      <c r="C33" s="8">
        <v>560</v>
      </c>
      <c r="D33" s="6">
        <v>44327</v>
      </c>
      <c r="E33" s="4">
        <v>35</v>
      </c>
      <c r="F33" s="11">
        <v>44543</v>
      </c>
      <c r="G33" s="2">
        <v>45</v>
      </c>
      <c r="H33" s="11">
        <v>44846</v>
      </c>
      <c r="I33" s="2">
        <v>14</v>
      </c>
      <c r="J33" s="7">
        <v>45229</v>
      </c>
      <c r="K33" s="4">
        <v>30</v>
      </c>
      <c r="L33" s="7">
        <v>45397</v>
      </c>
      <c r="M33" s="4">
        <v>47</v>
      </c>
    </row>
    <row r="34" spans="1:17" x14ac:dyDescent="0.2">
      <c r="A34" s="8" t="s">
        <v>115</v>
      </c>
      <c r="B34" s="1">
        <v>5</v>
      </c>
      <c r="C34" s="8" t="s">
        <v>116</v>
      </c>
      <c r="D34" s="6">
        <v>44327</v>
      </c>
      <c r="E34" s="4">
        <v>16</v>
      </c>
      <c r="F34" s="11">
        <v>44489</v>
      </c>
      <c r="G34" s="2">
        <v>19</v>
      </c>
      <c r="H34" s="11">
        <v>44846</v>
      </c>
      <c r="I34" s="2">
        <v>10</v>
      </c>
      <c r="J34" s="7">
        <v>45229</v>
      </c>
      <c r="K34" s="4">
        <v>16</v>
      </c>
      <c r="L34" s="7">
        <v>45391</v>
      </c>
      <c r="M34" s="4">
        <v>21</v>
      </c>
    </row>
    <row r="35" spans="1:17" x14ac:dyDescent="0.2">
      <c r="A35" s="8" t="s">
        <v>119</v>
      </c>
      <c r="B35" s="1">
        <v>5</v>
      </c>
      <c r="C35" s="8" t="s">
        <v>120</v>
      </c>
      <c r="D35" s="6">
        <v>44327</v>
      </c>
      <c r="E35" s="4">
        <v>49</v>
      </c>
      <c r="F35" s="11">
        <v>44466</v>
      </c>
      <c r="G35" s="2">
        <v>49</v>
      </c>
      <c r="H35" s="11">
        <v>44543</v>
      </c>
      <c r="I35" s="2">
        <v>52</v>
      </c>
      <c r="J35" s="6">
        <v>44851</v>
      </c>
      <c r="K35" s="2">
        <v>32</v>
      </c>
      <c r="L35" s="7">
        <v>45229</v>
      </c>
      <c r="M35" s="4">
        <v>42</v>
      </c>
      <c r="N35" s="7">
        <v>45397</v>
      </c>
      <c r="O35" s="4">
        <v>50</v>
      </c>
      <c r="P35" s="4"/>
      <c r="Q35" s="4"/>
    </row>
    <row r="36" spans="1:17" x14ac:dyDescent="0.2">
      <c r="A36" s="8" t="s">
        <v>122</v>
      </c>
      <c r="B36" s="1" t="s">
        <v>123</v>
      </c>
      <c r="C36" s="8">
        <v>550</v>
      </c>
      <c r="D36" s="6">
        <v>44313</v>
      </c>
      <c r="E36" s="4">
        <v>0.2</v>
      </c>
      <c r="F36" s="11">
        <v>44466</v>
      </c>
      <c r="G36" s="2">
        <v>11</v>
      </c>
      <c r="H36" s="11">
        <v>44543</v>
      </c>
      <c r="I36" s="2">
        <v>6.5</v>
      </c>
      <c r="J36" s="6">
        <v>44846</v>
      </c>
      <c r="K36" s="2">
        <v>0</v>
      </c>
      <c r="L36" s="7">
        <v>45229</v>
      </c>
      <c r="M36" s="4">
        <v>4</v>
      </c>
      <c r="N36" s="7">
        <v>45397</v>
      </c>
      <c r="O36" s="4">
        <v>8</v>
      </c>
      <c r="P36" s="4"/>
      <c r="Q36" s="4"/>
    </row>
    <row r="37" spans="1:17" x14ac:dyDescent="0.2">
      <c r="A37" s="8" t="s">
        <v>127</v>
      </c>
      <c r="B37" s="1" t="s">
        <v>123</v>
      </c>
      <c r="C37" s="8" t="s">
        <v>128</v>
      </c>
      <c r="D37" s="6">
        <v>44313</v>
      </c>
      <c r="E37" s="4">
        <v>26</v>
      </c>
      <c r="F37" s="11">
        <v>44466</v>
      </c>
      <c r="G37" s="2">
        <v>29</v>
      </c>
      <c r="H37" s="11">
        <v>44543</v>
      </c>
      <c r="I37" s="2">
        <v>16</v>
      </c>
      <c r="J37" s="6">
        <v>44846</v>
      </c>
      <c r="K37" s="2">
        <v>0</v>
      </c>
      <c r="L37" s="7">
        <v>45229</v>
      </c>
      <c r="M37" s="4">
        <v>0</v>
      </c>
      <c r="N37" s="7">
        <v>45391</v>
      </c>
      <c r="O37" s="4">
        <v>19</v>
      </c>
      <c r="P37" s="4"/>
      <c r="Q37" s="4"/>
    </row>
    <row r="38" spans="1:17" x14ac:dyDescent="0.2">
      <c r="A38" s="8" t="s">
        <v>130</v>
      </c>
      <c r="B38" s="1" t="s">
        <v>123</v>
      </c>
      <c r="C38" s="8">
        <v>598</v>
      </c>
      <c r="D38" s="6">
        <v>44313</v>
      </c>
      <c r="E38" s="4">
        <v>31</v>
      </c>
      <c r="F38" s="11">
        <v>44466</v>
      </c>
      <c r="G38" s="2">
        <v>40</v>
      </c>
      <c r="H38" s="11">
        <v>44543</v>
      </c>
      <c r="I38" s="2">
        <v>28</v>
      </c>
      <c r="J38" s="6">
        <v>44851</v>
      </c>
      <c r="K38" s="2">
        <v>20.2</v>
      </c>
      <c r="L38" s="7">
        <v>45229</v>
      </c>
      <c r="M38" s="4">
        <v>25</v>
      </c>
      <c r="N38" s="7">
        <v>45397</v>
      </c>
      <c r="O38" s="4">
        <v>28</v>
      </c>
      <c r="P38" s="4"/>
      <c r="Q38" s="4"/>
    </row>
    <row r="39" spans="1:17" x14ac:dyDescent="0.2">
      <c r="A39" s="8" t="s">
        <v>132</v>
      </c>
      <c r="B39" s="1">
        <v>6</v>
      </c>
      <c r="C39" s="8">
        <v>20</v>
      </c>
      <c r="D39" s="6">
        <v>44351</v>
      </c>
      <c r="E39" s="4">
        <v>0</v>
      </c>
      <c r="F39" s="11">
        <v>44531</v>
      </c>
      <c r="G39" s="2">
        <v>0</v>
      </c>
      <c r="H39" s="11">
        <v>44853</v>
      </c>
      <c r="I39" s="2">
        <v>0</v>
      </c>
      <c r="J39" s="7">
        <v>45247</v>
      </c>
      <c r="K39" s="16" t="s">
        <v>257</v>
      </c>
      <c r="L39" s="19">
        <v>45413</v>
      </c>
      <c r="M39" s="4">
        <v>-0.1</v>
      </c>
    </row>
    <row r="40" spans="1:17" x14ac:dyDescent="0.2">
      <c r="A40" s="8" t="s">
        <v>135</v>
      </c>
      <c r="B40" s="1">
        <v>6</v>
      </c>
      <c r="C40" s="8">
        <v>300</v>
      </c>
      <c r="D40" s="6">
        <v>44351</v>
      </c>
      <c r="E40" s="4">
        <v>9</v>
      </c>
      <c r="F40" s="11">
        <v>44531</v>
      </c>
      <c r="G40" s="2">
        <v>22</v>
      </c>
      <c r="H40" s="12">
        <v>44853</v>
      </c>
      <c r="I40" s="2">
        <v>9</v>
      </c>
      <c r="J40" s="7">
        <v>45247</v>
      </c>
      <c r="K40" s="4">
        <v>5</v>
      </c>
      <c r="L40" s="19">
        <v>45413</v>
      </c>
      <c r="M40" s="4">
        <v>15</v>
      </c>
    </row>
    <row r="41" spans="1:17" x14ac:dyDescent="0.2">
      <c r="A41" s="8" t="s">
        <v>137</v>
      </c>
      <c r="B41" s="1">
        <v>6</v>
      </c>
      <c r="C41" s="8" t="s">
        <v>138</v>
      </c>
      <c r="D41" s="6">
        <v>44351</v>
      </c>
      <c r="E41" s="4">
        <v>0</v>
      </c>
      <c r="F41" s="11">
        <v>44538</v>
      </c>
      <c r="G41" s="2">
        <v>0</v>
      </c>
      <c r="H41" s="12">
        <v>44853</v>
      </c>
      <c r="I41" s="2">
        <v>0</v>
      </c>
      <c r="J41" s="7">
        <v>45247</v>
      </c>
      <c r="K41" s="4">
        <v>-29</v>
      </c>
      <c r="L41" s="7">
        <v>45391</v>
      </c>
      <c r="M41" s="20">
        <v>-0.18</v>
      </c>
    </row>
    <row r="42" spans="1:17" x14ac:dyDescent="0.2">
      <c r="A42" s="8" t="s">
        <v>140</v>
      </c>
      <c r="B42" s="1">
        <v>6</v>
      </c>
      <c r="C42" s="8">
        <v>93</v>
      </c>
      <c r="D42" s="6">
        <v>44351</v>
      </c>
      <c r="E42" s="4">
        <v>9</v>
      </c>
      <c r="F42" s="11">
        <v>44531</v>
      </c>
      <c r="G42" s="2">
        <v>27.5</v>
      </c>
      <c r="H42" s="12">
        <v>44853</v>
      </c>
      <c r="I42" s="2">
        <v>0</v>
      </c>
      <c r="J42" s="7">
        <v>45243</v>
      </c>
      <c r="K42" s="4">
        <v>-75</v>
      </c>
      <c r="L42" s="7">
        <v>45391</v>
      </c>
      <c r="M42" s="4">
        <v>23.3</v>
      </c>
    </row>
    <row r="43" spans="1:17" x14ac:dyDescent="0.2">
      <c r="A43" s="8" t="s">
        <v>142</v>
      </c>
      <c r="B43" s="1" t="s">
        <v>143</v>
      </c>
      <c r="C43" s="8">
        <v>17</v>
      </c>
      <c r="D43" s="6">
        <v>44358</v>
      </c>
      <c r="E43" s="4">
        <v>0</v>
      </c>
      <c r="F43" s="11">
        <v>44531</v>
      </c>
      <c r="G43" s="2">
        <v>0</v>
      </c>
      <c r="H43" s="12">
        <v>44853</v>
      </c>
      <c r="I43" s="2">
        <v>0</v>
      </c>
      <c r="J43" s="7">
        <v>45243</v>
      </c>
      <c r="K43" s="4">
        <v>-56</v>
      </c>
      <c r="L43" s="7">
        <v>45406</v>
      </c>
      <c r="M43" s="4">
        <v>-27</v>
      </c>
    </row>
    <row r="44" spans="1:17" x14ac:dyDescent="0.2">
      <c r="A44" s="8" t="s">
        <v>145</v>
      </c>
      <c r="B44" s="1" t="s">
        <v>143</v>
      </c>
      <c r="C44" s="8" t="s">
        <v>146</v>
      </c>
      <c r="D44" s="6">
        <v>44351</v>
      </c>
      <c r="E44" s="4">
        <v>0</v>
      </c>
      <c r="F44" s="11">
        <v>44538</v>
      </c>
      <c r="G44" s="2">
        <v>5</v>
      </c>
      <c r="H44" s="12">
        <v>44853</v>
      </c>
      <c r="I44" s="2">
        <v>0</v>
      </c>
      <c r="J44" s="7">
        <v>45243</v>
      </c>
      <c r="K44" s="4">
        <v>-5</v>
      </c>
      <c r="L44" s="7">
        <v>45404</v>
      </c>
      <c r="M44" s="4">
        <v>4</v>
      </c>
    </row>
    <row r="45" spans="1:17" x14ac:dyDescent="0.2">
      <c r="A45" s="8" t="s">
        <v>148</v>
      </c>
      <c r="B45" s="1">
        <v>7</v>
      </c>
      <c r="C45" s="8">
        <v>243</v>
      </c>
      <c r="D45" s="6">
        <v>44351</v>
      </c>
      <c r="E45" s="4">
        <v>0</v>
      </c>
      <c r="F45" s="11">
        <v>44531</v>
      </c>
      <c r="G45" s="2">
        <v>0</v>
      </c>
      <c r="H45" s="11">
        <v>44851</v>
      </c>
      <c r="I45" s="2">
        <v>0</v>
      </c>
      <c r="J45" s="7">
        <v>45243</v>
      </c>
      <c r="K45" s="4">
        <v>-29</v>
      </c>
      <c r="L45" s="7">
        <v>45406</v>
      </c>
      <c r="M45" s="4">
        <v>-14</v>
      </c>
    </row>
    <row r="46" spans="1:17" s="13" customFormat="1" x14ac:dyDescent="0.2">
      <c r="A46" s="8" t="s">
        <v>150</v>
      </c>
      <c r="B46" s="1">
        <v>7</v>
      </c>
      <c r="C46" s="8">
        <v>341</v>
      </c>
      <c r="D46" s="6">
        <v>44351</v>
      </c>
      <c r="E46" s="4">
        <v>0</v>
      </c>
      <c r="F46" s="11">
        <v>44531</v>
      </c>
      <c r="G46" s="2">
        <v>0</v>
      </c>
      <c r="H46" s="11">
        <v>44853</v>
      </c>
      <c r="I46" s="2">
        <v>0</v>
      </c>
      <c r="J46" s="7">
        <v>45247</v>
      </c>
      <c r="K46" s="4">
        <v>-21</v>
      </c>
      <c r="L46" s="22">
        <v>45415</v>
      </c>
      <c r="M46" s="5">
        <v>-0.28999999999999998</v>
      </c>
    </row>
    <row r="47" spans="1:17" x14ac:dyDescent="0.2">
      <c r="A47" s="8" t="s">
        <v>152</v>
      </c>
      <c r="B47" s="1">
        <v>7</v>
      </c>
      <c r="C47" s="8">
        <v>622</v>
      </c>
      <c r="D47" s="6">
        <v>44343</v>
      </c>
      <c r="E47" s="4">
        <v>32</v>
      </c>
      <c r="F47" s="11">
        <v>44496</v>
      </c>
      <c r="G47" s="2">
        <v>30</v>
      </c>
      <c r="H47" s="11">
        <v>44851</v>
      </c>
      <c r="I47" s="2">
        <v>38</v>
      </c>
      <c r="J47" s="7">
        <v>45243</v>
      </c>
      <c r="K47" s="4">
        <v>37</v>
      </c>
      <c r="L47" s="7">
        <v>45404</v>
      </c>
      <c r="M47" s="4">
        <v>45</v>
      </c>
    </row>
    <row r="48" spans="1:17" x14ac:dyDescent="0.2">
      <c r="A48" s="8" t="s">
        <v>154</v>
      </c>
      <c r="B48" s="1">
        <v>7</v>
      </c>
      <c r="C48" s="8" t="s">
        <v>155</v>
      </c>
      <c r="D48" s="6">
        <v>44351</v>
      </c>
      <c r="E48" s="4">
        <v>0</v>
      </c>
      <c r="F48" s="11">
        <v>44496</v>
      </c>
      <c r="G48" s="2">
        <v>0</v>
      </c>
      <c r="H48" s="11">
        <v>44851</v>
      </c>
      <c r="I48" s="2">
        <v>0</v>
      </c>
      <c r="J48" s="7">
        <v>45243</v>
      </c>
      <c r="K48" s="4">
        <v>-15</v>
      </c>
      <c r="L48" s="7">
        <v>45406</v>
      </c>
      <c r="M48" s="4">
        <v>4</v>
      </c>
    </row>
    <row r="49" spans="1:12" x14ac:dyDescent="0.2">
      <c r="A49" s="8" t="s">
        <v>158</v>
      </c>
      <c r="B49" s="1">
        <v>9</v>
      </c>
      <c r="C49" s="8">
        <v>332</v>
      </c>
      <c r="D49" s="6">
        <v>44336</v>
      </c>
      <c r="E49" s="4">
        <v>13</v>
      </c>
      <c r="F49" s="11">
        <v>44538</v>
      </c>
      <c r="G49" s="2">
        <v>27</v>
      </c>
      <c r="H49" s="7">
        <v>45240</v>
      </c>
      <c r="I49" s="4">
        <v>5</v>
      </c>
      <c r="J49" s="7">
        <v>45406</v>
      </c>
      <c r="K49" s="4">
        <v>15</v>
      </c>
      <c r="L49"/>
    </row>
    <row r="50" spans="1:12" x14ac:dyDescent="0.2">
      <c r="A50" s="8" t="s">
        <v>161</v>
      </c>
      <c r="B50" s="1">
        <v>9</v>
      </c>
      <c r="C50" s="8">
        <v>439</v>
      </c>
      <c r="D50" s="6">
        <v>44336</v>
      </c>
      <c r="E50" s="4">
        <v>11</v>
      </c>
      <c r="F50" s="11">
        <v>44544</v>
      </c>
      <c r="G50" s="2">
        <v>27</v>
      </c>
      <c r="H50" s="7">
        <v>45240</v>
      </c>
      <c r="I50" s="4">
        <v>-46</v>
      </c>
      <c r="J50" s="7">
        <v>45404</v>
      </c>
      <c r="K50" s="4">
        <v>12</v>
      </c>
      <c r="L50"/>
    </row>
    <row r="51" spans="1:12" x14ac:dyDescent="0.2">
      <c r="A51" s="8" t="s">
        <v>163</v>
      </c>
      <c r="B51" s="1">
        <v>9</v>
      </c>
      <c r="C51" s="8">
        <v>508</v>
      </c>
      <c r="D51" s="6">
        <v>44336</v>
      </c>
      <c r="E51" s="4">
        <v>0</v>
      </c>
      <c r="F51" s="11">
        <v>44544</v>
      </c>
      <c r="G51" s="2">
        <v>15.5</v>
      </c>
      <c r="H51" s="7">
        <v>45240</v>
      </c>
      <c r="I51" s="4">
        <v>-41</v>
      </c>
      <c r="J51" s="7">
        <v>45404</v>
      </c>
      <c r="K51" s="20">
        <v>-7.0000000000000007E-2</v>
      </c>
      <c r="L51"/>
    </row>
    <row r="52" spans="1:12" x14ac:dyDescent="0.2">
      <c r="A52" s="8" t="s">
        <v>165</v>
      </c>
      <c r="B52" s="1">
        <v>9</v>
      </c>
      <c r="C52" s="8" t="s">
        <v>166</v>
      </c>
      <c r="D52" s="6">
        <v>44336</v>
      </c>
      <c r="E52" s="4">
        <v>0</v>
      </c>
      <c r="F52" s="11">
        <v>44544</v>
      </c>
      <c r="G52" s="2">
        <v>13</v>
      </c>
      <c r="H52" s="7">
        <v>45240</v>
      </c>
      <c r="I52" s="4">
        <v>-52</v>
      </c>
      <c r="J52" s="7">
        <v>45404</v>
      </c>
      <c r="K52" s="4">
        <v>-0.8</v>
      </c>
      <c r="L52"/>
    </row>
    <row r="53" spans="1:12" x14ac:dyDescent="0.2">
      <c r="A53" s="8" t="s">
        <v>168</v>
      </c>
      <c r="B53" s="1">
        <v>9</v>
      </c>
      <c r="C53" s="8">
        <v>77</v>
      </c>
      <c r="D53" s="6">
        <v>44336</v>
      </c>
      <c r="E53" s="4">
        <v>5</v>
      </c>
      <c r="F53" s="11">
        <v>44543</v>
      </c>
      <c r="G53" s="2">
        <v>49</v>
      </c>
      <c r="H53" s="7">
        <v>45240</v>
      </c>
      <c r="I53" s="4">
        <v>63</v>
      </c>
      <c r="J53" s="7">
        <v>45397</v>
      </c>
      <c r="K53" s="4">
        <v>51</v>
      </c>
      <c r="L53"/>
    </row>
    <row r="54" spans="1:12" x14ac:dyDescent="0.2">
      <c r="A54" s="8"/>
      <c r="C54" s="8"/>
    </row>
    <row r="55" spans="1:12" x14ac:dyDescent="0.2">
      <c r="A55" s="8"/>
      <c r="C55" s="8"/>
    </row>
    <row r="56" spans="1:12" x14ac:dyDescent="0.2">
      <c r="A56" s="8"/>
      <c r="C56" s="8"/>
    </row>
    <row r="57" spans="1:12" x14ac:dyDescent="0.2">
      <c r="A57" s="8"/>
      <c r="C57" s="8"/>
    </row>
    <row r="58" spans="1:12" x14ac:dyDescent="0.2">
      <c r="A58" s="8"/>
      <c r="C58" s="8"/>
    </row>
    <row r="59" spans="1:12" x14ac:dyDescent="0.2">
      <c r="A59" s="8"/>
      <c r="C59" s="8"/>
    </row>
    <row r="60" spans="1:12" x14ac:dyDescent="0.2">
      <c r="A60" s="8"/>
      <c r="C60" s="8"/>
    </row>
    <row r="61" spans="1:12" x14ac:dyDescent="0.2">
      <c r="A61" s="8"/>
      <c r="C61" s="8"/>
    </row>
    <row r="62" spans="1:12" x14ac:dyDescent="0.2">
      <c r="A62" s="8"/>
      <c r="C62" s="8"/>
    </row>
    <row r="63" spans="1:12" x14ac:dyDescent="0.2">
      <c r="A63" s="8"/>
      <c r="C63" s="8"/>
    </row>
    <row r="64" spans="1:12" x14ac:dyDescent="0.2">
      <c r="A64" s="8"/>
      <c r="C64"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Wetland_and_well_info</vt:lpstr>
      <vt:lpstr>Wetland_LL_SN_history</vt:lpstr>
      <vt:lpstr>Wetland_pivot_history</vt:lpstr>
      <vt:lpstr>Wetland_H20_level_history</vt:lpstr>
    </vt:vector>
  </TitlesOfParts>
  <Manager/>
  <Company>University of Florida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Jules NeSmith</dc:creator>
  <cp:keywords/>
  <dc:description/>
  <cp:lastModifiedBy>James Maze</cp:lastModifiedBy>
  <cp:revision/>
  <dcterms:created xsi:type="dcterms:W3CDTF">2021-06-07T21:25:50Z</dcterms:created>
  <dcterms:modified xsi:type="dcterms:W3CDTF">2025-02-03T03:37:31Z</dcterms:modified>
  <cp:category/>
  <cp:contentStatus/>
</cp:coreProperties>
</file>