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mckinley/Desktop/BSC_Research /Excel_Files/"/>
    </mc:Choice>
  </mc:AlternateContent>
  <xr:revisionPtr revIDLastSave="0" documentId="8_{D7EDDC09-0E1C-1248-BECF-E3321A621181}" xr6:coauthVersionLast="47" xr6:coauthVersionMax="47" xr10:uidLastSave="{00000000-0000-0000-0000-000000000000}"/>
  <bookViews>
    <workbookView xWindow="0" yWindow="500" windowWidth="19420" windowHeight="10300" activeTab="1" xr2:uid="{B03E1F27-C2EF-4A6E-9FD1-FE4290697756}"/>
  </bookViews>
  <sheets>
    <sheet name="Chromatin analysis" sheetId="2" r:id="rId1"/>
    <sheet name="comparison with ChromH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2" l="1"/>
  <c r="AC27" i="2" s="1"/>
  <c r="Z27" i="2"/>
  <c r="AC26" i="2"/>
  <c r="AB26" i="2"/>
  <c r="Z26" i="2"/>
  <c r="AB25" i="2"/>
  <c r="AC25" i="2" s="1"/>
  <c r="Z25" i="2"/>
  <c r="AB24" i="2"/>
  <c r="AC24" i="2" s="1"/>
  <c r="Z24" i="2"/>
  <c r="AB23" i="2"/>
  <c r="AC23" i="2" s="1"/>
  <c r="Z23" i="2"/>
  <c r="AC22" i="2"/>
  <c r="AB22" i="2"/>
  <c r="Z22" i="2"/>
  <c r="AB21" i="2"/>
  <c r="AC21" i="2" s="1"/>
  <c r="Z21" i="2"/>
  <c r="AB20" i="2"/>
  <c r="Z20" i="2"/>
  <c r="AC20" i="2" s="1"/>
  <c r="AC19" i="2"/>
  <c r="AB19" i="2"/>
  <c r="Z19" i="2"/>
  <c r="AC18" i="2"/>
  <c r="AB18" i="2"/>
  <c r="Z18" i="2"/>
  <c r="AB17" i="2"/>
  <c r="AC17" i="2" s="1"/>
  <c r="Z17" i="2"/>
  <c r="AB16" i="2"/>
  <c r="Z16" i="2"/>
  <c r="AC16" i="2" s="1"/>
  <c r="AC15" i="2"/>
  <c r="AB15" i="2"/>
  <c r="Z15" i="2"/>
  <c r="AC14" i="2"/>
  <c r="AB14" i="2"/>
  <c r="Z14" i="2"/>
  <c r="AB13" i="2"/>
  <c r="AC13" i="2" s="1"/>
  <c r="Z13" i="2"/>
  <c r="AB12" i="2"/>
  <c r="Z12" i="2"/>
  <c r="AC12" i="2" s="1"/>
  <c r="AC11" i="2"/>
  <c r="AB11" i="2"/>
  <c r="Z11" i="2"/>
  <c r="AC10" i="2"/>
  <c r="AB10" i="2"/>
  <c r="Z10" i="2"/>
  <c r="AB9" i="2"/>
  <c r="AC9" i="2" s="1"/>
  <c r="Z9" i="2"/>
  <c r="AB8" i="2"/>
  <c r="Z8" i="2"/>
  <c r="AC8" i="2" s="1"/>
  <c r="AC7" i="2"/>
  <c r="AB7" i="2"/>
  <c r="Z7" i="2"/>
  <c r="AC6" i="2"/>
  <c r="AB6" i="2"/>
  <c r="Z6" i="2"/>
  <c r="AB5" i="2"/>
  <c r="AC5" i="2" s="1"/>
  <c r="Z5" i="2"/>
  <c r="AB4" i="2"/>
  <c r="Z4" i="2"/>
  <c r="AC4" i="2" s="1"/>
  <c r="AC3" i="2"/>
  <c r="AB3" i="2"/>
  <c r="Z3" i="2"/>
  <c r="AC2" i="2"/>
  <c r="AB2" i="2"/>
  <c r="Z2" i="2"/>
  <c r="AB8" i="1"/>
  <c r="AC8" i="1" s="1"/>
  <c r="Z8" i="1"/>
  <c r="AC7" i="1"/>
  <c r="AB7" i="1"/>
  <c r="Z7" i="1"/>
  <c r="AB6" i="1"/>
  <c r="AC6" i="1" s="1"/>
  <c r="Z6" i="1"/>
  <c r="AB5" i="1"/>
  <c r="Z5" i="1"/>
  <c r="AC5" i="1" s="1"/>
  <c r="AB4" i="1"/>
  <c r="AC4" i="1" s="1"/>
  <c r="Z4" i="1"/>
  <c r="AC3" i="1"/>
  <c r="AB3" i="1"/>
  <c r="Z3" i="1"/>
  <c r="AB2" i="1"/>
  <c r="AC2" i="1" s="1"/>
  <c r="Z2" i="1"/>
</calcChain>
</file>

<file path=xl/sharedStrings.xml><?xml version="1.0" encoding="utf-8"?>
<sst xmlns="http://schemas.openxmlformats.org/spreadsheetml/2006/main" count="228" uniqueCount="101">
  <si>
    <t xml:space="preserve"> histone acetylation</t>
  </si>
  <si>
    <t>acessible DNA</t>
  </si>
  <si>
    <t>CENH</t>
  </si>
  <si>
    <t>DNA Methylation</t>
  </si>
  <si>
    <t>H3K27me3</t>
  </si>
  <si>
    <t>H3K36me3</t>
  </si>
  <si>
    <t>H3K4me3</t>
  </si>
  <si>
    <t>H3K56ac</t>
  </si>
  <si>
    <t>H3K9ac</t>
  </si>
  <si>
    <t>H3K9me2</t>
  </si>
  <si>
    <t>Mnase</t>
  </si>
  <si>
    <t>Mnase(weak signal)</t>
  </si>
  <si>
    <t>rare signal</t>
  </si>
  <si>
    <t>ZmO2</t>
  </si>
  <si>
    <t>ZmRAD51</t>
  </si>
  <si>
    <t>3'UTR</t>
  </si>
  <si>
    <t>5'UTR</t>
  </si>
  <si>
    <t>centromere</t>
  </si>
  <si>
    <t>exon</t>
  </si>
  <si>
    <t>intergenic</t>
  </si>
  <si>
    <t>intron</t>
  </si>
  <si>
    <t>promoter</t>
  </si>
  <si>
    <t>repeat_region</t>
  </si>
  <si>
    <t>percent of genome</t>
  </si>
  <si>
    <t>percent of represented genome</t>
  </si>
  <si>
    <t>hits in ncRNA</t>
  </si>
  <si>
    <t>percent of hits in ncRNA</t>
  </si>
  <si>
    <t>ZM 1</t>
  </si>
  <si>
    <t>ZM 2</t>
  </si>
  <si>
    <t>ZM 4</t>
  </si>
  <si>
    <t>ZM 5</t>
  </si>
  <si>
    <t>ZM 6</t>
  </si>
  <si>
    <t>ZM 7</t>
  </si>
  <si>
    <t>ZM 8</t>
  </si>
  <si>
    <t>ChromHMM</t>
  </si>
  <si>
    <t>Tss</t>
  </si>
  <si>
    <t>TssF</t>
  </si>
  <si>
    <t>PromP</t>
  </si>
  <si>
    <t>Enh</t>
  </si>
  <si>
    <t>EnhF</t>
  </si>
  <si>
    <t>EnhW</t>
  </si>
  <si>
    <t>DNAseU</t>
  </si>
  <si>
    <t>DNAseD</t>
  </si>
  <si>
    <t>CtcfO</t>
  </si>
  <si>
    <t>Gen5'</t>
  </si>
  <si>
    <t xml:space="preserve">Elon </t>
  </si>
  <si>
    <t>Gen3'</t>
  </si>
  <si>
    <t>ReprD</t>
  </si>
  <si>
    <t>ReprW</t>
  </si>
  <si>
    <t>Art</t>
  </si>
  <si>
    <t>ZM 3</t>
  </si>
  <si>
    <t>ZM 9</t>
  </si>
  <si>
    <t>ZM 10</t>
  </si>
  <si>
    <t>ZM 11</t>
  </si>
  <si>
    <t>ZM 12</t>
  </si>
  <si>
    <t>ZM 13</t>
  </si>
  <si>
    <t>ZM 14</t>
  </si>
  <si>
    <t>ZM 15</t>
  </si>
  <si>
    <t>ZM 16</t>
  </si>
  <si>
    <t>ZM 17</t>
  </si>
  <si>
    <t>ZM 18</t>
  </si>
  <si>
    <t>ZM 19</t>
  </si>
  <si>
    <t>ZM 20</t>
  </si>
  <si>
    <t>ZM 21</t>
  </si>
  <si>
    <t>ZM 22</t>
  </si>
  <si>
    <t>ZM 23</t>
  </si>
  <si>
    <t>ZM 24</t>
  </si>
  <si>
    <t>ZM 25</t>
  </si>
  <si>
    <t>ZM 26</t>
  </si>
  <si>
    <t>(FAIRE)</t>
  </si>
  <si>
    <t>(DNAse)</t>
  </si>
  <si>
    <t>segqway</t>
  </si>
  <si>
    <t>PromF</t>
  </si>
  <si>
    <t>Enh1</t>
  </si>
  <si>
    <t>Enh2</t>
  </si>
  <si>
    <t>EnhF1</t>
  </si>
  <si>
    <t>EnhF2</t>
  </si>
  <si>
    <t>EnhF3</t>
  </si>
  <si>
    <t>EnhP</t>
  </si>
  <si>
    <t>EnhWf</t>
  </si>
  <si>
    <t>Elon</t>
  </si>
  <si>
    <t>ElonW</t>
  </si>
  <si>
    <t>Gen3'1</t>
  </si>
  <si>
    <t>Gen3'2</t>
  </si>
  <si>
    <t>Repr1</t>
  </si>
  <si>
    <t>Repr2</t>
  </si>
  <si>
    <t>Repr3</t>
  </si>
  <si>
    <t>Repr4</t>
  </si>
  <si>
    <t>Low1</t>
  </si>
  <si>
    <t>Low2</t>
  </si>
  <si>
    <t>Low3</t>
  </si>
  <si>
    <t>Low4</t>
  </si>
  <si>
    <t>Low5</t>
  </si>
  <si>
    <t>Low6</t>
  </si>
  <si>
    <t>Quies</t>
  </si>
  <si>
    <t>EnhWF</t>
  </si>
  <si>
    <t>FaireW</t>
  </si>
  <si>
    <t>Ctcf</t>
  </si>
  <si>
    <t>Pol2</t>
  </si>
  <si>
    <t>H4K20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</si>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</sst>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7C1C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5A5A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ED3B-CBEA-435E-A0FE-AF6F14B49266}">
  <dimension ref="A1:AC80"/>
  <sheetViews>
    <sheetView topLeftCell="A22" workbookViewId="0">
      <selection activeCell="W32" sqref="W32"/>
    </sheetView>
  </sheetViews>
  <sheetFormatPr baseColWidth="10" defaultColWidth="8.6640625" defaultRowHeight="15" x14ac:dyDescent="0.2"/>
  <cols>
    <col min="1" max="1" width="8.6640625" style="1"/>
    <col min="2" max="2" width="17.33203125" style="9" bestFit="1" customWidth="1"/>
    <col min="3" max="3" width="12.5" style="9" bestFit="1" customWidth="1"/>
    <col min="4" max="4" width="8.6640625" style="1"/>
    <col min="5" max="5" width="8.6640625" style="8"/>
    <col min="6" max="6" width="9.6640625" style="8" bestFit="1" customWidth="1"/>
    <col min="7" max="7" width="9.6640625" style="9" bestFit="1" customWidth="1"/>
    <col min="8" max="10" width="8.6640625" style="9"/>
    <col min="11" max="11" width="8.6640625" style="8"/>
    <col min="12" max="12" width="9.6640625" style="9" customWidth="1"/>
    <col min="13" max="13" width="17" style="1" bestFit="1" customWidth="1"/>
    <col min="14" max="18" width="8.6640625" style="1"/>
    <col min="19" max="19" width="10.5" style="1" bestFit="1" customWidth="1"/>
    <col min="20" max="23" width="8.6640625" style="1"/>
    <col min="24" max="24" width="12.5" style="1" bestFit="1" customWidth="1"/>
    <col min="25" max="25" width="18" style="1" bestFit="1" customWidth="1"/>
    <col min="26" max="26" width="29.5" style="1" bestFit="1" customWidth="1"/>
    <col min="27" max="27" width="11.5" style="1" customWidth="1"/>
    <col min="28" max="28" width="17.5" style="1" customWidth="1"/>
    <col min="29" max="29" width="11.83203125" style="1" bestFit="1" customWidth="1"/>
    <col min="30" max="16384" width="8.6640625" style="1"/>
  </cols>
  <sheetData>
    <row r="1" spans="1:29" x14ac:dyDescent="0.2">
      <c r="B1" s="2" t="s">
        <v>0</v>
      </c>
      <c r="C1" s="2" t="s">
        <v>1</v>
      </c>
      <c r="D1" s="5" t="s">
        <v>2</v>
      </c>
      <c r="E1" s="4" t="s">
        <v>3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1" t="s">
        <v>24</v>
      </c>
      <c r="AA1" s="1" t="s">
        <v>25</v>
      </c>
      <c r="AB1" s="1" t="s">
        <v>26</v>
      </c>
    </row>
    <row r="2" spans="1:29" x14ac:dyDescent="0.2">
      <c r="A2" s="1" t="s">
        <v>27</v>
      </c>
      <c r="B2" s="9">
        <v>1</v>
      </c>
      <c r="C2" s="9">
        <v>1</v>
      </c>
      <c r="D2" s="1">
        <v>0</v>
      </c>
      <c r="E2" s="8">
        <v>0</v>
      </c>
      <c r="F2" s="8">
        <v>0</v>
      </c>
      <c r="G2" s="9">
        <v>0</v>
      </c>
      <c r="H2" s="9">
        <v>0</v>
      </c>
      <c r="I2" s="9">
        <v>0</v>
      </c>
      <c r="J2" s="9">
        <v>1</v>
      </c>
      <c r="K2" s="8">
        <v>1</v>
      </c>
      <c r="L2" s="9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1</v>
      </c>
      <c r="X2" s="1">
        <v>0</v>
      </c>
      <c r="Y2" s="1">
        <v>1.95</v>
      </c>
      <c r="Z2" s="1">
        <f>(Y2/66.41)*100</f>
        <v>2.9363047733775032</v>
      </c>
      <c r="AA2" s="1">
        <v>33184</v>
      </c>
      <c r="AB2" s="1">
        <f>(AA2/307274)*100</f>
        <v>10.799481895637118</v>
      </c>
      <c r="AC2" s="1">
        <f>AB2/Z2</f>
        <v>3.6779158599449286</v>
      </c>
    </row>
    <row r="3" spans="1:29" x14ac:dyDescent="0.2">
      <c r="A3" s="1" t="s">
        <v>28</v>
      </c>
      <c r="B3" s="9">
        <v>0</v>
      </c>
      <c r="C3" s="9">
        <v>1</v>
      </c>
      <c r="D3" s="1">
        <v>0</v>
      </c>
      <c r="E3" s="8">
        <v>0</v>
      </c>
      <c r="F3" s="8">
        <v>0</v>
      </c>
      <c r="G3" s="9">
        <v>1</v>
      </c>
      <c r="H3" s="9">
        <v>1</v>
      </c>
      <c r="I3" s="9">
        <v>1</v>
      </c>
      <c r="J3" s="9">
        <v>1</v>
      </c>
      <c r="K3" s="8">
        <v>0</v>
      </c>
      <c r="L3" s="9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1">
        <v>0</v>
      </c>
      <c r="Y3" s="1">
        <v>1.37</v>
      </c>
      <c r="Z3" s="1">
        <f t="shared" ref="Z3:Z27" si="0">(Y3/66.41)*100</f>
        <v>2.0629423279626566</v>
      </c>
      <c r="AA3" s="1">
        <v>35874</v>
      </c>
      <c r="AB3" s="1">
        <f t="shared" ref="AB3:AB27" si="1">(AA3/307274)*100</f>
        <v>11.674922056535861</v>
      </c>
      <c r="AC3" s="1">
        <f t="shared" ref="AC3:AC27" si="2">AB3/Z3</f>
        <v>5.6593545530988782</v>
      </c>
    </row>
    <row r="4" spans="1:29" x14ac:dyDescent="0.2">
      <c r="A4" s="1" t="s">
        <v>50</v>
      </c>
      <c r="B4" s="9">
        <v>0</v>
      </c>
      <c r="C4" s="9">
        <v>1</v>
      </c>
      <c r="D4" s="1">
        <v>0</v>
      </c>
      <c r="E4" s="8">
        <v>0</v>
      </c>
      <c r="F4" s="8">
        <v>0</v>
      </c>
      <c r="G4" s="9">
        <v>1</v>
      </c>
      <c r="H4" s="9">
        <v>1</v>
      </c>
      <c r="I4" s="9">
        <v>0</v>
      </c>
      <c r="J4" s="9">
        <v>0</v>
      </c>
      <c r="K4" s="8">
        <v>0</v>
      </c>
      <c r="L4" s="9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1</v>
      </c>
      <c r="Y4" s="1">
        <v>0.88</v>
      </c>
      <c r="Z4" s="1">
        <f t="shared" si="0"/>
        <v>1.3251016413190784</v>
      </c>
      <c r="AA4" s="1">
        <v>7214</v>
      </c>
      <c r="AB4" s="1">
        <f t="shared" si="1"/>
        <v>2.3477417549158082</v>
      </c>
      <c r="AC4" s="1">
        <f t="shared" si="2"/>
        <v>1.7717446584540777</v>
      </c>
    </row>
    <row r="5" spans="1:29" x14ac:dyDescent="0.2">
      <c r="A5" s="1" t="s">
        <v>29</v>
      </c>
      <c r="B5" s="9">
        <v>1</v>
      </c>
      <c r="C5" s="9">
        <v>1</v>
      </c>
      <c r="D5" s="1">
        <v>0</v>
      </c>
      <c r="E5" s="8">
        <v>0</v>
      </c>
      <c r="F5" s="8">
        <v>0</v>
      </c>
      <c r="G5" s="9">
        <v>1</v>
      </c>
      <c r="H5" s="9">
        <v>1</v>
      </c>
      <c r="I5" s="9">
        <v>1</v>
      </c>
      <c r="J5" s="9">
        <v>1</v>
      </c>
      <c r="K5" s="8">
        <v>0</v>
      </c>
      <c r="L5" s="9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0.73</v>
      </c>
      <c r="Z5" s="1">
        <f t="shared" si="0"/>
        <v>1.0992320433669627</v>
      </c>
      <c r="AA5" s="1">
        <v>30000</v>
      </c>
      <c r="AB5" s="1">
        <f t="shared" si="1"/>
        <v>9.7632731698744433</v>
      </c>
      <c r="AC5" s="1">
        <f t="shared" si="2"/>
        <v>8.8819037152241354</v>
      </c>
    </row>
    <row r="6" spans="1:29" x14ac:dyDescent="0.2">
      <c r="A6" s="1" t="s">
        <v>30</v>
      </c>
      <c r="B6" s="9">
        <v>1</v>
      </c>
      <c r="C6" s="9">
        <v>1</v>
      </c>
      <c r="D6" s="1">
        <v>0</v>
      </c>
      <c r="E6" s="8">
        <v>0</v>
      </c>
      <c r="F6" s="8">
        <v>0</v>
      </c>
      <c r="G6" s="9">
        <v>1</v>
      </c>
      <c r="H6" s="9">
        <v>1</v>
      </c>
      <c r="I6" s="9">
        <v>1</v>
      </c>
      <c r="J6" s="9">
        <v>1</v>
      </c>
      <c r="K6" s="8">
        <v>0</v>
      </c>
      <c r="L6" s="9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0.93</v>
      </c>
      <c r="Z6" s="1">
        <f t="shared" si="0"/>
        <v>1.4003915073031172</v>
      </c>
      <c r="AA6" s="1">
        <v>19168</v>
      </c>
      <c r="AB6" s="1">
        <f t="shared" si="1"/>
        <v>6.2380806706717786</v>
      </c>
      <c r="AC6" s="1">
        <f t="shared" si="2"/>
        <v>4.4545262079495993</v>
      </c>
    </row>
    <row r="7" spans="1:29" x14ac:dyDescent="0.2">
      <c r="A7" s="1" t="s">
        <v>31</v>
      </c>
      <c r="B7" s="9">
        <v>1</v>
      </c>
      <c r="C7" s="9">
        <v>0</v>
      </c>
      <c r="D7" s="1">
        <v>0</v>
      </c>
      <c r="E7" s="8">
        <v>0</v>
      </c>
      <c r="F7" s="8">
        <v>1</v>
      </c>
      <c r="G7" s="9">
        <v>0</v>
      </c>
      <c r="H7" s="9">
        <v>1</v>
      </c>
      <c r="I7" s="9">
        <v>1</v>
      </c>
      <c r="J7" s="9">
        <v>1</v>
      </c>
      <c r="K7" s="8">
        <v>0</v>
      </c>
      <c r="L7" s="9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v>0.62</v>
      </c>
      <c r="Z7" s="1">
        <f t="shared" si="0"/>
        <v>0.93359433820207804</v>
      </c>
      <c r="AA7" s="1">
        <v>13286</v>
      </c>
      <c r="AB7" s="1">
        <f t="shared" si="1"/>
        <v>4.3238282444983955</v>
      </c>
      <c r="AC7" s="1">
        <f t="shared" si="2"/>
        <v>4.6313779631796521</v>
      </c>
    </row>
    <row r="8" spans="1:29" x14ac:dyDescent="0.2">
      <c r="A8" s="1" t="s">
        <v>32</v>
      </c>
      <c r="B8" s="9">
        <v>1</v>
      </c>
      <c r="C8" s="9">
        <v>0</v>
      </c>
      <c r="D8" s="1">
        <v>0</v>
      </c>
      <c r="E8" s="8">
        <v>0</v>
      </c>
      <c r="F8" s="8">
        <v>1</v>
      </c>
      <c r="G8" s="9">
        <v>0</v>
      </c>
      <c r="H8" s="9">
        <v>1</v>
      </c>
      <c r="I8" s="9">
        <v>1</v>
      </c>
      <c r="J8" s="9">
        <v>1</v>
      </c>
      <c r="K8" s="8">
        <v>0</v>
      </c>
      <c r="L8" s="9">
        <v>1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1.2</v>
      </c>
      <c r="Z8" s="1">
        <f t="shared" si="0"/>
        <v>1.8069567836169254</v>
      </c>
      <c r="AA8" s="1">
        <v>29724</v>
      </c>
      <c r="AB8" s="1">
        <f t="shared" si="1"/>
        <v>9.673451056711599</v>
      </c>
      <c r="AC8" s="1">
        <f t="shared" si="2"/>
        <v>5.3534490389684768</v>
      </c>
    </row>
    <row r="9" spans="1:29" x14ac:dyDescent="0.2">
      <c r="A9" s="1" t="s">
        <v>33</v>
      </c>
      <c r="B9" s="9">
        <v>1</v>
      </c>
      <c r="C9" s="9">
        <v>0</v>
      </c>
      <c r="D9" s="1">
        <v>0</v>
      </c>
      <c r="E9" s="8">
        <v>0</v>
      </c>
      <c r="F9" s="8">
        <v>1</v>
      </c>
      <c r="G9" s="9">
        <v>0</v>
      </c>
      <c r="H9" s="9">
        <v>0</v>
      </c>
      <c r="I9" s="9">
        <v>1</v>
      </c>
      <c r="J9" s="9">
        <v>1</v>
      </c>
      <c r="K9" s="8">
        <v>0</v>
      </c>
      <c r="L9" s="9">
        <v>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0.8</v>
      </c>
      <c r="Z9" s="1">
        <f t="shared" si="0"/>
        <v>1.2046378557446169</v>
      </c>
      <c r="AA9" s="1">
        <v>12405</v>
      </c>
      <c r="AB9" s="1">
        <f t="shared" si="1"/>
        <v>4.037113455743083</v>
      </c>
      <c r="AC9" s="1">
        <f t="shared" si="2"/>
        <v>3.3513088074487265</v>
      </c>
    </row>
    <row r="10" spans="1:29" x14ac:dyDescent="0.2">
      <c r="A10" s="1" t="s">
        <v>51</v>
      </c>
      <c r="B10" s="9">
        <v>0</v>
      </c>
      <c r="C10" s="9">
        <v>0</v>
      </c>
      <c r="D10" s="1">
        <v>0</v>
      </c>
      <c r="E10" s="8">
        <v>0</v>
      </c>
      <c r="F10" s="8">
        <v>0</v>
      </c>
      <c r="G10" s="9">
        <v>1</v>
      </c>
      <c r="H10" s="9">
        <v>0</v>
      </c>
      <c r="I10" s="9">
        <v>1</v>
      </c>
      <c r="J10" s="9">
        <v>1</v>
      </c>
      <c r="K10" s="8">
        <v>0</v>
      </c>
      <c r="L10" s="9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2.1800000000000002</v>
      </c>
      <c r="Z10" s="1">
        <f t="shared" si="0"/>
        <v>3.2826381569040808</v>
      </c>
      <c r="AA10" s="1">
        <v>15311</v>
      </c>
      <c r="AB10" s="1">
        <f t="shared" si="1"/>
        <v>4.9828491834649205</v>
      </c>
      <c r="AC10" s="1">
        <f t="shared" si="2"/>
        <v>1.5179404324491073</v>
      </c>
    </row>
    <row r="11" spans="1:29" x14ac:dyDescent="0.2">
      <c r="A11" s="1" t="s">
        <v>52</v>
      </c>
      <c r="B11" s="9">
        <v>0</v>
      </c>
      <c r="C11" s="9">
        <v>0</v>
      </c>
      <c r="D11" s="1">
        <v>0</v>
      </c>
      <c r="E11" s="8">
        <v>0</v>
      </c>
      <c r="F11" s="8">
        <v>1</v>
      </c>
      <c r="G11" s="9">
        <v>0</v>
      </c>
      <c r="H11" s="9">
        <v>0</v>
      </c>
      <c r="I11" s="9">
        <v>0</v>
      </c>
      <c r="J11" s="9">
        <v>0</v>
      </c>
      <c r="K11" s="8">
        <v>0</v>
      </c>
      <c r="L11" s="9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v>2.58</v>
      </c>
      <c r="Z11" s="1">
        <f t="shared" si="0"/>
        <v>3.8849570847763895</v>
      </c>
      <c r="AA11" s="1">
        <v>13837</v>
      </c>
      <c r="AB11" s="1">
        <f t="shared" si="1"/>
        <v>4.5031470283850901</v>
      </c>
      <c r="AC11" s="1">
        <f t="shared" si="2"/>
        <v>1.1591240083529217</v>
      </c>
    </row>
    <row r="12" spans="1:29" x14ac:dyDescent="0.2">
      <c r="A12" s="1" t="s">
        <v>53</v>
      </c>
      <c r="B12" s="9">
        <v>1</v>
      </c>
      <c r="C12" s="9">
        <v>1</v>
      </c>
      <c r="D12" s="1">
        <v>1</v>
      </c>
      <c r="E12" s="8">
        <v>1</v>
      </c>
      <c r="F12" s="8">
        <v>0</v>
      </c>
      <c r="G12" s="9">
        <v>0</v>
      </c>
      <c r="H12" s="9">
        <v>0</v>
      </c>
      <c r="I12" s="9">
        <v>1</v>
      </c>
      <c r="J12" s="9">
        <v>1</v>
      </c>
      <c r="K12" s="8">
        <v>1</v>
      </c>
      <c r="L12" s="9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0.35</v>
      </c>
      <c r="Z12" s="1">
        <f t="shared" si="0"/>
        <v>0.52702906188826981</v>
      </c>
      <c r="AA12" s="1">
        <v>293</v>
      </c>
      <c r="AB12" s="1">
        <f t="shared" si="1"/>
        <v>9.5354634625773746E-2</v>
      </c>
      <c r="AC12" s="1">
        <f t="shared" si="2"/>
        <v>0.18092860815707529</v>
      </c>
    </row>
    <row r="13" spans="1:29" x14ac:dyDescent="0.2">
      <c r="A13" s="1" t="s">
        <v>54</v>
      </c>
      <c r="B13" s="9">
        <v>0</v>
      </c>
      <c r="C13" s="9">
        <v>0</v>
      </c>
      <c r="D13" s="1">
        <v>0</v>
      </c>
      <c r="E13" s="8">
        <v>0</v>
      </c>
      <c r="F13" s="8">
        <v>0</v>
      </c>
      <c r="G13" s="9">
        <v>0</v>
      </c>
      <c r="H13" s="9">
        <v>0</v>
      </c>
      <c r="I13" s="9">
        <v>0</v>
      </c>
      <c r="J13" s="9">
        <v>0</v>
      </c>
      <c r="K13" s="8">
        <v>0</v>
      </c>
      <c r="L13" s="9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1</v>
      </c>
      <c r="Y13" s="1">
        <v>1.9</v>
      </c>
      <c r="Z13" s="1">
        <f t="shared" si="0"/>
        <v>2.8610149073934648</v>
      </c>
      <c r="AA13" s="1">
        <v>6046</v>
      </c>
      <c r="AB13" s="1">
        <f t="shared" si="1"/>
        <v>1.9676249861686965</v>
      </c>
      <c r="AC13" s="1">
        <f t="shared" si="2"/>
        <v>0.68773671227085864</v>
      </c>
    </row>
    <row r="14" spans="1:29" x14ac:dyDescent="0.2">
      <c r="A14" s="1" t="s">
        <v>55</v>
      </c>
      <c r="B14" s="9">
        <v>0</v>
      </c>
      <c r="C14" s="9">
        <v>0</v>
      </c>
      <c r="D14" s="1">
        <v>0</v>
      </c>
      <c r="E14" s="8">
        <v>0</v>
      </c>
      <c r="F14" s="8">
        <v>0</v>
      </c>
      <c r="G14" s="9">
        <v>0</v>
      </c>
      <c r="H14" s="9">
        <v>0</v>
      </c>
      <c r="I14" s="9">
        <v>0</v>
      </c>
      <c r="J14" s="9">
        <v>0</v>
      </c>
      <c r="K14" s="8">
        <v>0</v>
      </c>
      <c r="L14" s="9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1.82</v>
      </c>
      <c r="Z14" s="1">
        <f t="shared" si="0"/>
        <v>2.7405511218190033</v>
      </c>
      <c r="AA14" s="1">
        <v>9485</v>
      </c>
      <c r="AB14" s="1">
        <f t="shared" si="1"/>
        <v>3.0868215338753036</v>
      </c>
      <c r="AC14" s="1">
        <f t="shared" si="2"/>
        <v>1.126350648706917</v>
      </c>
    </row>
    <row r="15" spans="1:29" x14ac:dyDescent="0.2">
      <c r="A15" s="1" t="s">
        <v>56</v>
      </c>
      <c r="B15" s="9">
        <v>0</v>
      </c>
      <c r="C15" s="9">
        <v>0</v>
      </c>
      <c r="D15" s="1">
        <v>1</v>
      </c>
      <c r="E15" s="8">
        <v>1</v>
      </c>
      <c r="F15" s="8">
        <v>0</v>
      </c>
      <c r="G15" s="9">
        <v>0</v>
      </c>
      <c r="H15" s="9">
        <v>0</v>
      </c>
      <c r="I15" s="9">
        <v>0</v>
      </c>
      <c r="J15" s="9">
        <v>0</v>
      </c>
      <c r="K15" s="8">
        <v>1</v>
      </c>
      <c r="L15" s="9">
        <v>1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1.26</v>
      </c>
      <c r="Z15" s="1">
        <f t="shared" si="0"/>
        <v>1.8973046227977717</v>
      </c>
      <c r="AA15" s="1">
        <v>5709</v>
      </c>
      <c r="AB15" s="1">
        <f t="shared" si="1"/>
        <v>1.8579508842271066</v>
      </c>
      <c r="AC15" s="1">
        <f t="shared" si="2"/>
        <v>0.97925808112319157</v>
      </c>
    </row>
    <row r="16" spans="1:29" x14ac:dyDescent="0.2">
      <c r="A16" s="1" t="s">
        <v>57</v>
      </c>
      <c r="B16" s="9">
        <v>0</v>
      </c>
      <c r="C16" s="9">
        <v>0</v>
      </c>
      <c r="D16" s="1">
        <v>0</v>
      </c>
      <c r="E16" s="8">
        <v>0</v>
      </c>
      <c r="F16" s="8">
        <v>0</v>
      </c>
      <c r="G16" s="9">
        <v>0</v>
      </c>
      <c r="H16" s="9">
        <v>0</v>
      </c>
      <c r="I16" s="9">
        <v>0</v>
      </c>
      <c r="J16" s="9">
        <v>0</v>
      </c>
      <c r="K16" s="8">
        <v>0</v>
      </c>
      <c r="L16" s="9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2.02</v>
      </c>
      <c r="Z16" s="1">
        <f t="shared" si="0"/>
        <v>3.0417105857551574</v>
      </c>
      <c r="AA16" s="1">
        <v>3344</v>
      </c>
      <c r="AB16" s="1">
        <f t="shared" si="1"/>
        <v>1.0882795160020047</v>
      </c>
      <c r="AC16" s="1">
        <f t="shared" si="2"/>
        <v>0.35778535969155012</v>
      </c>
    </row>
    <row r="17" spans="1:29" x14ac:dyDescent="0.2">
      <c r="A17" s="1" t="s">
        <v>58</v>
      </c>
      <c r="B17" s="9">
        <v>0</v>
      </c>
      <c r="C17" s="9">
        <v>0</v>
      </c>
      <c r="D17" s="1">
        <v>0</v>
      </c>
      <c r="E17" s="8">
        <v>1</v>
      </c>
      <c r="F17" s="8">
        <v>0</v>
      </c>
      <c r="G17" s="9">
        <v>0</v>
      </c>
      <c r="H17" s="9">
        <v>0</v>
      </c>
      <c r="I17" s="9">
        <v>0</v>
      </c>
      <c r="J17" s="9">
        <v>0</v>
      </c>
      <c r="K17" s="8">
        <v>1</v>
      </c>
      <c r="L17" s="9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2.35</v>
      </c>
      <c r="Z17" s="1">
        <f t="shared" si="0"/>
        <v>3.5386237012498123</v>
      </c>
      <c r="AA17" s="1">
        <v>9866</v>
      </c>
      <c r="AB17" s="1">
        <f t="shared" si="1"/>
        <v>3.2108151031327088</v>
      </c>
      <c r="AC17" s="1">
        <f t="shared" si="2"/>
        <v>0.90736268510231133</v>
      </c>
    </row>
    <row r="18" spans="1:29" x14ac:dyDescent="0.2">
      <c r="A18" s="1" t="s">
        <v>59</v>
      </c>
      <c r="B18" s="9">
        <v>0</v>
      </c>
      <c r="C18" s="9">
        <v>0</v>
      </c>
      <c r="D18" s="1">
        <v>0</v>
      </c>
      <c r="E18" s="8">
        <v>0</v>
      </c>
      <c r="F18" s="8">
        <v>0</v>
      </c>
      <c r="G18" s="9">
        <v>0</v>
      </c>
      <c r="H18" s="9">
        <v>0</v>
      </c>
      <c r="I18" s="9">
        <v>0</v>
      </c>
      <c r="J18" s="9">
        <v>0</v>
      </c>
      <c r="K18" s="8">
        <v>1</v>
      </c>
      <c r="L18" s="9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6.44</v>
      </c>
      <c r="Z18" s="1">
        <f t="shared" si="0"/>
        <v>9.697334738744166</v>
      </c>
      <c r="AA18" s="1">
        <v>5222</v>
      </c>
      <c r="AB18" s="1">
        <f t="shared" si="1"/>
        <v>1.6994604164361449</v>
      </c>
      <c r="AC18" s="1">
        <f t="shared" si="2"/>
        <v>0.17525025816075213</v>
      </c>
    </row>
    <row r="19" spans="1:29" x14ac:dyDescent="0.2">
      <c r="A19" s="1" t="s">
        <v>60</v>
      </c>
      <c r="B19" s="9">
        <v>0</v>
      </c>
      <c r="C19" s="9">
        <v>0</v>
      </c>
      <c r="D19" s="1">
        <v>0</v>
      </c>
      <c r="E19" s="8">
        <v>1</v>
      </c>
      <c r="F19" s="8">
        <v>0</v>
      </c>
      <c r="G19" s="9">
        <v>0</v>
      </c>
      <c r="H19" s="9">
        <v>0</v>
      </c>
      <c r="I19" s="9">
        <v>0</v>
      </c>
      <c r="J19" s="9">
        <v>0</v>
      </c>
      <c r="K19" s="8">
        <v>1</v>
      </c>
      <c r="L19" s="9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11.66</v>
      </c>
      <c r="Z19" s="1">
        <f t="shared" si="0"/>
        <v>17.557596747477792</v>
      </c>
      <c r="AA19" s="1">
        <v>5790</v>
      </c>
      <c r="AB19" s="1">
        <f t="shared" si="1"/>
        <v>1.8843117217857677</v>
      </c>
      <c r="AC19" s="1">
        <f t="shared" si="2"/>
        <v>0.10732173365676914</v>
      </c>
    </row>
    <row r="20" spans="1:29" x14ac:dyDescent="0.2">
      <c r="A20" s="1" t="s">
        <v>61</v>
      </c>
      <c r="B20" s="9">
        <v>0</v>
      </c>
      <c r="C20" s="9">
        <v>0</v>
      </c>
      <c r="D20" s="1">
        <v>0</v>
      </c>
      <c r="E20" s="8">
        <v>1</v>
      </c>
      <c r="F20" s="8">
        <v>0</v>
      </c>
      <c r="G20" s="9">
        <v>0</v>
      </c>
      <c r="H20" s="9">
        <v>0</v>
      </c>
      <c r="I20" s="9">
        <v>0</v>
      </c>
      <c r="J20" s="9">
        <v>0</v>
      </c>
      <c r="K20" s="8">
        <v>1</v>
      </c>
      <c r="L20" s="9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1</v>
      </c>
      <c r="Y20" s="1">
        <v>4.5</v>
      </c>
      <c r="Z20" s="1">
        <f t="shared" si="0"/>
        <v>6.77608793856347</v>
      </c>
      <c r="AA20" s="1">
        <v>7665</v>
      </c>
      <c r="AB20" s="1">
        <f t="shared" si="1"/>
        <v>2.4945162949029207</v>
      </c>
      <c r="AC20" s="1">
        <f t="shared" si="2"/>
        <v>0.36813517143222879</v>
      </c>
    </row>
    <row r="21" spans="1:29" x14ac:dyDescent="0.2">
      <c r="A21" s="1" t="s">
        <v>62</v>
      </c>
      <c r="B21" s="9">
        <v>0</v>
      </c>
      <c r="C21" s="9">
        <v>0</v>
      </c>
      <c r="D21" s="1">
        <v>1</v>
      </c>
      <c r="E21" s="8">
        <v>0</v>
      </c>
      <c r="F21" s="8">
        <v>0</v>
      </c>
      <c r="G21" s="9">
        <v>0</v>
      </c>
      <c r="H21" s="9">
        <v>0</v>
      </c>
      <c r="I21" s="9">
        <v>0</v>
      </c>
      <c r="J21" s="9">
        <v>0</v>
      </c>
      <c r="K21" s="8">
        <v>0</v>
      </c>
      <c r="L21" s="9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1</v>
      </c>
      <c r="V21" s="1">
        <v>0</v>
      </c>
      <c r="W21" s="1">
        <v>0</v>
      </c>
      <c r="X21" s="1">
        <v>1</v>
      </c>
      <c r="Y21" s="1">
        <v>2.0699999999999998</v>
      </c>
      <c r="Z21" s="1">
        <f t="shared" si="0"/>
        <v>3.1170004517391958</v>
      </c>
      <c r="AA21" s="1">
        <v>522</v>
      </c>
      <c r="AB21" s="1">
        <f t="shared" si="1"/>
        <v>0.16988095315581533</v>
      </c>
      <c r="AC21" s="1">
        <f t="shared" si="2"/>
        <v>5.4501420768491286E-2</v>
      </c>
    </row>
    <row r="22" spans="1:29" x14ac:dyDescent="0.2">
      <c r="A22" s="1" t="s">
        <v>63</v>
      </c>
      <c r="B22" s="9">
        <v>0</v>
      </c>
      <c r="C22" s="9">
        <v>0</v>
      </c>
      <c r="D22" s="1">
        <v>1</v>
      </c>
      <c r="E22" s="8">
        <v>1</v>
      </c>
      <c r="F22" s="8">
        <v>0</v>
      </c>
      <c r="G22" s="9">
        <v>0</v>
      </c>
      <c r="H22" s="9">
        <v>0</v>
      </c>
      <c r="I22" s="9">
        <v>0</v>
      </c>
      <c r="J22" s="9">
        <v>0</v>
      </c>
      <c r="K22" s="8">
        <v>1</v>
      </c>
      <c r="L22" s="9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1</v>
      </c>
      <c r="Y22" s="1">
        <v>0.78</v>
      </c>
      <c r="Z22" s="1">
        <f t="shared" si="0"/>
        <v>1.1745219093510015</v>
      </c>
      <c r="AA22" s="1">
        <v>125</v>
      </c>
      <c r="AB22" s="1">
        <f t="shared" si="1"/>
        <v>4.0680304874476853E-2</v>
      </c>
      <c r="AC22" s="1">
        <f t="shared" si="2"/>
        <v>3.4635628804025737E-2</v>
      </c>
    </row>
    <row r="23" spans="1:29" x14ac:dyDescent="0.2">
      <c r="A23" s="1" t="s">
        <v>64</v>
      </c>
      <c r="B23" s="9">
        <v>0</v>
      </c>
      <c r="C23" s="9">
        <v>0</v>
      </c>
      <c r="D23" s="1">
        <v>1</v>
      </c>
      <c r="E23" s="8">
        <v>1</v>
      </c>
      <c r="F23" s="8">
        <v>0</v>
      </c>
      <c r="G23" s="9">
        <v>0</v>
      </c>
      <c r="H23" s="9">
        <v>0</v>
      </c>
      <c r="I23" s="9">
        <v>0</v>
      </c>
      <c r="J23" s="9">
        <v>0</v>
      </c>
      <c r="K23" s="8">
        <v>1</v>
      </c>
      <c r="L23" s="9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1</v>
      </c>
      <c r="Y23" s="1">
        <v>0.9</v>
      </c>
      <c r="Z23" s="1">
        <f t="shared" si="0"/>
        <v>1.355217587712694</v>
      </c>
      <c r="AA23" s="1">
        <v>814</v>
      </c>
      <c r="AB23" s="1">
        <f t="shared" si="1"/>
        <v>0.26491014534259327</v>
      </c>
      <c r="AC23" s="1">
        <f t="shared" si="2"/>
        <v>0.19547425280224021</v>
      </c>
    </row>
    <row r="24" spans="1:29" x14ac:dyDescent="0.2">
      <c r="A24" s="1" t="s">
        <v>65</v>
      </c>
      <c r="B24" s="9">
        <v>0</v>
      </c>
      <c r="C24" s="9">
        <v>0</v>
      </c>
      <c r="D24" s="1">
        <v>0</v>
      </c>
      <c r="E24" s="8">
        <v>0</v>
      </c>
      <c r="F24" s="8">
        <v>0</v>
      </c>
      <c r="G24" s="9">
        <v>0</v>
      </c>
      <c r="H24" s="9">
        <v>0</v>
      </c>
      <c r="I24" s="9">
        <v>0</v>
      </c>
      <c r="J24" s="9">
        <v>0</v>
      </c>
      <c r="K24" s="8">
        <v>0</v>
      </c>
      <c r="L24" s="9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1</v>
      </c>
      <c r="Y24" s="1">
        <v>2.2200000000000002</v>
      </c>
      <c r="Z24" s="1">
        <f t="shared" si="0"/>
        <v>3.342870049691312</v>
      </c>
      <c r="AA24" s="1">
        <v>3739</v>
      </c>
      <c r="AB24" s="1">
        <f t="shared" si="1"/>
        <v>1.2168292794053517</v>
      </c>
      <c r="AC24" s="1">
        <f t="shared" si="2"/>
        <v>0.36400735335724954</v>
      </c>
    </row>
    <row r="25" spans="1:29" x14ac:dyDescent="0.2">
      <c r="A25" s="1" t="s">
        <v>66</v>
      </c>
      <c r="B25" s="9">
        <v>0</v>
      </c>
      <c r="C25" s="9">
        <v>0</v>
      </c>
      <c r="D25" s="1">
        <v>0</v>
      </c>
      <c r="E25" s="8">
        <v>1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  <c r="K25" s="8">
        <v>1</v>
      </c>
      <c r="L25" s="9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1</v>
      </c>
      <c r="Y25" s="1">
        <v>11.28</v>
      </c>
      <c r="Z25" s="1">
        <f t="shared" si="0"/>
        <v>16.985393765999095</v>
      </c>
      <c r="AA25" s="1">
        <v>4238</v>
      </c>
      <c r="AB25" s="1">
        <f t="shared" si="1"/>
        <v>1.3792250564642632</v>
      </c>
      <c r="AC25" s="1">
        <f t="shared" si="2"/>
        <v>8.1200652482084856E-2</v>
      </c>
    </row>
    <row r="26" spans="1:29" x14ac:dyDescent="0.2">
      <c r="A26" s="1" t="s">
        <v>67</v>
      </c>
      <c r="B26" s="9">
        <v>0</v>
      </c>
      <c r="C26" s="9">
        <v>0</v>
      </c>
      <c r="D26" s="1">
        <v>0</v>
      </c>
      <c r="E26" s="8">
        <v>0</v>
      </c>
      <c r="F26" s="8">
        <v>0</v>
      </c>
      <c r="G26" s="9">
        <v>0</v>
      </c>
      <c r="H26" s="9">
        <v>0</v>
      </c>
      <c r="I26" s="9">
        <v>0</v>
      </c>
      <c r="J26" s="9">
        <v>0</v>
      </c>
      <c r="K26" s="8">
        <v>1</v>
      </c>
      <c r="L26" s="9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1</v>
      </c>
      <c r="Y26" s="1">
        <v>1.81</v>
      </c>
      <c r="Z26" s="1">
        <f t="shared" si="0"/>
        <v>2.7254931486221956</v>
      </c>
      <c r="AA26" s="1">
        <v>31778</v>
      </c>
      <c r="AB26" s="1">
        <f t="shared" si="1"/>
        <v>10.341909826409003</v>
      </c>
      <c r="AC26" s="1">
        <f t="shared" si="2"/>
        <v>3.7945095666951483</v>
      </c>
    </row>
    <row r="27" spans="1:29" x14ac:dyDescent="0.2">
      <c r="A27" s="1" t="s">
        <v>68</v>
      </c>
      <c r="B27" s="9">
        <v>0</v>
      </c>
      <c r="C27" s="9">
        <v>0</v>
      </c>
      <c r="D27" s="1">
        <v>0</v>
      </c>
      <c r="E27" s="8">
        <v>0</v>
      </c>
      <c r="F27" s="8">
        <v>0</v>
      </c>
      <c r="G27" s="9">
        <v>0</v>
      </c>
      <c r="H27" s="9">
        <v>0</v>
      </c>
      <c r="I27" s="9">
        <v>0</v>
      </c>
      <c r="J27" s="9">
        <v>0</v>
      </c>
      <c r="K27" s="8">
        <v>1</v>
      </c>
      <c r="L27" s="9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1</v>
      </c>
      <c r="Y27" s="1">
        <v>1.81</v>
      </c>
      <c r="Z27" s="1">
        <f t="shared" si="0"/>
        <v>2.7254931486221956</v>
      </c>
      <c r="AA27" s="1">
        <v>2635</v>
      </c>
      <c r="AB27" s="1">
        <f t="shared" si="1"/>
        <v>0.85754082675397214</v>
      </c>
      <c r="AC27" s="1">
        <f t="shared" si="2"/>
        <v>0.31463694091011762</v>
      </c>
    </row>
    <row r="28" spans="1:29" x14ac:dyDescent="0.2">
      <c r="C28" s="9" t="s">
        <v>69</v>
      </c>
      <c r="L28" s="9" t="s">
        <v>70</v>
      </c>
    </row>
    <row r="29" spans="1:29" x14ac:dyDescent="0.2">
      <c r="A29" s="1" t="s">
        <v>71</v>
      </c>
      <c r="B29" s="2" t="s">
        <v>0</v>
      </c>
      <c r="C29" s="2" t="s">
        <v>1</v>
      </c>
      <c r="D29" s="5" t="s">
        <v>2</v>
      </c>
      <c r="E29" s="4" t="s">
        <v>3</v>
      </c>
      <c r="F29" s="4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4" t="s">
        <v>9</v>
      </c>
      <c r="L29" s="2" t="s">
        <v>10</v>
      </c>
      <c r="M29" s="5" t="s">
        <v>11</v>
      </c>
      <c r="N29" s="5" t="s">
        <v>12</v>
      </c>
      <c r="O29" s="5" t="s">
        <v>13</v>
      </c>
      <c r="P29" s="5" t="s">
        <v>14</v>
      </c>
      <c r="Q29" s="5" t="s">
        <v>15</v>
      </c>
      <c r="R29" s="5" t="s">
        <v>16</v>
      </c>
      <c r="S29" s="5" t="s">
        <v>17</v>
      </c>
      <c r="T29" s="5" t="s">
        <v>18</v>
      </c>
      <c r="U29" s="5" t="s">
        <v>19</v>
      </c>
      <c r="V29" s="5" t="s">
        <v>20</v>
      </c>
      <c r="W29" s="5" t="s">
        <v>21</v>
      </c>
      <c r="X29" s="5" t="s">
        <v>22</v>
      </c>
      <c r="Y29" s="5" t="s">
        <v>23</v>
      </c>
    </row>
    <row r="30" spans="1:29" x14ac:dyDescent="0.2">
      <c r="A30" s="1" t="s">
        <v>35</v>
      </c>
      <c r="B30" s="9">
        <v>1</v>
      </c>
      <c r="C30" s="9">
        <v>1</v>
      </c>
      <c r="F30" s="8">
        <v>0</v>
      </c>
      <c r="G30" s="9">
        <v>0</v>
      </c>
      <c r="H30" s="9">
        <v>1</v>
      </c>
      <c r="J30" s="9">
        <v>1</v>
      </c>
      <c r="L30" s="9">
        <v>1</v>
      </c>
      <c r="Q30" s="1">
        <v>1</v>
      </c>
      <c r="R30" s="1">
        <v>1</v>
      </c>
      <c r="V30" s="1">
        <v>1</v>
      </c>
      <c r="W30" s="1">
        <v>1</v>
      </c>
    </row>
    <row r="31" spans="1:29" x14ac:dyDescent="0.2">
      <c r="A31" s="1" t="s">
        <v>72</v>
      </c>
      <c r="B31" s="9">
        <v>1</v>
      </c>
      <c r="C31" s="9">
        <v>1</v>
      </c>
      <c r="F31" s="8">
        <v>0</v>
      </c>
      <c r="G31" s="9">
        <v>0</v>
      </c>
      <c r="H31" s="9">
        <v>1</v>
      </c>
      <c r="J31" s="9">
        <v>1</v>
      </c>
      <c r="L31" s="9">
        <v>1</v>
      </c>
      <c r="Q31" s="1">
        <v>1</v>
      </c>
      <c r="R31" s="1">
        <v>1</v>
      </c>
      <c r="V31" s="1">
        <v>1</v>
      </c>
      <c r="W31" s="1">
        <v>1</v>
      </c>
    </row>
    <row r="32" spans="1:29" x14ac:dyDescent="0.2">
      <c r="A32" s="1" t="s">
        <v>73</v>
      </c>
      <c r="B32" s="9">
        <v>1</v>
      </c>
      <c r="C32" s="9">
        <v>1</v>
      </c>
      <c r="F32" s="8">
        <v>0</v>
      </c>
      <c r="G32" s="9">
        <v>0</v>
      </c>
      <c r="H32" s="9">
        <v>1</v>
      </c>
      <c r="J32" s="9">
        <v>1</v>
      </c>
      <c r="L32" s="9">
        <v>1</v>
      </c>
      <c r="Q32" s="1">
        <v>1</v>
      </c>
      <c r="R32" s="1">
        <v>1</v>
      </c>
      <c r="V32" s="1">
        <v>1</v>
      </c>
      <c r="W32" s="1">
        <v>1</v>
      </c>
    </row>
    <row r="33" spans="1:23" x14ac:dyDescent="0.2">
      <c r="A33" s="1" t="s">
        <v>74</v>
      </c>
      <c r="B33" s="9">
        <v>1</v>
      </c>
      <c r="C33" s="9">
        <v>1</v>
      </c>
      <c r="F33" s="8">
        <v>0</v>
      </c>
      <c r="G33" s="9">
        <v>0</v>
      </c>
      <c r="H33" s="9">
        <v>0</v>
      </c>
      <c r="J33" s="9">
        <v>1</v>
      </c>
      <c r="L33" s="9">
        <v>1</v>
      </c>
      <c r="Q33" s="1">
        <v>0</v>
      </c>
      <c r="R33" s="1">
        <v>0</v>
      </c>
      <c r="V33" s="1">
        <v>0</v>
      </c>
      <c r="W33" s="1">
        <v>1</v>
      </c>
    </row>
    <row r="34" spans="1:23" x14ac:dyDescent="0.2">
      <c r="A34" s="1" t="s">
        <v>75</v>
      </c>
      <c r="B34" s="9">
        <v>0</v>
      </c>
      <c r="C34" s="9">
        <v>0</v>
      </c>
      <c r="F34" s="8">
        <v>0</v>
      </c>
      <c r="G34" s="9">
        <v>0</v>
      </c>
      <c r="H34" s="9">
        <v>0</v>
      </c>
      <c r="J34" s="9">
        <v>0</v>
      </c>
      <c r="L34" s="9">
        <v>0</v>
      </c>
      <c r="Q34" s="1">
        <v>0</v>
      </c>
      <c r="R34" s="1">
        <v>0</v>
      </c>
      <c r="V34" s="1">
        <v>0</v>
      </c>
      <c r="W34" s="1">
        <v>1</v>
      </c>
    </row>
    <row r="35" spans="1:23" x14ac:dyDescent="0.2">
      <c r="A35" s="1" t="s">
        <v>76</v>
      </c>
      <c r="B35" s="9">
        <v>1</v>
      </c>
      <c r="C35" s="9">
        <v>0</v>
      </c>
      <c r="F35" s="8">
        <v>0</v>
      </c>
      <c r="G35" s="9">
        <v>0</v>
      </c>
      <c r="H35" s="9">
        <v>0</v>
      </c>
      <c r="J35" s="9">
        <v>1</v>
      </c>
      <c r="L35" s="9">
        <v>0</v>
      </c>
      <c r="Q35" s="1">
        <v>0</v>
      </c>
      <c r="R35" s="1">
        <v>0</v>
      </c>
      <c r="V35" s="1">
        <v>1</v>
      </c>
      <c r="W35" s="1">
        <v>1</v>
      </c>
    </row>
    <row r="36" spans="1:23" x14ac:dyDescent="0.2">
      <c r="A36" s="1" t="s">
        <v>77</v>
      </c>
      <c r="B36" s="9">
        <v>1</v>
      </c>
      <c r="C36" s="9">
        <v>1</v>
      </c>
      <c r="F36" s="8">
        <v>0</v>
      </c>
      <c r="G36" s="9">
        <v>1</v>
      </c>
      <c r="H36" s="9">
        <v>1</v>
      </c>
      <c r="J36" s="9">
        <v>1</v>
      </c>
      <c r="L36" s="9">
        <v>1</v>
      </c>
      <c r="Q36" s="1">
        <v>1</v>
      </c>
      <c r="R36" s="1">
        <v>1</v>
      </c>
      <c r="V36" s="1">
        <v>1</v>
      </c>
      <c r="W36" s="1">
        <v>1</v>
      </c>
    </row>
    <row r="37" spans="1:23" x14ac:dyDescent="0.2">
      <c r="A37" s="1" t="s">
        <v>78</v>
      </c>
      <c r="B37" s="9">
        <v>0</v>
      </c>
      <c r="C37" s="9">
        <v>0</v>
      </c>
      <c r="F37" s="8">
        <v>1</v>
      </c>
      <c r="G37" s="9">
        <v>0</v>
      </c>
      <c r="H37" s="9">
        <v>0</v>
      </c>
      <c r="J37" s="9">
        <v>0</v>
      </c>
      <c r="L37" s="9">
        <v>0</v>
      </c>
      <c r="Q37" s="1">
        <v>1</v>
      </c>
      <c r="R37" s="1">
        <v>1</v>
      </c>
      <c r="V37" s="1">
        <v>1</v>
      </c>
      <c r="W37" s="1">
        <v>0</v>
      </c>
    </row>
    <row r="38" spans="1:23" x14ac:dyDescent="0.2">
      <c r="A38" s="1" t="s">
        <v>79</v>
      </c>
      <c r="B38" s="9">
        <v>0</v>
      </c>
      <c r="C38" s="9">
        <v>0</v>
      </c>
      <c r="F38" s="8">
        <v>0</v>
      </c>
      <c r="G38" s="9">
        <v>0</v>
      </c>
      <c r="H38" s="9">
        <v>0</v>
      </c>
      <c r="J38" s="9">
        <v>0</v>
      </c>
      <c r="L38" s="9">
        <v>0</v>
      </c>
      <c r="Q38" s="1">
        <v>0</v>
      </c>
      <c r="R38" s="1">
        <v>0</v>
      </c>
      <c r="V38" s="1">
        <v>0</v>
      </c>
      <c r="W38" s="1">
        <v>0</v>
      </c>
    </row>
    <row r="39" spans="1:23" x14ac:dyDescent="0.2">
      <c r="A39" s="1" t="s">
        <v>43</v>
      </c>
      <c r="B39" s="9">
        <v>0</v>
      </c>
      <c r="C39" s="9">
        <v>1</v>
      </c>
      <c r="F39" s="8">
        <v>0</v>
      </c>
      <c r="G39" s="9">
        <v>0</v>
      </c>
      <c r="H39" s="9">
        <v>0</v>
      </c>
      <c r="J39" s="9">
        <v>0</v>
      </c>
      <c r="L39" s="9">
        <v>1</v>
      </c>
      <c r="Q39" s="1">
        <v>0</v>
      </c>
      <c r="R39" s="1">
        <v>0</v>
      </c>
      <c r="V39" s="1">
        <v>0</v>
      </c>
      <c r="W39" s="1">
        <v>0</v>
      </c>
    </row>
    <row r="40" spans="1:23" x14ac:dyDescent="0.2">
      <c r="A40" s="1" t="s">
        <v>80</v>
      </c>
      <c r="B40" s="9">
        <v>0</v>
      </c>
      <c r="C40" s="9">
        <v>0</v>
      </c>
      <c r="F40" s="8">
        <v>0</v>
      </c>
      <c r="G40" s="9">
        <v>1</v>
      </c>
      <c r="H40" s="9">
        <v>0</v>
      </c>
      <c r="J40" s="9">
        <v>0</v>
      </c>
      <c r="L40" s="9">
        <v>0</v>
      </c>
      <c r="Q40" s="1">
        <v>0</v>
      </c>
      <c r="R40" s="1">
        <v>0</v>
      </c>
      <c r="V40" s="1">
        <v>0</v>
      </c>
      <c r="W40" s="1">
        <v>0</v>
      </c>
    </row>
    <row r="41" spans="1:23" x14ac:dyDescent="0.2">
      <c r="A41" s="1" t="s">
        <v>81</v>
      </c>
      <c r="B41" s="9">
        <v>0</v>
      </c>
      <c r="C41" s="9">
        <v>0</v>
      </c>
      <c r="F41" s="8">
        <v>0</v>
      </c>
      <c r="G41" s="9">
        <v>1</v>
      </c>
      <c r="H41" s="9">
        <v>0</v>
      </c>
      <c r="J41" s="9">
        <v>0</v>
      </c>
      <c r="L41" s="9">
        <v>0</v>
      </c>
      <c r="Q41" s="1">
        <v>0</v>
      </c>
      <c r="R41" s="1">
        <v>0</v>
      </c>
      <c r="V41" s="1">
        <v>0</v>
      </c>
      <c r="W41" s="1">
        <v>0</v>
      </c>
    </row>
    <row r="42" spans="1:23" x14ac:dyDescent="0.2">
      <c r="A42" s="1" t="s">
        <v>82</v>
      </c>
      <c r="B42" s="9">
        <v>0</v>
      </c>
      <c r="C42" s="9">
        <v>0</v>
      </c>
      <c r="F42" s="8">
        <v>0</v>
      </c>
      <c r="G42" s="9">
        <v>1</v>
      </c>
      <c r="H42" s="9">
        <v>0</v>
      </c>
      <c r="J42" s="9">
        <v>0</v>
      </c>
      <c r="L42" s="9">
        <v>0</v>
      </c>
      <c r="Q42" s="1">
        <v>1</v>
      </c>
      <c r="R42" s="1">
        <v>0</v>
      </c>
      <c r="V42" s="1">
        <v>0</v>
      </c>
      <c r="W42" s="1">
        <v>0</v>
      </c>
    </row>
    <row r="43" spans="1:23" x14ac:dyDescent="0.2">
      <c r="A43" s="1" t="s">
        <v>83</v>
      </c>
      <c r="B43" s="9">
        <v>0</v>
      </c>
      <c r="C43" s="9">
        <v>0</v>
      </c>
      <c r="F43" s="8">
        <v>0</v>
      </c>
      <c r="G43" s="9">
        <v>1</v>
      </c>
      <c r="H43" s="9">
        <v>0</v>
      </c>
      <c r="J43" s="9">
        <v>0</v>
      </c>
      <c r="L43" s="9">
        <v>0</v>
      </c>
      <c r="Q43" s="1">
        <v>1</v>
      </c>
      <c r="R43" s="1">
        <v>1</v>
      </c>
      <c r="V43" s="1">
        <v>0</v>
      </c>
      <c r="W43" s="1">
        <v>0</v>
      </c>
    </row>
    <row r="44" spans="1:23" x14ac:dyDescent="0.2">
      <c r="A44" s="1" t="s">
        <v>84</v>
      </c>
      <c r="B44" s="9">
        <v>0</v>
      </c>
      <c r="C44" s="9">
        <v>0</v>
      </c>
      <c r="F44" s="8">
        <v>1</v>
      </c>
      <c r="G44" s="9">
        <v>0</v>
      </c>
      <c r="H44" s="9">
        <v>0</v>
      </c>
      <c r="J44" s="9">
        <v>0</v>
      </c>
      <c r="L44" s="9">
        <v>0</v>
      </c>
      <c r="Q44" s="1">
        <v>0</v>
      </c>
      <c r="R44" s="1">
        <v>0</v>
      </c>
      <c r="V44" s="1">
        <v>0</v>
      </c>
      <c r="W44" s="1">
        <v>0</v>
      </c>
    </row>
    <row r="45" spans="1:23" x14ac:dyDescent="0.2">
      <c r="A45" s="1" t="s">
        <v>85</v>
      </c>
      <c r="B45" s="9">
        <v>0</v>
      </c>
      <c r="C45" s="9">
        <v>0</v>
      </c>
      <c r="F45" s="8">
        <v>1</v>
      </c>
      <c r="G45" s="9">
        <v>0</v>
      </c>
      <c r="H45" s="9">
        <v>0</v>
      </c>
      <c r="J45" s="9">
        <v>0</v>
      </c>
      <c r="L45" s="9">
        <v>0</v>
      </c>
      <c r="Q45" s="1">
        <v>0</v>
      </c>
      <c r="R45" s="1">
        <v>1</v>
      </c>
      <c r="V45" s="1">
        <v>0</v>
      </c>
      <c r="W45" s="1">
        <v>0</v>
      </c>
    </row>
    <row r="46" spans="1:23" x14ac:dyDescent="0.2">
      <c r="A46" s="1" t="s">
        <v>86</v>
      </c>
      <c r="B46" s="9">
        <v>0</v>
      </c>
      <c r="C46" s="9">
        <v>0</v>
      </c>
      <c r="F46" s="8">
        <v>1</v>
      </c>
      <c r="G46" s="9">
        <v>0</v>
      </c>
      <c r="H46" s="9">
        <v>0</v>
      </c>
      <c r="J46" s="9">
        <v>0</v>
      </c>
      <c r="L46" s="9">
        <v>0</v>
      </c>
      <c r="Q46" s="1">
        <v>0</v>
      </c>
      <c r="R46" s="1">
        <v>0</v>
      </c>
      <c r="V46" s="1">
        <v>0</v>
      </c>
      <c r="W46" s="1">
        <v>0</v>
      </c>
    </row>
    <row r="47" spans="1:23" x14ac:dyDescent="0.2">
      <c r="A47" s="1" t="s">
        <v>87</v>
      </c>
      <c r="B47" s="9">
        <v>0</v>
      </c>
      <c r="C47" s="9">
        <v>0</v>
      </c>
      <c r="F47" s="8">
        <v>1</v>
      </c>
      <c r="G47" s="9">
        <v>0</v>
      </c>
      <c r="H47" s="9">
        <v>0</v>
      </c>
      <c r="J47" s="9">
        <v>0</v>
      </c>
      <c r="L47" s="9">
        <v>0</v>
      </c>
      <c r="Q47" s="1">
        <v>0</v>
      </c>
      <c r="R47" s="1">
        <v>0</v>
      </c>
      <c r="V47" s="1">
        <v>0</v>
      </c>
      <c r="W47" s="1">
        <v>0</v>
      </c>
    </row>
    <row r="48" spans="1:23" x14ac:dyDescent="0.2">
      <c r="A48" s="1" t="s">
        <v>88</v>
      </c>
      <c r="B48" s="9">
        <v>0</v>
      </c>
      <c r="C48" s="9">
        <v>0</v>
      </c>
      <c r="F48" s="8">
        <v>0</v>
      </c>
      <c r="G48" s="9">
        <v>0</v>
      </c>
      <c r="H48" s="9">
        <v>0</v>
      </c>
      <c r="J48" s="9">
        <v>0</v>
      </c>
      <c r="L48" s="9">
        <v>0</v>
      </c>
      <c r="Q48" s="1">
        <v>0</v>
      </c>
      <c r="R48" s="1">
        <v>0</v>
      </c>
      <c r="V48" s="1">
        <v>0</v>
      </c>
      <c r="W48" s="1">
        <v>0</v>
      </c>
    </row>
    <row r="49" spans="1:25" x14ac:dyDescent="0.2">
      <c r="A49" s="1" t="s">
        <v>89</v>
      </c>
      <c r="B49" s="9">
        <v>0</v>
      </c>
      <c r="C49" s="9">
        <v>0</v>
      </c>
      <c r="F49" s="8">
        <v>0</v>
      </c>
      <c r="G49" s="9">
        <v>0</v>
      </c>
      <c r="H49" s="9">
        <v>0</v>
      </c>
      <c r="J49" s="9">
        <v>0</v>
      </c>
      <c r="L49" s="9">
        <v>0</v>
      </c>
      <c r="Q49" s="1">
        <v>0</v>
      </c>
      <c r="R49" s="1">
        <v>0</v>
      </c>
      <c r="V49" s="1">
        <v>0</v>
      </c>
      <c r="W49" s="1">
        <v>0</v>
      </c>
    </row>
    <row r="50" spans="1:25" x14ac:dyDescent="0.2">
      <c r="A50" s="1" t="s">
        <v>90</v>
      </c>
      <c r="B50" s="9">
        <v>0</v>
      </c>
      <c r="C50" s="9">
        <v>0</v>
      </c>
      <c r="F50" s="8">
        <v>0</v>
      </c>
      <c r="G50" s="9">
        <v>0</v>
      </c>
      <c r="H50" s="9">
        <v>0</v>
      </c>
      <c r="J50" s="9">
        <v>0</v>
      </c>
      <c r="L50" s="9">
        <v>0</v>
      </c>
      <c r="Q50" s="1">
        <v>0</v>
      </c>
      <c r="R50" s="1">
        <v>0</v>
      </c>
      <c r="V50" s="1">
        <v>0</v>
      </c>
      <c r="W50" s="1">
        <v>0</v>
      </c>
    </row>
    <row r="51" spans="1:25" x14ac:dyDescent="0.2">
      <c r="A51" s="1" t="s">
        <v>91</v>
      </c>
      <c r="B51" s="9">
        <v>0</v>
      </c>
      <c r="C51" s="9">
        <v>0</v>
      </c>
      <c r="F51" s="8">
        <v>0</v>
      </c>
      <c r="G51" s="9">
        <v>0</v>
      </c>
      <c r="H51" s="9">
        <v>0</v>
      </c>
      <c r="J51" s="9">
        <v>0</v>
      </c>
      <c r="L51" s="9">
        <v>0</v>
      </c>
      <c r="Q51" s="1">
        <v>0</v>
      </c>
      <c r="R51" s="1">
        <v>0</v>
      </c>
      <c r="V51" s="1">
        <v>0</v>
      </c>
      <c r="W51" s="1">
        <v>0</v>
      </c>
    </row>
    <row r="52" spans="1:25" x14ac:dyDescent="0.2">
      <c r="A52" s="1" t="s">
        <v>92</v>
      </c>
      <c r="B52" s="9">
        <v>0</v>
      </c>
      <c r="C52" s="9">
        <v>0</v>
      </c>
      <c r="F52" s="8">
        <v>0</v>
      </c>
      <c r="G52" s="9">
        <v>0</v>
      </c>
      <c r="H52" s="9">
        <v>0</v>
      </c>
      <c r="J52" s="9">
        <v>0</v>
      </c>
      <c r="L52" s="9">
        <v>0</v>
      </c>
      <c r="Q52" s="1">
        <v>0</v>
      </c>
      <c r="R52" s="1">
        <v>0</v>
      </c>
      <c r="V52" s="1">
        <v>0</v>
      </c>
      <c r="W52" s="1">
        <v>0</v>
      </c>
    </row>
    <row r="53" spans="1:25" x14ac:dyDescent="0.2">
      <c r="A53" s="1" t="s">
        <v>93</v>
      </c>
      <c r="B53" s="9">
        <v>0</v>
      </c>
      <c r="C53" s="9">
        <v>0</v>
      </c>
      <c r="F53" s="8">
        <v>0</v>
      </c>
      <c r="G53" s="9">
        <v>0</v>
      </c>
      <c r="H53" s="9">
        <v>0</v>
      </c>
      <c r="J53" s="9">
        <v>0</v>
      </c>
      <c r="L53" s="9">
        <v>0</v>
      </c>
      <c r="Q53" s="1">
        <v>0</v>
      </c>
      <c r="R53" s="1">
        <v>0</v>
      </c>
      <c r="V53" s="1">
        <v>0</v>
      </c>
      <c r="W53" s="1">
        <v>0</v>
      </c>
    </row>
    <row r="54" spans="1:25" x14ac:dyDescent="0.2">
      <c r="A54" s="1" t="s">
        <v>94</v>
      </c>
      <c r="B54" s="9">
        <v>0</v>
      </c>
      <c r="C54" s="9">
        <v>0</v>
      </c>
      <c r="F54" s="8">
        <v>0</v>
      </c>
      <c r="G54" s="9">
        <v>0</v>
      </c>
      <c r="H54" s="9">
        <v>0</v>
      </c>
      <c r="J54" s="9">
        <v>0</v>
      </c>
      <c r="L54" s="9">
        <v>0</v>
      </c>
      <c r="Q54" s="1">
        <v>0</v>
      </c>
      <c r="R54" s="1">
        <v>0</v>
      </c>
      <c r="V54" s="1">
        <v>0</v>
      </c>
      <c r="W54" s="1">
        <v>0</v>
      </c>
    </row>
    <row r="56" spans="1:25" x14ac:dyDescent="0.2">
      <c r="A56" s="1" t="s">
        <v>34</v>
      </c>
      <c r="B56" s="2" t="s">
        <v>0</v>
      </c>
      <c r="C56" s="2" t="s">
        <v>1</v>
      </c>
      <c r="D56" s="5" t="s">
        <v>2</v>
      </c>
      <c r="E56" s="4" t="s">
        <v>3</v>
      </c>
      <c r="F56" s="4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4" t="s">
        <v>9</v>
      </c>
      <c r="L56" s="2" t="s">
        <v>10</v>
      </c>
      <c r="M56" s="5" t="s">
        <v>11</v>
      </c>
      <c r="N56" s="5" t="s">
        <v>12</v>
      </c>
      <c r="O56" s="5" t="s">
        <v>13</v>
      </c>
      <c r="P56" s="5" t="s">
        <v>14</v>
      </c>
      <c r="Q56" s="5" t="s">
        <v>15</v>
      </c>
      <c r="R56" s="5" t="s">
        <v>16</v>
      </c>
      <c r="S56" s="5" t="s">
        <v>17</v>
      </c>
      <c r="T56" s="5" t="s">
        <v>18</v>
      </c>
      <c r="U56" s="5" t="s">
        <v>19</v>
      </c>
      <c r="V56" s="5" t="s">
        <v>20</v>
      </c>
      <c r="W56" s="5" t="s">
        <v>21</v>
      </c>
      <c r="X56" s="5" t="s">
        <v>22</v>
      </c>
      <c r="Y56" s="5" t="s">
        <v>23</v>
      </c>
    </row>
    <row r="57" spans="1:25" x14ac:dyDescent="0.2">
      <c r="A57" s="1" t="s">
        <v>35</v>
      </c>
      <c r="B57" s="9">
        <v>1</v>
      </c>
      <c r="C57" s="9">
        <v>0</v>
      </c>
      <c r="F57" s="8">
        <v>0</v>
      </c>
      <c r="G57" s="9">
        <v>0</v>
      </c>
      <c r="H57" s="9">
        <v>1</v>
      </c>
      <c r="J57" s="9">
        <v>1</v>
      </c>
      <c r="L57" s="9">
        <v>1</v>
      </c>
      <c r="Q57" s="1">
        <v>1</v>
      </c>
      <c r="R57" s="1">
        <v>1</v>
      </c>
      <c r="T57" s="1">
        <v>1</v>
      </c>
      <c r="V57" s="1">
        <v>1</v>
      </c>
      <c r="W57" s="1">
        <v>1</v>
      </c>
    </row>
    <row r="58" spans="1:25" x14ac:dyDescent="0.2">
      <c r="A58" s="1" t="s">
        <v>36</v>
      </c>
      <c r="B58" s="9">
        <v>1</v>
      </c>
      <c r="C58" s="9">
        <v>0</v>
      </c>
      <c r="F58" s="8">
        <v>0</v>
      </c>
      <c r="G58" s="9">
        <v>0</v>
      </c>
      <c r="H58" s="9">
        <v>1</v>
      </c>
      <c r="J58" s="9">
        <v>1</v>
      </c>
      <c r="L58" s="9">
        <v>0</v>
      </c>
      <c r="Q58" s="1">
        <v>0</v>
      </c>
      <c r="R58" s="1">
        <v>0</v>
      </c>
      <c r="T58" s="1">
        <v>0</v>
      </c>
      <c r="V58" s="1">
        <v>1</v>
      </c>
      <c r="W58" s="1">
        <v>1</v>
      </c>
    </row>
    <row r="59" spans="1:25" x14ac:dyDescent="0.2">
      <c r="A59" s="1" t="s">
        <v>72</v>
      </c>
      <c r="B59" s="9">
        <v>0</v>
      </c>
      <c r="C59" s="9">
        <v>0</v>
      </c>
      <c r="F59" s="8">
        <v>0</v>
      </c>
      <c r="G59" s="9">
        <v>0</v>
      </c>
      <c r="H59" s="9">
        <v>0</v>
      </c>
      <c r="J59" s="9">
        <v>0</v>
      </c>
      <c r="L59" s="9">
        <v>0</v>
      </c>
      <c r="Q59" s="1">
        <v>1</v>
      </c>
      <c r="R59" s="1">
        <v>1</v>
      </c>
      <c r="T59" s="1">
        <v>1</v>
      </c>
      <c r="V59" s="1">
        <v>1</v>
      </c>
      <c r="W59" s="1">
        <v>0</v>
      </c>
    </row>
    <row r="60" spans="1:25" x14ac:dyDescent="0.2">
      <c r="A60" s="1" t="s">
        <v>37</v>
      </c>
      <c r="B60" s="9">
        <v>0</v>
      </c>
      <c r="C60" s="9">
        <v>0</v>
      </c>
      <c r="F60" s="8">
        <v>0</v>
      </c>
      <c r="G60" s="9">
        <v>0</v>
      </c>
      <c r="H60" s="9">
        <v>1</v>
      </c>
      <c r="J60" s="9">
        <v>0</v>
      </c>
      <c r="L60" s="9">
        <v>1</v>
      </c>
      <c r="Q60" s="1">
        <v>1</v>
      </c>
      <c r="R60" s="1">
        <v>1</v>
      </c>
      <c r="T60" s="1">
        <v>1</v>
      </c>
      <c r="V60" s="1">
        <v>1</v>
      </c>
      <c r="W60" s="1">
        <v>0</v>
      </c>
    </row>
    <row r="61" spans="1:25" x14ac:dyDescent="0.2">
      <c r="A61" s="1" t="s">
        <v>38</v>
      </c>
      <c r="B61" s="9">
        <v>1</v>
      </c>
      <c r="C61" s="9">
        <v>1</v>
      </c>
      <c r="F61" s="8">
        <v>0</v>
      </c>
      <c r="G61" s="9">
        <v>0</v>
      </c>
      <c r="H61" s="9">
        <v>0</v>
      </c>
      <c r="J61" s="9">
        <v>1</v>
      </c>
      <c r="L61" s="9">
        <v>1</v>
      </c>
      <c r="Q61" s="1">
        <v>0</v>
      </c>
      <c r="R61" s="1">
        <v>0</v>
      </c>
      <c r="T61" s="1">
        <v>0</v>
      </c>
      <c r="V61" s="1">
        <v>0</v>
      </c>
      <c r="W61" s="1">
        <v>1</v>
      </c>
    </row>
    <row r="62" spans="1:25" x14ac:dyDescent="0.2">
      <c r="A62" s="1" t="s">
        <v>39</v>
      </c>
      <c r="B62" s="9">
        <v>1</v>
      </c>
      <c r="C62" s="9">
        <v>0</v>
      </c>
      <c r="F62" s="8">
        <v>0</v>
      </c>
      <c r="G62" s="9">
        <v>0</v>
      </c>
      <c r="H62" s="9">
        <v>0</v>
      </c>
      <c r="J62" s="9">
        <v>0</v>
      </c>
      <c r="L62" s="9">
        <v>0</v>
      </c>
      <c r="Q62" s="1">
        <v>0</v>
      </c>
      <c r="R62" s="1">
        <v>0</v>
      </c>
      <c r="T62" s="1">
        <v>0</v>
      </c>
      <c r="V62" s="1">
        <v>0</v>
      </c>
      <c r="W62" s="1">
        <v>1</v>
      </c>
    </row>
    <row r="63" spans="1:25" x14ac:dyDescent="0.2">
      <c r="A63" s="1" t="s">
        <v>95</v>
      </c>
      <c r="B63" s="9">
        <v>0</v>
      </c>
      <c r="C63" s="9">
        <v>0</v>
      </c>
      <c r="F63" s="8">
        <v>0</v>
      </c>
      <c r="G63" s="9">
        <v>0</v>
      </c>
      <c r="H63" s="9">
        <v>0</v>
      </c>
      <c r="J63" s="9">
        <v>0</v>
      </c>
      <c r="L63" s="9">
        <v>0</v>
      </c>
      <c r="Q63" s="1">
        <v>0</v>
      </c>
      <c r="R63" s="1">
        <v>0</v>
      </c>
      <c r="T63" s="1">
        <v>0</v>
      </c>
      <c r="V63" s="1">
        <v>0</v>
      </c>
      <c r="W63" s="1">
        <v>0</v>
      </c>
    </row>
    <row r="64" spans="1:25" x14ac:dyDescent="0.2">
      <c r="A64" s="1" t="s">
        <v>40</v>
      </c>
      <c r="B64" s="9">
        <v>0</v>
      </c>
      <c r="C64" s="9">
        <v>0</v>
      </c>
      <c r="F64" s="8">
        <v>0</v>
      </c>
      <c r="G64" s="9">
        <v>0</v>
      </c>
      <c r="H64" s="9">
        <v>0</v>
      </c>
      <c r="J64" s="9">
        <v>0</v>
      </c>
      <c r="L64" s="9">
        <v>1</v>
      </c>
      <c r="Q64" s="1">
        <v>0</v>
      </c>
      <c r="R64" s="1">
        <v>0</v>
      </c>
      <c r="T64" s="1">
        <v>0</v>
      </c>
      <c r="V64" s="1">
        <v>0</v>
      </c>
      <c r="W64" s="1">
        <v>1</v>
      </c>
    </row>
    <row r="65" spans="1:23" x14ac:dyDescent="0.2">
      <c r="A65" s="1" t="s">
        <v>41</v>
      </c>
      <c r="B65" s="9">
        <v>0</v>
      </c>
      <c r="C65" s="9">
        <v>0</v>
      </c>
      <c r="F65" s="8">
        <v>0</v>
      </c>
      <c r="G65" s="9">
        <v>0</v>
      </c>
      <c r="H65" s="9">
        <v>0</v>
      </c>
      <c r="J65" s="9">
        <v>0</v>
      </c>
      <c r="L65" s="9">
        <v>1</v>
      </c>
      <c r="Q65" s="1">
        <v>0</v>
      </c>
      <c r="R65" s="1">
        <v>0</v>
      </c>
      <c r="T65" s="1">
        <v>0</v>
      </c>
      <c r="V65" s="1">
        <v>0</v>
      </c>
      <c r="W65" s="1">
        <v>0</v>
      </c>
    </row>
    <row r="66" spans="1:23" x14ac:dyDescent="0.2">
      <c r="A66" s="1" t="s">
        <v>42</v>
      </c>
      <c r="B66" s="9">
        <v>0</v>
      </c>
      <c r="C66" s="9">
        <v>0</v>
      </c>
      <c r="F66" s="8">
        <v>0</v>
      </c>
      <c r="G66" s="9">
        <v>0</v>
      </c>
      <c r="H66" s="9">
        <v>0</v>
      </c>
      <c r="J66" s="9">
        <v>0</v>
      </c>
      <c r="L66" s="9">
        <v>1</v>
      </c>
      <c r="Q66" s="1">
        <v>0</v>
      </c>
      <c r="R66" s="1">
        <v>0</v>
      </c>
      <c r="T66" s="1">
        <v>0</v>
      </c>
      <c r="V66" s="1">
        <v>0</v>
      </c>
      <c r="W66" s="1">
        <v>0</v>
      </c>
    </row>
    <row r="67" spans="1:23" x14ac:dyDescent="0.2">
      <c r="A67" s="1" t="s">
        <v>96</v>
      </c>
      <c r="B67" s="9">
        <v>0</v>
      </c>
      <c r="C67" s="9">
        <v>0</v>
      </c>
      <c r="F67" s="8">
        <v>0</v>
      </c>
      <c r="G67" s="9">
        <v>0</v>
      </c>
      <c r="H67" s="9">
        <v>0</v>
      </c>
      <c r="J67" s="9">
        <v>0</v>
      </c>
      <c r="L67" s="9">
        <v>0</v>
      </c>
      <c r="Q67" s="1">
        <v>0</v>
      </c>
      <c r="R67" s="1">
        <v>0</v>
      </c>
      <c r="T67" s="1">
        <v>0</v>
      </c>
      <c r="V67" s="1">
        <v>0</v>
      </c>
      <c r="W67" s="1">
        <v>0</v>
      </c>
    </row>
    <row r="68" spans="1:23" x14ac:dyDescent="0.2">
      <c r="A68" s="1" t="s">
        <v>43</v>
      </c>
      <c r="B68" s="9">
        <v>0</v>
      </c>
      <c r="C68" s="9">
        <v>0</v>
      </c>
      <c r="F68" s="8">
        <v>0</v>
      </c>
      <c r="G68" s="9">
        <v>0</v>
      </c>
      <c r="H68" s="9">
        <v>0</v>
      </c>
      <c r="J68" s="9">
        <v>0</v>
      </c>
      <c r="L68" s="9">
        <v>1</v>
      </c>
      <c r="Q68" s="1">
        <v>0</v>
      </c>
      <c r="R68" s="1">
        <v>0</v>
      </c>
      <c r="T68" s="1">
        <v>0</v>
      </c>
      <c r="V68" s="1">
        <v>0</v>
      </c>
      <c r="W68" s="1">
        <v>0</v>
      </c>
    </row>
    <row r="69" spans="1:23" x14ac:dyDescent="0.2">
      <c r="A69" s="1" t="s">
        <v>97</v>
      </c>
      <c r="B69" s="9">
        <v>0</v>
      </c>
      <c r="C69" s="9">
        <v>0</v>
      </c>
      <c r="F69" s="8">
        <v>0</v>
      </c>
      <c r="G69" s="9">
        <v>0</v>
      </c>
      <c r="H69" s="9">
        <v>0</v>
      </c>
      <c r="J69" s="9">
        <v>0</v>
      </c>
      <c r="L69" s="9">
        <v>0</v>
      </c>
      <c r="Q69" s="1">
        <v>0</v>
      </c>
      <c r="R69" s="1">
        <v>0</v>
      </c>
      <c r="T69" s="1">
        <v>0</v>
      </c>
      <c r="V69" s="1">
        <v>0</v>
      </c>
      <c r="W69" s="1">
        <v>0</v>
      </c>
    </row>
    <row r="70" spans="1:23" x14ac:dyDescent="0.2">
      <c r="A70" s="1" t="s">
        <v>44</v>
      </c>
      <c r="B70" s="9">
        <v>0</v>
      </c>
      <c r="C70" s="9">
        <v>0</v>
      </c>
      <c r="F70" s="8">
        <v>0</v>
      </c>
      <c r="G70" s="9">
        <v>1</v>
      </c>
      <c r="H70" s="9">
        <v>0</v>
      </c>
      <c r="J70" s="9">
        <v>0</v>
      </c>
      <c r="L70" s="9">
        <v>0</v>
      </c>
      <c r="Q70" s="1">
        <v>1</v>
      </c>
      <c r="R70" s="1">
        <v>0</v>
      </c>
      <c r="T70" s="1">
        <v>1</v>
      </c>
      <c r="V70" s="1">
        <v>1</v>
      </c>
      <c r="W70" s="1">
        <v>0</v>
      </c>
    </row>
    <row r="71" spans="1:23" x14ac:dyDescent="0.2">
      <c r="A71" s="1" t="s">
        <v>45</v>
      </c>
      <c r="B71" s="9">
        <v>0</v>
      </c>
      <c r="C71" s="9">
        <v>0</v>
      </c>
      <c r="F71" s="8">
        <v>0</v>
      </c>
      <c r="G71" s="9">
        <v>1</v>
      </c>
      <c r="H71" s="9">
        <v>0</v>
      </c>
      <c r="J71" s="9">
        <v>0</v>
      </c>
      <c r="L71" s="9">
        <v>0</v>
      </c>
      <c r="Q71" s="1">
        <v>1</v>
      </c>
      <c r="R71" s="1">
        <v>0</v>
      </c>
      <c r="T71" s="1">
        <v>1</v>
      </c>
      <c r="V71" s="1">
        <v>1</v>
      </c>
      <c r="W71" s="1">
        <v>0</v>
      </c>
    </row>
    <row r="72" spans="1:23" x14ac:dyDescent="0.2">
      <c r="A72" s="1" t="s">
        <v>81</v>
      </c>
      <c r="B72" s="9">
        <v>0</v>
      </c>
      <c r="C72" s="9">
        <v>0</v>
      </c>
      <c r="F72" s="8">
        <v>0</v>
      </c>
      <c r="G72" s="9">
        <v>0</v>
      </c>
      <c r="H72" s="9">
        <v>0</v>
      </c>
      <c r="J72" s="9">
        <v>0</v>
      </c>
      <c r="L72" s="9">
        <v>0</v>
      </c>
      <c r="Q72" s="1">
        <v>1</v>
      </c>
      <c r="R72" s="1">
        <v>0</v>
      </c>
      <c r="T72" s="1">
        <v>1</v>
      </c>
      <c r="V72" s="1">
        <v>1</v>
      </c>
      <c r="W72" s="1">
        <v>0</v>
      </c>
    </row>
    <row r="73" spans="1:23" x14ac:dyDescent="0.2">
      <c r="A73" s="1" t="s">
        <v>46</v>
      </c>
      <c r="B73" s="9">
        <v>0</v>
      </c>
      <c r="C73" s="9">
        <v>0</v>
      </c>
      <c r="F73" s="8">
        <v>0</v>
      </c>
      <c r="G73" s="9">
        <v>1</v>
      </c>
      <c r="H73" s="9">
        <v>0</v>
      </c>
      <c r="J73" s="9">
        <v>0</v>
      </c>
      <c r="L73" s="9">
        <v>0</v>
      </c>
      <c r="Q73" s="1">
        <v>1</v>
      </c>
      <c r="R73" s="1">
        <v>0</v>
      </c>
      <c r="T73" s="1">
        <v>1</v>
      </c>
      <c r="V73" s="1">
        <v>1</v>
      </c>
      <c r="W73" s="1">
        <v>0</v>
      </c>
    </row>
    <row r="74" spans="1:23" x14ac:dyDescent="0.2">
      <c r="A74" s="1" t="s">
        <v>98</v>
      </c>
      <c r="B74" s="9">
        <v>0</v>
      </c>
      <c r="C74" s="9">
        <v>0</v>
      </c>
      <c r="F74" s="8">
        <v>0</v>
      </c>
      <c r="G74" s="9">
        <v>0</v>
      </c>
      <c r="H74" s="9">
        <v>0</v>
      </c>
      <c r="J74" s="9">
        <v>0</v>
      </c>
      <c r="L74" s="9">
        <v>0</v>
      </c>
      <c r="Q74" s="1">
        <v>0</v>
      </c>
      <c r="R74" s="1">
        <v>0</v>
      </c>
      <c r="T74" s="1">
        <v>0</v>
      </c>
      <c r="V74" s="1">
        <v>0</v>
      </c>
      <c r="W74" s="1">
        <v>0</v>
      </c>
    </row>
    <row r="75" spans="1:23" x14ac:dyDescent="0.2">
      <c r="A75" s="1" t="s">
        <v>99</v>
      </c>
      <c r="B75" s="9">
        <v>0</v>
      </c>
      <c r="C75" s="9">
        <v>0</v>
      </c>
      <c r="F75" s="8">
        <v>0</v>
      </c>
      <c r="G75" s="9">
        <v>0</v>
      </c>
      <c r="H75" s="9">
        <v>0</v>
      </c>
      <c r="J75" s="9">
        <v>0</v>
      </c>
      <c r="L75" s="9">
        <v>0</v>
      </c>
      <c r="Q75" s="1">
        <v>0</v>
      </c>
      <c r="R75" s="1">
        <v>0</v>
      </c>
      <c r="T75" s="1">
        <v>0</v>
      </c>
      <c r="V75" s="1">
        <v>0</v>
      </c>
      <c r="W75" s="1">
        <v>0</v>
      </c>
    </row>
    <row r="76" spans="1:23" x14ac:dyDescent="0.2">
      <c r="A76" s="1" t="s">
        <v>47</v>
      </c>
      <c r="B76" s="9">
        <v>0</v>
      </c>
      <c r="C76" s="9">
        <v>0</v>
      </c>
      <c r="F76" s="8">
        <v>1</v>
      </c>
      <c r="G76" s="9">
        <v>0</v>
      </c>
      <c r="H76" s="9">
        <v>0</v>
      </c>
      <c r="J76" s="9">
        <v>0</v>
      </c>
      <c r="L76" s="9">
        <v>0</v>
      </c>
      <c r="Q76" s="1">
        <v>1</v>
      </c>
      <c r="R76" s="1">
        <v>1</v>
      </c>
      <c r="T76" s="1">
        <v>1</v>
      </c>
      <c r="V76" s="1">
        <v>1</v>
      </c>
      <c r="W76" s="1">
        <v>0</v>
      </c>
    </row>
    <row r="77" spans="1:23" x14ac:dyDescent="0.2">
      <c r="A77" s="1" t="s">
        <v>48</v>
      </c>
      <c r="B77" s="9">
        <v>0</v>
      </c>
      <c r="C77" s="9">
        <v>0</v>
      </c>
      <c r="F77" s="8">
        <v>1</v>
      </c>
      <c r="G77" s="9">
        <v>0</v>
      </c>
      <c r="H77" s="9">
        <v>0</v>
      </c>
      <c r="J77" s="9">
        <v>0</v>
      </c>
      <c r="L77" s="9">
        <v>0</v>
      </c>
      <c r="Q77" s="1">
        <v>0</v>
      </c>
      <c r="R77" s="1">
        <v>0</v>
      </c>
      <c r="T77" s="1">
        <v>0</v>
      </c>
      <c r="V77" s="1">
        <v>0</v>
      </c>
      <c r="W77" s="1">
        <v>0</v>
      </c>
    </row>
    <row r="78" spans="1:23" x14ac:dyDescent="0.2">
      <c r="A78" s="1" t="s">
        <v>100</v>
      </c>
      <c r="B78" s="9">
        <v>0</v>
      </c>
      <c r="C78" s="9">
        <v>0</v>
      </c>
      <c r="F78" s="8">
        <v>0</v>
      </c>
      <c r="G78" s="9">
        <v>0</v>
      </c>
      <c r="H78" s="9">
        <v>0</v>
      </c>
      <c r="J78" s="9">
        <v>0</v>
      </c>
      <c r="L78" s="9">
        <v>0</v>
      </c>
      <c r="Q78" s="1">
        <v>0</v>
      </c>
      <c r="R78" s="1">
        <v>0</v>
      </c>
      <c r="T78" s="1">
        <v>0</v>
      </c>
      <c r="V78" s="1">
        <v>0</v>
      </c>
      <c r="W78" s="1">
        <v>0</v>
      </c>
    </row>
    <row r="79" spans="1:23" x14ac:dyDescent="0.2">
      <c r="A79" s="1" t="s">
        <v>94</v>
      </c>
      <c r="B79" s="9">
        <v>0</v>
      </c>
      <c r="C79" s="9">
        <v>0</v>
      </c>
      <c r="F79" s="8">
        <v>0</v>
      </c>
      <c r="G79" s="9">
        <v>0</v>
      </c>
      <c r="H79" s="9">
        <v>0</v>
      </c>
      <c r="J79" s="9">
        <v>0</v>
      </c>
      <c r="L79" s="9">
        <v>0</v>
      </c>
      <c r="Q79" s="1">
        <v>0</v>
      </c>
      <c r="R79" s="1">
        <v>0</v>
      </c>
      <c r="T79" s="1">
        <v>0</v>
      </c>
      <c r="V79" s="1">
        <v>0</v>
      </c>
      <c r="W79" s="1">
        <v>0</v>
      </c>
    </row>
    <row r="80" spans="1:23" x14ac:dyDescent="0.2">
      <c r="A80" s="1" t="s">
        <v>49</v>
      </c>
      <c r="B80" s="9">
        <v>0</v>
      </c>
      <c r="C80" s="9">
        <v>0</v>
      </c>
      <c r="F80" s="8">
        <v>1</v>
      </c>
      <c r="G80" s="9">
        <v>0</v>
      </c>
      <c r="H80" s="9">
        <v>1</v>
      </c>
      <c r="J80" s="9">
        <v>0</v>
      </c>
      <c r="L80" s="9">
        <v>1</v>
      </c>
      <c r="Q80" s="1">
        <v>1</v>
      </c>
      <c r="R80" s="1">
        <v>1</v>
      </c>
      <c r="T80" s="1">
        <v>1</v>
      </c>
      <c r="V80" s="1">
        <v>1</v>
      </c>
      <c r="W80" s="1">
        <v>1</v>
      </c>
    </row>
  </sheetData>
  <conditionalFormatting sqref="AC1:A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055-266A-43F4-A4D9-64F68AF5F9C2}">
  <dimension ref="A1:AC25"/>
  <sheetViews>
    <sheetView tabSelected="1" workbookViewId="0">
      <selection activeCell="B7" sqref="B7"/>
    </sheetView>
  </sheetViews>
  <sheetFormatPr baseColWidth="10" defaultColWidth="8.6640625" defaultRowHeight="15" x14ac:dyDescent="0.2"/>
  <cols>
    <col min="1" max="1" width="12.33203125" style="1" customWidth="1"/>
    <col min="2" max="2" width="17.1640625" style="1" bestFit="1" customWidth="1"/>
    <col min="3" max="3" width="12.5" style="1" bestFit="1" customWidth="1"/>
    <col min="4" max="4" width="12.5" style="7" customWidth="1"/>
    <col min="5" max="5" width="15.1640625" style="1" bestFit="1" customWidth="1"/>
    <col min="6" max="7" width="9.6640625" style="1" bestFit="1" customWidth="1"/>
    <col min="8" max="27" width="8.6640625" style="1"/>
    <col min="28" max="28" width="20.83203125" style="1" bestFit="1" customWidth="1"/>
    <col min="29" max="29" width="11.83203125" style="1" bestFit="1" customWidth="1"/>
    <col min="30" max="16384" width="8.6640625" style="1"/>
  </cols>
  <sheetData>
    <row r="1" spans="1:29" x14ac:dyDescent="0.2"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1" t="s">
        <v>24</v>
      </c>
      <c r="AA1" s="1" t="s">
        <v>25</v>
      </c>
      <c r="AB1" s="1" t="s">
        <v>26</v>
      </c>
    </row>
    <row r="2" spans="1:29" x14ac:dyDescent="0.2">
      <c r="A2" s="1" t="s">
        <v>27</v>
      </c>
      <c r="B2" s="6">
        <v>1</v>
      </c>
      <c r="C2" s="6">
        <v>1</v>
      </c>
      <c r="D2" s="7">
        <v>0</v>
      </c>
      <c r="E2" s="8">
        <v>0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8">
        <v>1</v>
      </c>
      <c r="L2" s="6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6">
        <v>1</v>
      </c>
      <c r="X2" s="1">
        <v>0</v>
      </c>
      <c r="Y2" s="1">
        <v>1.95</v>
      </c>
      <c r="Z2" s="1">
        <f>(Y2/66.41)*100</f>
        <v>2.9363047733775032</v>
      </c>
      <c r="AA2" s="1">
        <v>33184</v>
      </c>
      <c r="AB2" s="1">
        <f>(AA2/307274)*100</f>
        <v>10.799481895637118</v>
      </c>
      <c r="AC2" s="7">
        <f>AB2/Z2</f>
        <v>3.6779158599449286</v>
      </c>
    </row>
    <row r="3" spans="1:29" x14ac:dyDescent="0.2">
      <c r="A3" s="1" t="s">
        <v>28</v>
      </c>
      <c r="B3" s="9">
        <v>0</v>
      </c>
      <c r="C3" s="9">
        <v>1</v>
      </c>
      <c r="D3" s="7">
        <v>0</v>
      </c>
      <c r="E3" s="8">
        <v>0</v>
      </c>
      <c r="F3" s="8">
        <v>0</v>
      </c>
      <c r="G3" s="9">
        <v>1</v>
      </c>
      <c r="H3" s="9">
        <v>1</v>
      </c>
      <c r="I3" s="9">
        <v>1</v>
      </c>
      <c r="J3" s="9">
        <v>1</v>
      </c>
      <c r="K3" s="8">
        <v>0</v>
      </c>
      <c r="L3" s="9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1">
        <v>0</v>
      </c>
      <c r="Y3" s="1">
        <v>1.37</v>
      </c>
      <c r="Z3" s="1">
        <f t="shared" ref="Z3:Z8" si="0">(Y3/66.41)*100</f>
        <v>2.0629423279626566</v>
      </c>
      <c r="AA3" s="1">
        <v>35874</v>
      </c>
      <c r="AB3" s="1">
        <f t="shared" ref="AB3:AB8" si="1">(AA3/307274)*100</f>
        <v>11.674922056535861</v>
      </c>
      <c r="AC3" s="7">
        <f t="shared" ref="AC3:AC8" si="2">AB3/Z3</f>
        <v>5.6593545530988782</v>
      </c>
    </row>
    <row r="4" spans="1:29" x14ac:dyDescent="0.2">
      <c r="A4" s="1" t="s">
        <v>29</v>
      </c>
      <c r="B4" s="6">
        <v>1</v>
      </c>
      <c r="C4" s="6">
        <v>1</v>
      </c>
      <c r="D4" s="7">
        <v>0</v>
      </c>
      <c r="E4" s="8">
        <v>0</v>
      </c>
      <c r="F4" s="6">
        <v>0</v>
      </c>
      <c r="G4" s="9">
        <v>1</v>
      </c>
      <c r="H4" s="9">
        <v>1</v>
      </c>
      <c r="I4" s="9">
        <v>1</v>
      </c>
      <c r="J4" s="6">
        <v>1</v>
      </c>
      <c r="K4" s="8">
        <v>0</v>
      </c>
      <c r="L4" s="6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6">
        <v>1</v>
      </c>
      <c r="X4" s="1">
        <v>0</v>
      </c>
      <c r="Y4" s="1">
        <v>0.73</v>
      </c>
      <c r="Z4" s="1">
        <f t="shared" si="0"/>
        <v>1.0992320433669627</v>
      </c>
      <c r="AA4" s="1">
        <v>30000</v>
      </c>
      <c r="AB4" s="1">
        <f t="shared" si="1"/>
        <v>9.7632731698744433</v>
      </c>
      <c r="AC4" s="7">
        <f t="shared" si="2"/>
        <v>8.8819037152241354</v>
      </c>
    </row>
    <row r="5" spans="1:29" x14ac:dyDescent="0.2">
      <c r="A5" s="1" t="s">
        <v>30</v>
      </c>
      <c r="B5" s="9">
        <v>1</v>
      </c>
      <c r="C5" s="9">
        <v>1</v>
      </c>
      <c r="D5" s="7">
        <v>0</v>
      </c>
      <c r="E5" s="8">
        <v>0</v>
      </c>
      <c r="F5" s="8">
        <v>0</v>
      </c>
      <c r="G5" s="9">
        <v>1</v>
      </c>
      <c r="H5" s="9">
        <v>1</v>
      </c>
      <c r="I5" s="9">
        <v>1</v>
      </c>
      <c r="J5" s="9">
        <v>1</v>
      </c>
      <c r="K5" s="8">
        <v>0</v>
      </c>
      <c r="L5" s="9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0.93</v>
      </c>
      <c r="Z5" s="1">
        <f t="shared" si="0"/>
        <v>1.4003915073031172</v>
      </c>
      <c r="AA5" s="1">
        <v>19168</v>
      </c>
      <c r="AB5" s="1">
        <f t="shared" si="1"/>
        <v>6.2380806706717786</v>
      </c>
      <c r="AC5" s="7">
        <f t="shared" si="2"/>
        <v>4.4545262079495993</v>
      </c>
    </row>
    <row r="6" spans="1:29" x14ac:dyDescent="0.2">
      <c r="A6" s="1" t="s">
        <v>31</v>
      </c>
      <c r="B6" s="10">
        <v>1</v>
      </c>
      <c r="C6" s="10">
        <v>0</v>
      </c>
      <c r="D6" s="7">
        <v>0</v>
      </c>
      <c r="E6" s="8">
        <v>0</v>
      </c>
      <c r="F6" s="8">
        <v>1</v>
      </c>
      <c r="G6" s="10">
        <v>0</v>
      </c>
      <c r="H6" s="10">
        <v>1</v>
      </c>
      <c r="I6" s="9">
        <v>1</v>
      </c>
      <c r="J6" s="10">
        <v>1</v>
      </c>
      <c r="K6" s="8">
        <v>0</v>
      </c>
      <c r="L6" s="11">
        <v>0</v>
      </c>
      <c r="M6" s="1">
        <v>0</v>
      </c>
      <c r="N6" s="1">
        <v>0</v>
      </c>
      <c r="O6" s="1">
        <v>0</v>
      </c>
      <c r="P6" s="1">
        <v>0</v>
      </c>
      <c r="Q6" s="10">
        <v>1</v>
      </c>
      <c r="R6" s="10">
        <v>1</v>
      </c>
      <c r="S6" s="1">
        <v>0</v>
      </c>
      <c r="T6" s="10">
        <v>1</v>
      </c>
      <c r="U6" s="1">
        <v>0</v>
      </c>
      <c r="V6" s="1">
        <v>0</v>
      </c>
      <c r="W6" s="10">
        <v>1</v>
      </c>
      <c r="X6" s="1">
        <v>0</v>
      </c>
      <c r="Y6" s="1">
        <v>0.62</v>
      </c>
      <c r="Z6" s="1">
        <f t="shared" si="0"/>
        <v>0.93359433820207804</v>
      </c>
      <c r="AA6" s="1">
        <v>13286</v>
      </c>
      <c r="AB6" s="1">
        <f t="shared" si="1"/>
        <v>4.3238282444983955</v>
      </c>
      <c r="AC6" s="7">
        <f t="shared" si="2"/>
        <v>4.6313779631796521</v>
      </c>
    </row>
    <row r="7" spans="1:29" x14ac:dyDescent="0.2">
      <c r="A7" s="1" t="s">
        <v>32</v>
      </c>
      <c r="B7" s="10">
        <v>1</v>
      </c>
      <c r="C7" s="10">
        <v>0</v>
      </c>
      <c r="D7" s="7">
        <v>0</v>
      </c>
      <c r="E7" s="8">
        <v>0</v>
      </c>
      <c r="F7" s="8">
        <v>1</v>
      </c>
      <c r="G7" s="10">
        <v>0</v>
      </c>
      <c r="H7" s="10">
        <v>1</v>
      </c>
      <c r="I7" s="9">
        <v>1</v>
      </c>
      <c r="J7" s="10">
        <v>1</v>
      </c>
      <c r="K7" s="8">
        <v>0</v>
      </c>
      <c r="L7" s="10">
        <v>1</v>
      </c>
      <c r="M7" s="1">
        <v>0</v>
      </c>
      <c r="N7" s="1">
        <v>0</v>
      </c>
      <c r="O7" s="1">
        <v>0</v>
      </c>
      <c r="P7" s="1">
        <v>0</v>
      </c>
      <c r="Q7" s="10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1.2</v>
      </c>
      <c r="Z7" s="1">
        <f t="shared" si="0"/>
        <v>1.8069567836169254</v>
      </c>
      <c r="AA7" s="1">
        <v>29724</v>
      </c>
      <c r="AB7" s="1">
        <f t="shared" si="1"/>
        <v>9.673451056711599</v>
      </c>
      <c r="AC7" s="7">
        <f t="shared" si="2"/>
        <v>5.3534490389684768</v>
      </c>
    </row>
    <row r="8" spans="1:29" x14ac:dyDescent="0.2">
      <c r="A8" s="1" t="s">
        <v>33</v>
      </c>
      <c r="B8" s="10">
        <v>1</v>
      </c>
      <c r="C8" s="10">
        <v>0</v>
      </c>
      <c r="D8" s="7">
        <v>0</v>
      </c>
      <c r="E8" s="8">
        <v>0</v>
      </c>
      <c r="F8" s="8">
        <v>1</v>
      </c>
      <c r="G8" s="10">
        <v>0</v>
      </c>
      <c r="H8" s="9">
        <v>0</v>
      </c>
      <c r="I8" s="9">
        <v>1</v>
      </c>
      <c r="J8" s="10">
        <v>1</v>
      </c>
      <c r="K8" s="8">
        <v>0</v>
      </c>
      <c r="L8" s="10">
        <v>1</v>
      </c>
      <c r="M8" s="1">
        <v>0</v>
      </c>
      <c r="N8" s="1">
        <v>0</v>
      </c>
      <c r="O8" s="1">
        <v>0</v>
      </c>
      <c r="P8" s="1">
        <v>0</v>
      </c>
      <c r="Q8" s="10">
        <v>1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0.8</v>
      </c>
      <c r="Z8" s="1">
        <f t="shared" si="0"/>
        <v>1.2046378557446169</v>
      </c>
      <c r="AA8" s="1">
        <v>12405</v>
      </c>
      <c r="AB8" s="1">
        <f t="shared" si="1"/>
        <v>4.037113455743083</v>
      </c>
      <c r="AC8" s="1">
        <f t="shared" si="2"/>
        <v>3.3513088074487265</v>
      </c>
    </row>
    <row r="10" spans="1:29" x14ac:dyDescent="0.2">
      <c r="A10" s="1" t="s">
        <v>34</v>
      </c>
      <c r="B10" s="2" t="s">
        <v>0</v>
      </c>
      <c r="C10" s="2" t="s">
        <v>1</v>
      </c>
      <c r="D10" s="3" t="s">
        <v>2</v>
      </c>
      <c r="E10" s="4" t="s">
        <v>3</v>
      </c>
      <c r="F10" s="4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4" t="s">
        <v>9</v>
      </c>
      <c r="L10" s="2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20</v>
      </c>
      <c r="W10" s="5" t="s">
        <v>21</v>
      </c>
      <c r="X10" s="5" t="s">
        <v>22</v>
      </c>
      <c r="Y10" s="5" t="s">
        <v>23</v>
      </c>
    </row>
    <row r="11" spans="1:29" x14ac:dyDescent="0.2">
      <c r="A11" s="1" t="s">
        <v>35</v>
      </c>
      <c r="B11" s="10">
        <v>1</v>
      </c>
      <c r="C11" s="10">
        <v>0</v>
      </c>
      <c r="E11" s="8"/>
      <c r="F11" s="8">
        <v>0</v>
      </c>
      <c r="G11" s="10">
        <v>0</v>
      </c>
      <c r="H11" s="10">
        <v>1</v>
      </c>
      <c r="I11" s="9"/>
      <c r="J11" s="10">
        <v>1</v>
      </c>
      <c r="K11" s="8"/>
      <c r="L11" s="10">
        <v>1</v>
      </c>
      <c r="Q11" s="10">
        <v>1</v>
      </c>
      <c r="R11" s="10">
        <v>1</v>
      </c>
      <c r="T11" s="10">
        <v>1</v>
      </c>
      <c r="V11" s="1">
        <v>1</v>
      </c>
      <c r="W11" s="10">
        <v>1</v>
      </c>
    </row>
    <row r="12" spans="1:29" x14ac:dyDescent="0.2">
      <c r="A12" s="1" t="s">
        <v>36</v>
      </c>
      <c r="B12" s="10">
        <v>1</v>
      </c>
      <c r="C12" s="10">
        <v>0</v>
      </c>
      <c r="E12" s="8"/>
      <c r="F12" s="8">
        <v>0</v>
      </c>
      <c r="G12" s="10">
        <v>0</v>
      </c>
      <c r="H12" s="10">
        <v>1</v>
      </c>
      <c r="I12" s="9"/>
      <c r="J12" s="10">
        <v>1</v>
      </c>
      <c r="K12" s="8"/>
      <c r="L12" s="10">
        <v>0</v>
      </c>
      <c r="Q12" s="1">
        <v>0</v>
      </c>
      <c r="R12" s="1">
        <v>0</v>
      </c>
      <c r="T12" s="1">
        <v>0</v>
      </c>
      <c r="V12" s="1">
        <v>1</v>
      </c>
      <c r="W12" s="1">
        <v>1</v>
      </c>
    </row>
    <row r="13" spans="1:29" x14ac:dyDescent="0.2">
      <c r="A13" s="1" t="s">
        <v>37</v>
      </c>
      <c r="B13" s="9">
        <v>0</v>
      </c>
      <c r="C13" s="9">
        <v>0</v>
      </c>
      <c r="E13" s="8"/>
      <c r="F13" s="8">
        <v>0</v>
      </c>
      <c r="G13" s="9">
        <v>0</v>
      </c>
      <c r="H13" s="9">
        <v>1</v>
      </c>
      <c r="I13" s="9"/>
      <c r="J13" s="9">
        <v>0</v>
      </c>
      <c r="K13" s="8"/>
      <c r="L13" s="9">
        <v>1</v>
      </c>
      <c r="Q13" s="1">
        <v>1</v>
      </c>
      <c r="R13" s="1">
        <v>1</v>
      </c>
      <c r="T13" s="1">
        <v>1</v>
      </c>
      <c r="V13" s="1">
        <v>1</v>
      </c>
      <c r="W13" s="1">
        <v>0</v>
      </c>
    </row>
    <row r="14" spans="1:29" x14ac:dyDescent="0.2">
      <c r="A14" s="1" t="s">
        <v>38</v>
      </c>
      <c r="B14" s="6">
        <v>1</v>
      </c>
      <c r="C14" s="6">
        <v>1</v>
      </c>
      <c r="E14" s="8"/>
      <c r="F14" s="6">
        <v>0</v>
      </c>
      <c r="G14" s="6">
        <v>0</v>
      </c>
      <c r="H14" s="6">
        <v>0</v>
      </c>
      <c r="I14" s="6"/>
      <c r="J14" s="6">
        <v>1</v>
      </c>
      <c r="K14" s="8"/>
      <c r="L14" s="6">
        <v>1</v>
      </c>
      <c r="Q14" s="1">
        <v>0</v>
      </c>
      <c r="R14" s="1">
        <v>0</v>
      </c>
      <c r="T14" s="1">
        <v>0</v>
      </c>
      <c r="V14" s="1">
        <v>0</v>
      </c>
      <c r="W14" s="6">
        <v>1</v>
      </c>
    </row>
    <row r="15" spans="1:29" x14ac:dyDescent="0.2">
      <c r="A15" s="1" t="s">
        <v>39</v>
      </c>
      <c r="B15" s="9">
        <v>1</v>
      </c>
      <c r="C15" s="9">
        <v>0</v>
      </c>
      <c r="E15" s="8"/>
      <c r="F15" s="8">
        <v>0</v>
      </c>
      <c r="G15" s="9">
        <v>0</v>
      </c>
      <c r="H15" s="9">
        <v>0</v>
      </c>
      <c r="I15" s="9"/>
      <c r="J15" s="9">
        <v>0</v>
      </c>
      <c r="K15" s="8"/>
      <c r="L15" s="9">
        <v>0</v>
      </c>
      <c r="Q15" s="1">
        <v>0</v>
      </c>
      <c r="R15" s="1">
        <v>0</v>
      </c>
      <c r="T15" s="1">
        <v>0</v>
      </c>
      <c r="V15" s="1">
        <v>0</v>
      </c>
      <c r="W15" s="1">
        <v>1</v>
      </c>
    </row>
    <row r="16" spans="1:29" x14ac:dyDescent="0.2">
      <c r="A16" s="1" t="s">
        <v>40</v>
      </c>
      <c r="B16" s="9">
        <v>0</v>
      </c>
      <c r="C16" s="9">
        <v>0</v>
      </c>
      <c r="E16" s="8"/>
      <c r="F16" s="8">
        <v>0</v>
      </c>
      <c r="G16" s="9">
        <v>0</v>
      </c>
      <c r="H16" s="9">
        <v>0</v>
      </c>
      <c r="I16" s="9"/>
      <c r="J16" s="9">
        <v>0</v>
      </c>
      <c r="K16" s="8"/>
      <c r="L16" s="9">
        <v>1</v>
      </c>
      <c r="Q16" s="1">
        <v>0</v>
      </c>
      <c r="R16" s="1">
        <v>0</v>
      </c>
      <c r="T16" s="1">
        <v>0</v>
      </c>
      <c r="V16" s="1">
        <v>0</v>
      </c>
      <c r="W16" s="1">
        <v>1</v>
      </c>
    </row>
    <row r="17" spans="1:23" x14ac:dyDescent="0.2">
      <c r="A17" s="1" t="s">
        <v>41</v>
      </c>
      <c r="B17" s="9">
        <v>0</v>
      </c>
      <c r="C17" s="9">
        <v>0</v>
      </c>
      <c r="E17" s="8"/>
      <c r="F17" s="8">
        <v>0</v>
      </c>
      <c r="G17" s="9">
        <v>0</v>
      </c>
      <c r="H17" s="9">
        <v>0</v>
      </c>
      <c r="I17" s="9"/>
      <c r="J17" s="9">
        <v>0</v>
      </c>
      <c r="K17" s="8"/>
      <c r="L17" s="9">
        <v>1</v>
      </c>
      <c r="Q17" s="1">
        <v>0</v>
      </c>
      <c r="R17" s="1">
        <v>0</v>
      </c>
      <c r="T17" s="1">
        <v>0</v>
      </c>
      <c r="V17" s="1">
        <v>0</v>
      </c>
      <c r="W17" s="1">
        <v>0</v>
      </c>
    </row>
    <row r="18" spans="1:23" x14ac:dyDescent="0.2">
      <c r="A18" s="1" t="s">
        <v>42</v>
      </c>
      <c r="B18" s="9">
        <v>0</v>
      </c>
      <c r="C18" s="9">
        <v>0</v>
      </c>
      <c r="E18" s="8"/>
      <c r="F18" s="8">
        <v>0</v>
      </c>
      <c r="G18" s="9">
        <v>0</v>
      </c>
      <c r="H18" s="9">
        <v>0</v>
      </c>
      <c r="I18" s="9"/>
      <c r="J18" s="9">
        <v>0</v>
      </c>
      <c r="K18" s="8"/>
      <c r="L18" s="9">
        <v>1</v>
      </c>
      <c r="Q18" s="1">
        <v>0</v>
      </c>
      <c r="R18" s="1">
        <v>0</v>
      </c>
      <c r="T18" s="1">
        <v>0</v>
      </c>
      <c r="V18" s="1">
        <v>0</v>
      </c>
      <c r="W18" s="1">
        <v>0</v>
      </c>
    </row>
    <row r="19" spans="1:23" x14ac:dyDescent="0.2">
      <c r="A19" s="1" t="s">
        <v>43</v>
      </c>
      <c r="B19" s="9">
        <v>0</v>
      </c>
      <c r="C19" s="9">
        <v>0</v>
      </c>
      <c r="E19" s="8"/>
      <c r="F19" s="8">
        <v>0</v>
      </c>
      <c r="G19" s="9">
        <v>0</v>
      </c>
      <c r="H19" s="9">
        <v>0</v>
      </c>
      <c r="I19" s="9"/>
      <c r="J19" s="9">
        <v>0</v>
      </c>
      <c r="K19" s="8"/>
      <c r="L19" s="9">
        <v>1</v>
      </c>
      <c r="Q19" s="1">
        <v>0</v>
      </c>
      <c r="R19" s="1">
        <v>0</v>
      </c>
      <c r="T19" s="1">
        <v>0</v>
      </c>
      <c r="V19" s="1">
        <v>0</v>
      </c>
      <c r="W19" s="1">
        <v>0</v>
      </c>
    </row>
    <row r="20" spans="1:23" x14ac:dyDescent="0.2">
      <c r="A20" s="1" t="s">
        <v>44</v>
      </c>
      <c r="B20" s="9">
        <v>0</v>
      </c>
      <c r="C20" s="9">
        <v>0</v>
      </c>
      <c r="E20" s="8"/>
      <c r="F20" s="8">
        <v>0</v>
      </c>
      <c r="G20" s="9">
        <v>1</v>
      </c>
      <c r="H20" s="9">
        <v>0</v>
      </c>
      <c r="I20" s="9"/>
      <c r="J20" s="9">
        <v>0</v>
      </c>
      <c r="K20" s="8"/>
      <c r="L20" s="9">
        <v>0</v>
      </c>
      <c r="Q20" s="1">
        <v>1</v>
      </c>
      <c r="R20" s="1">
        <v>0</v>
      </c>
      <c r="T20" s="1">
        <v>1</v>
      </c>
      <c r="V20" s="1">
        <v>1</v>
      </c>
      <c r="W20" s="1">
        <v>0</v>
      </c>
    </row>
    <row r="21" spans="1:23" x14ac:dyDescent="0.2">
      <c r="A21" s="1" t="s">
        <v>45</v>
      </c>
      <c r="B21" s="9">
        <v>0</v>
      </c>
      <c r="C21" s="9">
        <v>0</v>
      </c>
      <c r="E21" s="8"/>
      <c r="F21" s="8">
        <v>0</v>
      </c>
      <c r="G21" s="9">
        <v>1</v>
      </c>
      <c r="H21" s="9">
        <v>0</v>
      </c>
      <c r="I21" s="9"/>
      <c r="J21" s="9">
        <v>0</v>
      </c>
      <c r="K21" s="8"/>
      <c r="L21" s="9">
        <v>0</v>
      </c>
      <c r="Q21" s="1">
        <v>1</v>
      </c>
      <c r="R21" s="1">
        <v>0</v>
      </c>
      <c r="T21" s="1">
        <v>1</v>
      </c>
      <c r="V21" s="1">
        <v>1</v>
      </c>
      <c r="W21" s="1">
        <v>0</v>
      </c>
    </row>
    <row r="22" spans="1:23" x14ac:dyDescent="0.2">
      <c r="A22" s="1" t="s">
        <v>46</v>
      </c>
      <c r="B22" s="9">
        <v>0</v>
      </c>
      <c r="C22" s="9">
        <v>0</v>
      </c>
      <c r="E22" s="8"/>
      <c r="F22" s="8">
        <v>0</v>
      </c>
      <c r="G22" s="9">
        <v>1</v>
      </c>
      <c r="H22" s="9">
        <v>0</v>
      </c>
      <c r="I22" s="9"/>
      <c r="J22" s="9">
        <v>0</v>
      </c>
      <c r="K22" s="8"/>
      <c r="L22" s="9">
        <v>0</v>
      </c>
      <c r="Q22" s="1">
        <v>1</v>
      </c>
      <c r="R22" s="1">
        <v>0</v>
      </c>
      <c r="T22" s="1">
        <v>1</v>
      </c>
      <c r="V22" s="1">
        <v>1</v>
      </c>
      <c r="W22" s="1">
        <v>0</v>
      </c>
    </row>
    <row r="23" spans="1:23" x14ac:dyDescent="0.2">
      <c r="A23" s="1" t="s">
        <v>47</v>
      </c>
      <c r="B23" s="9">
        <v>0</v>
      </c>
      <c r="C23" s="9">
        <v>0</v>
      </c>
      <c r="E23" s="8"/>
      <c r="F23" s="8">
        <v>1</v>
      </c>
      <c r="G23" s="9">
        <v>0</v>
      </c>
      <c r="H23" s="9">
        <v>0</v>
      </c>
      <c r="I23" s="9"/>
      <c r="J23" s="9">
        <v>0</v>
      </c>
      <c r="K23" s="8"/>
      <c r="L23" s="9">
        <v>0</v>
      </c>
      <c r="Q23" s="1">
        <v>1</v>
      </c>
      <c r="R23" s="1">
        <v>1</v>
      </c>
      <c r="T23" s="1">
        <v>1</v>
      </c>
      <c r="V23" s="1">
        <v>1</v>
      </c>
      <c r="W23" s="1">
        <v>0</v>
      </c>
    </row>
    <row r="24" spans="1:23" x14ac:dyDescent="0.2">
      <c r="A24" s="1" t="s">
        <v>48</v>
      </c>
      <c r="B24" s="9">
        <v>0</v>
      </c>
      <c r="C24" s="9">
        <v>0</v>
      </c>
      <c r="E24" s="8"/>
      <c r="F24" s="8">
        <v>1</v>
      </c>
      <c r="G24" s="9">
        <v>0</v>
      </c>
      <c r="H24" s="9">
        <v>0</v>
      </c>
      <c r="I24" s="9"/>
      <c r="J24" s="9">
        <v>0</v>
      </c>
      <c r="K24" s="8"/>
      <c r="L24" s="9">
        <v>0</v>
      </c>
      <c r="Q24" s="1">
        <v>0</v>
      </c>
      <c r="R24" s="1">
        <v>0</v>
      </c>
      <c r="T24" s="1">
        <v>0</v>
      </c>
      <c r="V24" s="1">
        <v>0</v>
      </c>
      <c r="W24" s="1">
        <v>0</v>
      </c>
    </row>
    <row r="25" spans="1:23" x14ac:dyDescent="0.2">
      <c r="A25" s="1" t="s">
        <v>49</v>
      </c>
      <c r="B25" s="9">
        <v>0</v>
      </c>
      <c r="C25" s="9">
        <v>0</v>
      </c>
      <c r="E25" s="8"/>
      <c r="F25" s="8">
        <v>1</v>
      </c>
      <c r="G25" s="9">
        <v>0</v>
      </c>
      <c r="H25" s="9">
        <v>1</v>
      </c>
      <c r="I25" s="9"/>
      <c r="J25" s="9">
        <v>0</v>
      </c>
      <c r="K25" s="8"/>
      <c r="L25" s="9">
        <v>1</v>
      </c>
      <c r="Q25" s="1">
        <v>1</v>
      </c>
      <c r="R25" s="1">
        <v>1</v>
      </c>
      <c r="T25" s="1">
        <v>1</v>
      </c>
      <c r="V25" s="1">
        <v>1</v>
      </c>
      <c r="W25" s="1">
        <v>1</v>
      </c>
    </row>
  </sheetData>
  <conditionalFormatting sqref="AC1:AC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AC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AC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AC5:AC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AC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AC10:AC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Chromatin analysis</vt:lpstr>
      <vt:lpstr>comparison with ChromHMM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Yacob Gebreab</dc:creator>
  <cp:lastModifiedBy>Julian McKinley</cp:lastModifiedBy>
  <dcterms:created xsi:type="dcterms:W3CDTF">2024-05-29T17:39:06Z</dcterms:created>
  <dcterms:modified xsi:type="dcterms:W3CDTF">2024-06-11T20:05:32Z</dcterms:modified>
</cp:coreProperties>
</file>