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ustom.xml" ContentType="application/vnd.openxmlformats-officedocument.custom-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uong.nguyen\Desktop\Action Items\Security\873 - Security Spec Data\"/>
    </mc:Choice>
  </mc:AlternateContent>
  <bookViews>
    <workbookView xWindow="0" yWindow="0" windowWidth="23040" windowHeight="9408"/>
  </bookViews>
  <sheets>
    <sheet name="Summary" sheetId="2" r:id="rId1"/>
    <sheet name="NEMA Enclosures Type" sheetId="3" r:id="rId2"/>
  </sheets>
  <definedNames>
    <definedName name="AmbientTemp">#REF!</definedName>
    <definedName name="FrontPanelLCD">#REF!</definedName>
    <definedName name="PowerSupply">#REF!</definedName>
    <definedName name="TPC">#REF!</definedName>
    <definedName name="Transducer">#REF!</definedName>
    <definedName name="VolumeCounter">#REF!</definedName>
  </definedNames>
  <calcPr calcId="15251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6" i="2" l="1"/>
  <c r="A96" i="2"/>
  <c r="A97" i="2"/>
  <c r="A130" i="2"/>
  <c r="A131" i="2"/>
  <c r="A132" i="2"/>
  <c r="A93" i="2"/>
  <c r="A94" i="2"/>
  <c r="A95"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C94" i="2"/>
  <c r="C95" i="2"/>
  <c r="C97" i="2"/>
  <c r="C98" i="2"/>
  <c r="C99" i="2"/>
  <c r="C100" i="2"/>
  <c r="C101" i="2"/>
  <c r="C93" i="2"/>
  <c r="C109" i="2"/>
  <c r="C108" i="2"/>
  <c r="C107" i="2"/>
  <c r="C106" i="2"/>
  <c r="C105" i="2"/>
  <c r="C104" i="2"/>
  <c r="C103" i="2"/>
  <c r="A152" i="2"/>
  <c r="A153" i="2"/>
  <c r="A154" i="2"/>
  <c r="A155" i="2"/>
  <c r="A156" i="2"/>
  <c r="A157" i="2"/>
  <c r="A158" i="2"/>
  <c r="A159" i="2"/>
  <c r="A160" i="2"/>
  <c r="A161" i="2"/>
  <c r="A162" i="2"/>
  <c r="A163" i="2"/>
  <c r="A164" i="2"/>
  <c r="A165" i="2"/>
  <c r="A166" i="2"/>
  <c r="A167" i="2"/>
  <c r="C156" i="2"/>
  <c r="A174" i="2"/>
  <c r="A175" i="2"/>
  <c r="A176" i="2"/>
  <c r="A170" i="2"/>
  <c r="A171" i="2"/>
  <c r="A14" i="2"/>
  <c r="A15" i="2"/>
  <c r="A16"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149" i="2"/>
  <c r="A129" i="2"/>
  <c r="A135" i="2"/>
  <c r="A136" i="2"/>
  <c r="A137" i="2"/>
  <c r="A92" i="2"/>
  <c r="A140" i="2"/>
  <c r="A141" i="2"/>
  <c r="A144" i="2"/>
  <c r="A145" i="2"/>
  <c r="A146" i="2"/>
</calcChain>
</file>

<file path=xl/comments1.xml><?xml version="1.0" encoding="utf-8"?>
<comments xmlns="http://schemas.openxmlformats.org/spreadsheetml/2006/main">
  <authors>
    <author>Duong.Nguyen</author>
    <author>Jack.Boone</author>
  </authors>
  <commentList>
    <comment ref="B21" authorId="0" shapeId="0">
      <text>
        <r>
          <rPr>
            <b/>
            <sz val="9"/>
            <color indexed="81"/>
            <rFont val="Tahoma"/>
            <family val="2"/>
          </rPr>
          <t>Duong.Nguyen:</t>
        </r>
        <r>
          <rPr>
            <sz val="9"/>
            <color indexed="81"/>
            <rFont val="Tahoma"/>
            <family val="2"/>
          </rPr>
          <t xml:space="preserve">
Please look at your security scope / security takeoff and identify if these PTZ cameras are indoor, outdoor, or both.</t>
        </r>
      </text>
    </comment>
    <comment ref="C21" authorId="0" shapeId="0">
      <text>
        <r>
          <rPr>
            <b/>
            <sz val="9"/>
            <color indexed="81"/>
            <rFont val="Tahoma"/>
            <family val="2"/>
          </rPr>
          <t>Duong.Nguyen:</t>
        </r>
        <r>
          <rPr>
            <sz val="9"/>
            <color indexed="81"/>
            <rFont val="Tahoma"/>
            <family val="2"/>
          </rPr>
          <t xml:space="preserve">
If the camera are indoor, double check with your lead to see if you are require to have any PTZ camera at hazardous location</t>
        </r>
      </text>
    </comment>
    <comment ref="B43" authorId="0" shapeId="0">
      <text>
        <r>
          <rPr>
            <b/>
            <sz val="9"/>
            <color indexed="81"/>
            <rFont val="Tahoma"/>
            <family val="2"/>
          </rPr>
          <t>Duong.Nguyen:</t>
        </r>
        <r>
          <rPr>
            <sz val="9"/>
            <color indexed="81"/>
            <rFont val="Tahoma"/>
            <family val="2"/>
          </rPr>
          <t xml:space="preserve">
Typical for non-hazardous area is Type 1 or Type 4. (Refer to Nema Enclosure Type for more info)</t>
        </r>
      </text>
    </comment>
    <comment ref="B46" authorId="0" shapeId="0">
      <text>
        <r>
          <rPr>
            <b/>
            <sz val="9"/>
            <color indexed="81"/>
            <rFont val="Tahoma"/>
            <family val="2"/>
          </rPr>
          <t>Duong.Nguyen:</t>
        </r>
        <r>
          <rPr>
            <sz val="9"/>
            <color indexed="81"/>
            <rFont val="Tahoma"/>
            <family val="2"/>
          </rPr>
          <t xml:space="preserve">
Please look at your security scope / security takeoff and identify if these PTZ cameras are indoor, outdoor, or both.</t>
        </r>
      </text>
    </comment>
    <comment ref="C46" authorId="0" shapeId="0">
      <text>
        <r>
          <rPr>
            <b/>
            <sz val="9"/>
            <color indexed="81"/>
            <rFont val="Tahoma"/>
            <family val="2"/>
          </rPr>
          <t>Duong.Nguyen:</t>
        </r>
        <r>
          <rPr>
            <sz val="9"/>
            <color indexed="81"/>
            <rFont val="Tahoma"/>
            <family val="2"/>
          </rPr>
          <t xml:space="preserve">
If the camera are indoor, double check with your lead to see if you are require to have any PTZ camera at hazardous location</t>
        </r>
      </text>
    </comment>
    <comment ref="B66" authorId="0" shapeId="0">
      <text>
        <r>
          <rPr>
            <b/>
            <sz val="9"/>
            <color indexed="81"/>
            <rFont val="Tahoma"/>
            <family val="2"/>
          </rPr>
          <t>Duong.Nguyen:</t>
        </r>
        <r>
          <rPr>
            <sz val="9"/>
            <color indexed="81"/>
            <rFont val="Tahoma"/>
            <family val="2"/>
          </rPr>
          <t xml:space="preserve">
Typical for non-hazardous area is Type 1 or Type 4. (Refer to Nema Enclosure Type for more info)</t>
        </r>
      </text>
    </comment>
    <comment ref="B76" authorId="0" shapeId="0">
      <text>
        <r>
          <rPr>
            <b/>
            <sz val="9"/>
            <color indexed="81"/>
            <rFont val="Tahoma"/>
            <family val="2"/>
          </rPr>
          <t>Duong.Nguyen:</t>
        </r>
        <r>
          <rPr>
            <sz val="9"/>
            <color indexed="81"/>
            <rFont val="Tahoma"/>
            <family val="2"/>
          </rPr>
          <t xml:space="preserve">
If Monitors are being placed outdoor, please include the NEMA rating</t>
        </r>
      </text>
    </comment>
    <comment ref="B85" authorId="1" shapeId="0">
      <text>
        <r>
          <rPr>
            <b/>
            <sz val="8"/>
            <color indexed="81"/>
            <rFont val="Tahoma"/>
            <family val="2"/>
          </rPr>
          <t>Jack.Boone:</t>
        </r>
        <r>
          <rPr>
            <sz val="8"/>
            <color indexed="81"/>
            <rFont val="Tahoma"/>
            <family val="2"/>
          </rPr>
          <t xml:space="preserve">
pole for pole mounted camera as an option</t>
        </r>
      </text>
    </comment>
    <comment ref="B89" authorId="0" shapeId="0">
      <text>
        <r>
          <rPr>
            <b/>
            <sz val="9"/>
            <color indexed="81"/>
            <rFont val="Tahoma"/>
            <family val="2"/>
          </rPr>
          <t>Duong.Nguyen:</t>
        </r>
        <r>
          <rPr>
            <sz val="9"/>
            <color indexed="81"/>
            <rFont val="Tahoma"/>
            <family val="2"/>
          </rPr>
          <t xml:space="preserve">
Generally not included unless it is being call out in the RFP</t>
        </r>
      </text>
    </comment>
    <comment ref="B93" authorId="1" shapeId="0">
      <text>
        <r>
          <rPr>
            <b/>
            <sz val="8"/>
            <color indexed="81"/>
            <rFont val="Tahoma"/>
            <family val="2"/>
          </rPr>
          <t>Jack.Boone:</t>
        </r>
        <r>
          <rPr>
            <sz val="8"/>
            <color indexed="81"/>
            <rFont val="Tahoma"/>
            <family val="2"/>
          </rPr>
          <t xml:space="preserve">
insert card reader software and programmer.</t>
        </r>
      </text>
    </comment>
    <comment ref="B102" authorId="0" shapeId="0">
      <text>
        <r>
          <rPr>
            <b/>
            <sz val="9"/>
            <color indexed="81"/>
            <rFont val="Tahoma"/>
            <family val="2"/>
          </rPr>
          <t>Duong.Nguyen:</t>
        </r>
        <r>
          <rPr>
            <sz val="9"/>
            <color indexed="81"/>
            <rFont val="Tahoma"/>
            <family val="2"/>
          </rPr>
          <t xml:space="preserve">
Generally not required unless it is being call out in the RFP</t>
        </r>
      </text>
    </comment>
    <comment ref="B111" authorId="0" shapeId="0">
      <text>
        <r>
          <rPr>
            <b/>
            <sz val="9"/>
            <color indexed="81"/>
            <rFont val="Tahoma"/>
            <family val="2"/>
          </rPr>
          <t>Duong.Nguyen:</t>
        </r>
        <r>
          <rPr>
            <sz val="9"/>
            <color indexed="81"/>
            <rFont val="Tahoma"/>
            <family val="2"/>
          </rPr>
          <t xml:space="preserve">
Typical gate option is either sliding or swing gate.</t>
        </r>
      </text>
    </comment>
    <comment ref="B117" authorId="0" shapeId="0">
      <text>
        <r>
          <rPr>
            <b/>
            <sz val="9"/>
            <color indexed="81"/>
            <rFont val="Tahoma"/>
            <family val="2"/>
          </rPr>
          <t>Duong.Nguyen:</t>
        </r>
        <r>
          <rPr>
            <sz val="9"/>
            <color indexed="81"/>
            <rFont val="Tahoma"/>
            <family val="2"/>
          </rPr>
          <t xml:space="preserve">
Civil usually carry this in their spec's. Double check with Civil about Gate Motor Operator Section. Otherwise, leave it at N/A</t>
        </r>
      </text>
    </comment>
  </commentList>
</comments>
</file>

<file path=xl/sharedStrings.xml><?xml version="1.0" encoding="utf-8"?>
<sst xmlns="http://schemas.openxmlformats.org/spreadsheetml/2006/main" count="306" uniqueCount="205">
  <si>
    <t>Project:</t>
  </si>
  <si>
    <t>Rough Draft</t>
  </si>
  <si>
    <t>KED #:</t>
  </si>
  <si>
    <t>Revision:</t>
  </si>
  <si>
    <t>F</t>
  </si>
  <si>
    <t>Date:</t>
  </si>
  <si>
    <t>94.03.24.100 SPECIFICATION 873</t>
  </si>
  <si>
    <t>Security System Data Sheet</t>
  </si>
  <si>
    <t>Item</t>
  </si>
  <si>
    <t>Description</t>
  </si>
  <si>
    <t>Specified Data</t>
  </si>
  <si>
    <t>By Bidder</t>
  </si>
  <si>
    <t>See Note</t>
  </si>
  <si>
    <t>Rev. #</t>
  </si>
  <si>
    <t>Specification Summary</t>
  </si>
  <si>
    <t>This specification covers the design, fabrication, testing and delivery of Security System</t>
  </si>
  <si>
    <t>General Requirements</t>
  </si>
  <si>
    <t>This specification sheet includes the supply of a closed circuit television system (CCTV) using manufacturer suggested signal transmission medium, access card readers, intercom system, and a sliding gate operator (controlled both remotely and via a local card reader).  The monitor and control equipment for the CCTV system, intercom system, and card readers will be located in the administration building control room.  The closed circuit television system is intended for surveillance only and not for identification or recording purposes</t>
  </si>
  <si>
    <t>NERC/FERC CIP Standard Requirement</t>
  </si>
  <si>
    <t>Medium Impact</t>
  </si>
  <si>
    <t>The following Security systems will be design for Hazardous Area</t>
  </si>
  <si>
    <t>CCTV:</t>
  </si>
  <si>
    <t>Included</t>
  </si>
  <si>
    <t>PTZ Camera</t>
  </si>
  <si>
    <t>Pan/Tilt/Zoom</t>
  </si>
  <si>
    <t>Camera Enclosure</t>
  </si>
  <si>
    <t>Air-Ventilated</t>
  </si>
  <si>
    <t>Location</t>
  </si>
  <si>
    <t>Indoor</t>
  </si>
  <si>
    <t>Digital Zoom</t>
  </si>
  <si>
    <t>Manufacturer's Standard</t>
  </si>
  <si>
    <t>Optical Zoom</t>
  </si>
  <si>
    <t>Pan</t>
  </si>
  <si>
    <t>Tilt</t>
  </si>
  <si>
    <t>Resolution</t>
  </si>
  <si>
    <t>Scanning System</t>
  </si>
  <si>
    <t>Power Supply</t>
  </si>
  <si>
    <t>120 VAC</t>
  </si>
  <si>
    <t>White Balance</t>
  </si>
  <si>
    <t>Automatic</t>
  </si>
  <si>
    <t>Backlight Compensation</t>
  </si>
  <si>
    <t>Auto Shutter: Switchable on and off</t>
  </si>
  <si>
    <t>Iris</t>
  </si>
  <si>
    <t>Minimum Illumination</t>
  </si>
  <si>
    <t>Controls:</t>
  </si>
  <si>
    <t>CCD Iris on/off</t>
  </si>
  <si>
    <t>Low Level to High</t>
  </si>
  <si>
    <t>AGC on/off</t>
  </si>
  <si>
    <t>Turbo AGC on/off</t>
  </si>
  <si>
    <t>Backlight on/off</t>
  </si>
  <si>
    <t>For Hazardous Location:</t>
  </si>
  <si>
    <t>Enclosure Type (NEMA Type)</t>
  </si>
  <si>
    <t>Type 7</t>
  </si>
  <si>
    <t>For Non-Hazardous Location:</t>
  </si>
  <si>
    <t>Type 1</t>
  </si>
  <si>
    <t>Fixed Camera</t>
  </si>
  <si>
    <t>Required</t>
  </si>
  <si>
    <t>N/A</t>
  </si>
  <si>
    <t>Automatic w/ Manual Override</t>
  </si>
  <si>
    <t>Monitor</t>
  </si>
  <si>
    <t>Monitor screen size</t>
  </si>
  <si>
    <t>19" Inch LED</t>
  </si>
  <si>
    <t>Minimum Front Panel Devices and Controls</t>
  </si>
  <si>
    <t>Power switch, power-on indicator, brightness, and contrast controls</t>
  </si>
  <si>
    <t>Automatic Degaussing</t>
  </si>
  <si>
    <t>Frequency (Hz)</t>
  </si>
  <si>
    <t>Composite Video Sync Negative with Loop Through</t>
  </si>
  <si>
    <t>1.0 Vpp</t>
  </si>
  <si>
    <t>Monitor Location: (Indoor/Outdoor)</t>
  </si>
  <si>
    <t>Type of Cable use for Video Interface (fiber/coaxial to patch panel)</t>
  </si>
  <si>
    <t>Type of Cable</t>
  </si>
  <si>
    <t>Manufacturer</t>
  </si>
  <si>
    <t>Fiber quantity (Feet)</t>
  </si>
  <si>
    <t>Coaxial Cable Quantity (Feet)</t>
  </si>
  <si>
    <t>Switch/Controller (pan/tilt/zoom) System</t>
  </si>
  <si>
    <t>The controller shall be a pan/tilt/zoom controller that follows the camera selected by the switcher. The pan/tilt drive shall adjust the camera as directed by the station personnel. The pan angle for each camera shall be 360 degrees.</t>
  </si>
  <si>
    <t>CCTV Control Equipment shall include but not limited to</t>
  </si>
  <si>
    <t>Includes camera controller, switcher, and mounting cabinet including hardware per this specification.</t>
  </si>
  <si>
    <t>As an option: Include pole for pole mounted camera</t>
  </si>
  <si>
    <t>Recording</t>
  </si>
  <si>
    <t>The 16-channel digital recorder shall be mounted in a vendor provided 19-inch rack in the administration building telecommunications room. The recorder shall have sufficient space to record 30 days of video for 16 cameras. Recording quality shall be equal to the quality delivered by the cameras through routine operation. Recordings should be made on a durable rewritable storage media which will retain memory through power loss. Rewritability should be limited to recording over video which is over 30 days old</t>
  </si>
  <si>
    <t>Entry Control Device</t>
  </si>
  <si>
    <t>Access Card Readers</t>
  </si>
  <si>
    <t>Entry control card readers shall use unique coded data stored in or on a compatible credential card as an identifier. Proximity type digital key readers or other digital readers are acceptable, provided they allow up to an 8" read distance. The cards shall contain code data arranged as unique identification code stored on or within the card, and of the type readable by the card reader.</t>
  </si>
  <si>
    <t>Card Reader Display: The display shall indicate power on/off, and whether user passage requests have been accepted or rejected.</t>
  </si>
  <si>
    <t>Card Reader Response Time</t>
  </si>
  <si>
    <t>Card Reader software's and programing tools to create new key cards</t>
  </si>
  <si>
    <t>Card Reader Power</t>
  </si>
  <si>
    <t>Card Reader Mounting Method: Card readers shall be suitable for surface, semi-flush, pedestal or weatherproof mounting as required. The main gate card readers or any hazardous location shall be installed in a NEMA 4X enclosure that shall be attached to a mounting pedestal. The mounting pedestal shall be galvanized steel designed to support the card reader panel and control unit. The card reader shall be accessible from a vehicle window.</t>
  </si>
  <si>
    <t>Size and Dimensional Stability: access card shall be manufacturer's standard. The card material shall be dimensionally stable so that an undamaged card with deformations resulting from normal use shall be readable by the card reader.</t>
  </si>
  <si>
    <t>Card Material and Physical Characteristic: The credential cards shall be abrasion resistant, non-flammable, and present no toxic hazard to humans when used in accordance with manufacturer's instructions. The cards shall be impervious to solar radiation and the effects of ultra-violet lights.</t>
  </si>
  <si>
    <t>Card Construction: The cards shall be of core and laminate or monolithic construction. Lettering, logos, and other marking shall be hot stamped into the card or direct printed.</t>
  </si>
  <si>
    <t>Programmable Key Pads</t>
  </si>
  <si>
    <t>Not Required</t>
  </si>
  <si>
    <t>Key Pads Display</t>
  </si>
  <si>
    <t>Key Pads Response Time</t>
  </si>
  <si>
    <t>Key Pads Power</t>
  </si>
  <si>
    <t>Key Pad mounting method</t>
  </si>
  <si>
    <t>Size and Dimensional Stability</t>
  </si>
  <si>
    <t>Key Pad material and physical characteristic</t>
  </si>
  <si>
    <t>Key Pad construction</t>
  </si>
  <si>
    <t>Incoming Traffic Entry:</t>
  </si>
  <si>
    <t xml:space="preserve">Type of Gate </t>
  </si>
  <si>
    <t>Swing Gate</t>
  </si>
  <si>
    <t>Access Card Reader</t>
  </si>
  <si>
    <t>Outgoing Traffic Exit:</t>
  </si>
  <si>
    <t>Exit Control Device</t>
  </si>
  <si>
    <t>Magnetic Sensing Loop</t>
  </si>
  <si>
    <t>Gate Exit Sensor (Photo Eye)</t>
  </si>
  <si>
    <t>Remote Gate Open/Close Switch</t>
  </si>
  <si>
    <t>Gate Motor Operator (As an option):</t>
  </si>
  <si>
    <r>
      <rPr>
        <b/>
        <sz val="10"/>
        <rFont val="Arial"/>
        <family val="2"/>
      </rPr>
      <t>Input Power:</t>
    </r>
    <r>
      <rPr>
        <sz val="10"/>
        <rFont val="Arial"/>
        <family val="2"/>
      </rPr>
      <t xml:space="preserve"> The vehicle gate opener shall operate from either a 480 VAC, 3 phase, 3 wire power source or a 120 VAC single phase power source. The vehicle gate opener shall include manual reset type thermal and electrical overload devices.</t>
    </r>
  </si>
  <si>
    <r>
      <rPr>
        <b/>
        <sz val="10"/>
        <rFont val="Arial"/>
        <family val="2"/>
      </rPr>
      <t>Audible Warning:</t>
    </r>
    <r>
      <rPr>
        <sz val="10"/>
        <rFont val="Arial"/>
        <family val="2"/>
      </rPr>
      <t xml:space="preserve"> The vehicle gate opener shall have an audible warning system to signal personnel in the vicinity of the vehicle gate that an opening or closing is about to commence. The audible shall sound at least two (2) seconds and no more than five (5) seconds before movement begins.</t>
    </r>
  </si>
  <si>
    <r>
      <rPr>
        <b/>
        <sz val="10"/>
        <rFont val="Arial"/>
        <family val="2"/>
      </rPr>
      <t>Maximum Run Timer:</t>
    </r>
    <r>
      <rPr>
        <sz val="10"/>
        <rFont val="Arial"/>
        <family val="2"/>
      </rPr>
      <t xml:space="preserve">  The vehicle gate opener shall incorporate an internal maximum run timer that limits the motor run time.  The maximum run timer shall be operator adjustable for at least the maximum amount of time gate opening and closing takes during normal operation.</t>
    </r>
  </si>
  <si>
    <r>
      <rPr>
        <b/>
        <sz val="10"/>
        <rFont val="Arial"/>
        <family val="2"/>
      </rPr>
      <t>Adjustable Load Monitor for Obstruction Sensing:</t>
    </r>
    <r>
      <rPr>
        <sz val="10"/>
        <rFont val="Arial"/>
        <family val="2"/>
      </rPr>
      <t xml:space="preserve">  The vehicle gate opener shall have an operator adjustable load monitor that shall sense obstructions in the path of the gate and automatically reverse the vehicle gate opener’s drive motor</t>
    </r>
  </si>
  <si>
    <r>
      <rPr>
        <b/>
        <sz val="10"/>
        <rFont val="Arial"/>
        <family val="2"/>
      </rPr>
      <t>Operator Override Controls:</t>
    </r>
    <r>
      <rPr>
        <sz val="10"/>
        <rFont val="Arial"/>
        <family val="2"/>
      </rPr>
      <t xml:space="preserve">  The vehicle gate opener shall interface to two (2) 3-button pushbutton control stations.  The 3-button pushbutton control stations shall be labeled and function as Open, Close, and Stop.  One (1) pushbutton control station shall be located in the administration building control room.  The other control station shall be located on the Plant side of the gate.</t>
    </r>
  </si>
  <si>
    <r>
      <rPr>
        <b/>
        <sz val="10"/>
        <rFont val="Arial"/>
        <family val="2"/>
      </rPr>
      <t>Limit Switches:</t>
    </r>
    <r>
      <rPr>
        <sz val="10"/>
        <rFont val="Arial"/>
        <family val="2"/>
      </rPr>
      <t xml:space="preserve">  The vehicle gate opener shall have adjustable limit switches and shall provide a means to securely lock the switches in place after adjustment.  The range of gate travel shall be defined by the location of the limit switches.</t>
    </r>
  </si>
  <si>
    <r>
      <rPr>
        <b/>
        <sz val="10"/>
        <rFont val="Arial"/>
        <family val="2"/>
      </rPr>
      <t xml:space="preserve">Type of Gate: </t>
    </r>
    <r>
      <rPr>
        <sz val="10"/>
        <rFont val="Arial"/>
        <family val="2"/>
      </rPr>
      <t xml:space="preserve"> The vehicle gate opener provided shall be compatible with cantilever, roller, v-track, overhead, slide, and swing gates.</t>
    </r>
  </si>
  <si>
    <r>
      <rPr>
        <b/>
        <sz val="10"/>
        <rFont val="Arial"/>
        <family val="2"/>
      </rPr>
      <t>2-head Stanchions:</t>
    </r>
    <r>
      <rPr>
        <sz val="10"/>
        <rFont val="Arial"/>
        <family val="2"/>
      </rPr>
      <t xml:space="preserve">  Two (2) 2-head stanchions that will be located on each side of the sliding gate.  Each 2-head stanchion shall have a receiver/transmitter located at an elevation of approximately 7’-0”.  A second receiver/transmitter shall be located at an elevation of approximately 3’-6”.  Each 2-head stanchion shall also be provided with two (2) access card readers.  The access card readers shall be mounted next to the receiver/transmitters</t>
    </r>
  </si>
  <si>
    <r>
      <rPr>
        <b/>
        <sz val="10"/>
        <rFont val="Arial"/>
        <family val="2"/>
      </rPr>
      <t>Access card readers:</t>
    </r>
    <r>
      <rPr>
        <sz val="10"/>
        <rFont val="Arial"/>
        <family val="2"/>
      </rPr>
      <t xml:space="preserve">  To be located on the 2-head stanchion including all required programs to make them compatible with the controller described below.</t>
    </r>
  </si>
  <si>
    <t>Intercom System</t>
  </si>
  <si>
    <t>Intercom System Area Placement</t>
  </si>
  <si>
    <t>The intercom system shall be provided for communications between the main gate and administration building control room.</t>
  </si>
  <si>
    <t>The Seller shall be responsible for providing detailed instructions on how to install the intercom system’s receiver/transmitters and how to terminate the associated transmission cable at all devices.  The equipment will be installed by others.</t>
  </si>
  <si>
    <t>The Seller shall also be responsible for commissioning the intercom system, as well as provide training to plant personnel on operating the intercom system.</t>
  </si>
  <si>
    <t>Perimeter Breach Detection:</t>
  </si>
  <si>
    <t>The Breach Detection systems should be a fully integrated complete system. Perimeter Breach detection shall provide protection along perimeter fence.  Include Manufacturer’s standard signal transmission cable, associated transceivers, control equipment, and mounting devices per these specifications.</t>
  </si>
  <si>
    <t>Intrusion Detection System (IDS):</t>
  </si>
  <si>
    <t>The IDS systems should be a fully integrated complete system. IDS shall be mounted on Purchaser’s installed chain link fence per manufacturer’s specifications around 100% of the fence.</t>
  </si>
  <si>
    <t xml:space="preserve">Wiring  </t>
  </si>
  <si>
    <t xml:space="preserve">Wiring Type </t>
  </si>
  <si>
    <t>Power Junction Boxes</t>
  </si>
  <si>
    <t>Enclose Security Panel</t>
  </si>
  <si>
    <t>The security panels shall be lockable with key cards access and/or physical lock and key (if physical lock and key is provided, all security panel locks shall be keyed the same), fully assembled, wall/floor mounted, NEMA 1 rated, ANSI-61 light gray color.</t>
  </si>
  <si>
    <t xml:space="preserve">The panels shall be heated, ventilated, or air-conditioned as required to prevent overheating and moisture condensation. NEMA Type 1 control panels shall be satisfactorily ventilated by using louvers or fans, Breathers and drains for Type 4X panels shall be provided. NEMA Type 12 rated cabinets shall be non-ventilated. Induction type fan motors requiring an external capacitor shall not be permitted unless the capacitor is integral to the motor housing. Vent fans, blowers, or special filters shall be automatically operated self-contained thermostat control. Filters shall be easily removable for replacement and maintenance while equipment is operating. All ventilating openings on outdoor electrical equipment shall be louvered to prevent entrance of rain under weather conditions described above. All ventilating opening on outdoor electrical equipment’s shall be equipped with fine mesh filters and stainless steel bug screens.
HAZARDOUS AREAS: All Electrical Equipment and devices located in areas shall be furnished with a nameplate stating the Equipment classification. The nameplate data shall include the class, group, division, and operating temperature and the "T-Rating" designations as applicable, and the NEMA type. Classification identification nameplates and attachment pins shall be corrosion-resistant metal.
</t>
  </si>
  <si>
    <t>All outdoor panels shall be protected from the sun's reflective glare.</t>
  </si>
  <si>
    <t>Recommended Spare parts</t>
  </si>
  <si>
    <t>The Seller shall provide a complete listing of recommended spare parts with individual prices required for start-up and the first two years of operation.  All spare parts provided shall be interchangeable between similar units, where applicable</t>
  </si>
  <si>
    <t>Codes and Standards</t>
  </si>
  <si>
    <t>Follow All the Latest Applicable Standards and Codes Including but Not Limited To:</t>
  </si>
  <si>
    <t>American National Standards Institute (ANSI)</t>
  </si>
  <si>
    <t>American Society of Testing and Materials (ASTM)</t>
  </si>
  <si>
    <t>Canadian Electrical Code (CEC)</t>
  </si>
  <si>
    <t>Canadian Standards Association (CSA)</t>
  </si>
  <si>
    <t>Electronic Industries Association (EIA)</t>
  </si>
  <si>
    <t>Factory Mutual Engineering (FM)</t>
  </si>
  <si>
    <t>Instrumentation, Systems and Automation Society (ISA)</t>
  </si>
  <si>
    <t>Institute of Electrical and Electronic Engineers (IEEE)</t>
  </si>
  <si>
    <t>National Electric Code (NEC)</t>
  </si>
  <si>
    <t>National Electric Safety Code (NESC)</t>
  </si>
  <si>
    <t>National Electrical Manufacturers Association (NEMA)</t>
  </si>
  <si>
    <t>National Fire Protection Association (NFPA)</t>
  </si>
  <si>
    <t>Occupational Safety and Health Administration (OSHA)</t>
  </si>
  <si>
    <t>Underwriters Laboratories (UL)</t>
  </si>
  <si>
    <t>Other</t>
  </si>
  <si>
    <t>Information to be provided by Vendor</t>
  </si>
  <si>
    <r>
      <rPr>
        <b/>
        <sz val="10"/>
        <rFont val="Arial"/>
        <family val="2"/>
      </rPr>
      <t>1.</t>
    </r>
    <r>
      <rPr>
        <sz val="10"/>
        <rFont val="Arial"/>
        <family val="2"/>
      </rPr>
      <t xml:space="preserve"> Product Data:  Product Data shall include detailed manufacturer’s specifications for each component specified.  include Data on features, ratings, and performance.
</t>
    </r>
    <r>
      <rPr>
        <b/>
        <sz val="10"/>
        <rFont val="Arial"/>
        <family val="2"/>
      </rPr>
      <t>2.</t>
    </r>
    <r>
      <rPr>
        <sz val="10"/>
        <rFont val="Arial"/>
        <family val="2"/>
      </rPr>
      <t xml:space="preserve"> Shop Drawings:  Shop Drawings shall include plans, elevations, sections, details, schematics, and elementary diagrams.
</t>
    </r>
    <r>
      <rPr>
        <b/>
        <sz val="10"/>
        <rFont val="Arial"/>
        <family val="2"/>
      </rPr>
      <t>3.</t>
    </r>
    <r>
      <rPr>
        <sz val="10"/>
        <rFont val="Arial"/>
        <family val="2"/>
      </rPr>
      <t xml:space="preserve"> Design Calculations:  Calculate requirements and perform structural analysis for installed products including selection of seismic restraints signed and sealed by the qualified professional engineer responsible for their preparation.
</t>
    </r>
    <r>
      <rPr>
        <b/>
        <sz val="10"/>
        <rFont val="Arial"/>
        <family val="2"/>
      </rPr>
      <t>4.</t>
    </r>
    <r>
      <rPr>
        <sz val="10"/>
        <rFont val="Arial"/>
        <family val="2"/>
      </rPr>
      <t xml:space="preserve"> include dimensional plan and elevation views of components and enclosures, and details of control panels.  Show access and workspace requirements
</t>
    </r>
    <r>
      <rPr>
        <b/>
        <sz val="10"/>
        <rFont val="Arial"/>
        <family val="2"/>
      </rPr>
      <t>5.</t>
    </r>
    <r>
      <rPr>
        <sz val="10"/>
        <rFont val="Arial"/>
        <family val="2"/>
      </rPr>
      <t xml:space="preserve"> Wiring Diagrams:  Power, control, and signal wiring diagrams shall be provided.  Differentiate between manufacturer installed and field installed wiring
</t>
    </r>
    <r>
      <rPr>
        <b/>
        <sz val="10"/>
        <rFont val="Arial"/>
        <family val="2"/>
      </rPr>
      <t>6.</t>
    </r>
    <r>
      <rPr>
        <sz val="10"/>
        <rFont val="Arial"/>
        <family val="2"/>
      </rPr>
      <t xml:space="preserve"> Product Certificates:  Certificates signed by the manufacturer of the television equipment and components certifying that the products furnished comply with the requirements called for in the Section shall be provided.
</t>
    </r>
    <r>
      <rPr>
        <b/>
        <sz val="10"/>
        <rFont val="Arial"/>
        <family val="2"/>
      </rPr>
      <t>7.</t>
    </r>
    <r>
      <rPr>
        <sz val="10"/>
        <rFont val="Arial"/>
        <family val="2"/>
      </rPr>
      <t xml:space="preserve"> Warranties &amp; OEM Maintenance Data</t>
    </r>
  </si>
  <si>
    <t>Additional Comments</t>
  </si>
  <si>
    <t>See Section 1B</t>
  </si>
  <si>
    <t>See Scope of Work</t>
  </si>
  <si>
    <t>See Security Specification data sheet  (RFP) / Owner Requirements</t>
  </si>
  <si>
    <t>Non-Hazardous
Location</t>
  </si>
  <si>
    <t>In Non-Hazardous Locations, the specific enclosure Types, their applications, and the environmental conditions they are designed to protect against, when completely and properly installed, are as follows:</t>
  </si>
  <si>
    <t>Type 1 Enclosures constructed for indoor use to provide a degree of protection to personnel against access to hazardous parts and to provide a degree of protection of the equipment inside the enclosure against ingress of solid foreign objects (falling dirt).</t>
  </si>
  <si>
    <t>Type 2</t>
  </si>
  <si>
    <t>Type 2 Enclosures constructed for indoor use to provide a degree of protection to personnel against access to hazardous parts; to provide a degree of protection of the equipment inside the enclosure against ingress of solid foreign objects (falling dirt); and to provide a degree of protection with respect to harmful effects on the equipment due to the ingress of water (dripping and light splashing).</t>
  </si>
  <si>
    <t>Type 3</t>
  </si>
  <si>
    <t>Type 3 Enclosures constructed for either indoor or outdoor use to provide a degree of protection to personnel against access to hazardous parts; to provide a degree of protection of the equipment inside the enclosure against ingress of solid foreign objects (falling dirt and windblown dust); to provide a degree of protection with respect to harmful effects on the equipment due to the ingress of water (rain, sleet, snow); and that will be undamaged by the external formation of ice on the enclosure.</t>
  </si>
  <si>
    <t>Type 3R</t>
  </si>
  <si>
    <t>Type 3R Enclosures constructed for either indoor or outdoor use to provide a degree of protection to personnel against access to hazardous parts; to provide a degree of protection of the equipment inside the enclosure against ingress of solid foreign objects (falling dirt); to provide a degree of protection with respect to harmful effects on the equipment due to the ingress of water (rain, sleet, snow); and that will be undamaged by the external formation of ice on the enclosure.</t>
  </si>
  <si>
    <t>Type 3S</t>
  </si>
  <si>
    <t>Type 3S Enclosures constructed for either indoor or outdoor use to provide a degree of protection to personnel against access to hazardous parts; to provide a degree of protection of the equipment inside the enclosure against ingress of solid foreign objects (falling dirt and windblown dust); to provide a degree of protection with respect to harmful effects on the equipment due to the ingress of water (rain, sleet, snow); and for which the external mechanism(s) remain operable when ice laden.</t>
  </si>
  <si>
    <t>Type 3X</t>
  </si>
  <si>
    <t>Type 3X Enclosures constructed for either indoor or outdoor use to provide a degree of protection to personnel against access to hazardous parts; to provide a degree of protection of the equipment inside the enclosure against ingress of solid foreign objects (falling dirt and windblown dust); to provide a degree of protection with respect to harmful effects on the equipment due to the ingress of water (rain, sleet, snow); that provides an additional level of protection against corrosion and that will be undamaged by the external formation of ice on the enclosure.</t>
  </si>
  <si>
    <t>Type 3RX</t>
  </si>
  <si>
    <t>Type 3RX Enclosures constructed for either indoor or outdoor use to provide a degree of protection to personnel against access to hazardous parts; to provide a degree of protection of the equipment inside the enclosure against ingress of solid foreign objects (falling dirt); to provide a degree of protection with respect to harmful effects on the equipment due to the ingress of water (rain, sleet, snow); that will be undamaged by the external formation of ice on the enclosure that provides an additional level of protection against corrosion; and that will be undamaged by the external formation of ice on the enclosure.</t>
  </si>
  <si>
    <t>Type 3SX</t>
  </si>
  <si>
    <t>Type 3SX Enclosures constructed for either indoor or outdoor use to provide a degree of protection to personnel against access to hazardous parts; to provide a degree of protection of the equipment inside the enclosure against ingress of solid foreign objects (falling dirt and windblown dust); to provide a degree of protection with respect to harmful effects on the equipment due to the ingress of water (rain, sleet, snow); that provides an additional level of protection against corrosion; and for which the external mechanism(s) remain operable when ice laden.</t>
  </si>
  <si>
    <t>Type 4</t>
  </si>
  <si>
    <t>Type 4 Enclosures constructed for either indoor or outdoor use to provide a degree of protection to personnel against access to hazardous parts; to provide a degree of protection of the equipment inside the enclosure against ingress of solid foreign objects (falling dirt and windblown dust); to provide a degree of protection with respect to harmful effects on the equipment due to the ingress of water (rain, sleet, snow, splashing water, and hose directed water); and that will be undamaged by the external formation of ice on the enclosure.</t>
  </si>
  <si>
    <t>Type 4X</t>
  </si>
  <si>
    <t>Type 4X Enclosures constructed for either indoor or outdoor use to provide a degree of protection to personnel against access to hazardous parts; to provide a degree of protection of the equipment inside the enclosure against ingress of solid foreign objects (windblown dust); to provide a degree of protection with respect to harmful effects on the equipment due to the ingress of water (rain, sleet, snow, splashing water, and hose directed water); that provides an additional level of protection against corrosion; and that will be undamaged by the external formation of ice on the enclosure.</t>
  </si>
  <si>
    <t>Type 5</t>
  </si>
  <si>
    <t>Type 5 Enclosures constructed for indoor use to provide a degree of protection to personnel against access to hazardous parts; to provide a degree of protection of the equipment inside the enclosure against ingress of solid foreign objects (falling dirt and settling airborne dust, lint, fibers, and flying's); and to provide a degree of protection with respect to harmful effects on the equipment due to the ingress of water (dripping and light splashing).</t>
  </si>
  <si>
    <t>Type 6</t>
  </si>
  <si>
    <t>Type 6 Enclosures constructed for either indoor or outdoor use to provide a degree of protection to personnel against access to hazardous parts; to provide a degree of protection of the equipment inside the enclosure against ingress of solid foreign objects (falling dirt); to provide a degree of protection with respect to harmful effects on the equipment due to the ingress of water (hose directed water and the entry of water during occasional temporary submersion at a limited depth); and that will be undamaged by the external formation of ice on the enclosure.</t>
  </si>
  <si>
    <t>Type 6P</t>
  </si>
  <si>
    <t>Type 6P Enclosures constructed for either indoor or outdoor use to provide a degree of protection to personnel against access to hazardous parts; to provide a degree of protection of the equipment inside the enclosure against ingress of solid foreign objects (falling dirt); to provide a degree of protection with respect to harmful effects on the equipment due to the ingress of water (hose directed water and the entry of water during prolonged submersion at a limited depth); that provides an additional level of protection against corrosion and that will be undamaged by the external formation of ice on the enclosure.</t>
  </si>
  <si>
    <t>Type 12</t>
  </si>
  <si>
    <t>Type 12 Enclosures constructed (without knockouts) for indoor use to provide a degree of protection to personnel against access to hazardous parts; to provide a degree of protection of the equipment inside the enclosure against ingress of solid foreign objects (falling dirt and circulating dust, lint, fibers, and flying's); and to provide a degree of protection with respect to harmful effects on the equipment due to the ingress of water (dripping and light splashing).</t>
  </si>
  <si>
    <t>Type 12K</t>
  </si>
  <si>
    <t>Type 12K Enclosures constructed (with knockouts) for indoor use to provide a degree of protection to personnel against access to hazardous parts; to provide a degree of protection of the equipment inside the enclosure against ingress of solid foreign objects (falling dirt and circulating dust, lint, fibers, and flying's); and to provide a degree of protection with respect to harmful effects on the equipment due to the ingress of water (dripping and light splashing).</t>
  </si>
  <si>
    <t>Type 13</t>
  </si>
  <si>
    <t>Type 13 Enclosures constructed for indoor use to provide a degree of protection to personnel against access to hazardous parts; to provide a degree of protection of the equipment inside the enclosure against ingress of solid foreign objects (falling dirt and circulating dust, lint, fibers, and flying's); to provide a degree of protection with respect to harmful effects on the equipment due to the ingress of water (dripping and light splashing); and to provide a degree of protection against the spraying, splashing, and seepage of oil and non-corrosive coolants.</t>
  </si>
  <si>
    <t>Hazardous
Locations</t>
  </si>
  <si>
    <t>In Hazardous Locations, when completely and properly installed and maintained, Type 7 and 10 enclosures are designed to contain an internal explosion without causing an external hazard. Type 8 enclosures are designed to prevent combustion through the use of oil-immersed equipment. Type 9 enclosures are designed to prevent the ignition of combustible dust.</t>
  </si>
  <si>
    <t>Type 7 Enclosures constructed for indoor use in hazardous (classified) locations classified as Class I, Division 1, Groups A, B, C, or D as defined in NFPA 70.</t>
  </si>
  <si>
    <t>Type 8</t>
  </si>
  <si>
    <t>Type 8 Enclosures constructed for either indoor or outdoor use in hazardous (classified) locations classified as Class I, Division 1, Groups A, B, C, and D as defined in NFPA 70.</t>
  </si>
  <si>
    <t>Type 9</t>
  </si>
  <si>
    <t>Type 9 Enclosures constructed for indoor use in hazardous (classified) locations classified as Class II, Division 1, Groups E, F, or G as defined in NFPA 70.</t>
  </si>
  <si>
    <t>Type 10</t>
  </si>
  <si>
    <t>Type 10 Enclosures constructed to meet the requirements of the Mine Safety and Health Administration, 30 CFR, Part 18.</t>
  </si>
  <si>
    <t>NOTE: The highlighted NEMA 1, 4, 4X, 7, and 12 are the commonly used NEMA. If you're RFP did not specify which NEMA rating the owner wants at a hazardous/Non-hazardous locations. Use the following standard NEMA that are highlighted.</t>
  </si>
  <si>
    <t>NOTE: Indoor Non-Hazardous location are usually NEMA Type 1 cause it'll cheaper than NEMA Type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</si>
</sst>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mm/dd/yy"/>
    <numFmt numFmtId="166" formatCode="0.0"/>
  </numFmts>
  <fonts count="12">
    <font>
      <sz val="11"/>
      <color theme="1"/>
      <name val="Calibri"/>
      <family val="2"/>
      <scheme val="minor"/>
    </font>
    <font>
      <sz val="10"/>
      <name val="Arial"/>
      <family val="2"/>
    </font>
    <font>
      <b/>
      <sz val="12"/>
      <name val="Arial"/>
      <family val="2"/>
    </font>
    <font>
      <sz val="10"/>
      <color indexed="16"/>
      <name val="Arial"/>
      <family val="2"/>
    </font>
    <font>
      <b/>
      <sz val="10"/>
      <name val="Arial"/>
      <family val="2"/>
    </font>
    <font>
      <b/>
      <sz val="10"/>
      <color theme="1"/>
      <name val="Arial"/>
      <family val="2"/>
    </font>
    <font>
      <strike/>
      <sz val="10"/>
      <name val="Arial"/>
      <family val="2"/>
    </font>
    <font>
      <sz val="9"/>
      <color indexed="81"/>
      <name val="Tahoma"/>
      <family val="2"/>
    </font>
    <font>
      <b/>
      <sz val="9"/>
      <color indexed="81"/>
      <name val="Tahoma"/>
      <family val="2"/>
    </font>
    <font>
      <sz val="8"/>
      <color indexed="81"/>
      <name val="Tahoma"/>
      <family val="2"/>
    </font>
    <font>
      <b/>
      <sz val="8"/>
      <color indexed="81"/>
      <name val="Tahoma"/>
      <family val="2"/>
    </font>
    <font>
      <b/>
      <sz val="11"/>
      <color theme="1"/>
      <name val="Calibri"/>
      <family val="2"/>
      <scheme val="minor"/>
    </font>
  </fonts>
  <fills count="13">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indexed="47"/>
        <bgColor indexed="64"/>
      </patternFill>
    </fill>
    <fill>
      <patternFill patternType="solid">
        <fgColor indexed="42"/>
        <bgColor indexed="64"/>
      </patternFill>
    </fill>
    <fill>
      <patternFill patternType="solid">
        <fgColor rgb="FFFFFFCC"/>
        <bgColor indexed="64"/>
      </patternFill>
    </fill>
    <fill>
      <patternFill patternType="solid">
        <fgColor indexed="4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CCFFFF"/>
        <bgColor indexed="64"/>
      </patternFill>
    </fill>
  </fills>
  <borders count="32">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s>
  <cellStyleXfs count="3">
    <xf numFmtId="0" fontId="0" fillId="0" borderId="0"/>
    <xf numFmtId="0" fontId="1" fillId="0" borderId="0"/>
    <xf numFmtId="9" fontId="1" fillId="0" borderId="0" applyFont="0" applyFill="0" applyBorder="0" applyAlignment="0" applyProtection="0"/>
  </cellStyleXfs>
  <cellXfs count="133">
    <xf numFmtId="0" fontId="0" fillId="0" borderId="0" xfId="0"/>
    <xf numFmtId="0" fontId="1" fillId="0" borderId="0" xfId="1" applyFont="1" applyAlignment="1">
      <alignment horizontal="right"/>
    </xf>
    <xf numFmtId="1" fontId="1" fillId="0" borderId="0" xfId="1" applyNumberFormat="1" applyFont="1" applyAlignment="1">
      <alignment horizontal="left"/>
    </xf>
    <xf numFmtId="164" fontId="1" fillId="0" borderId="0" xfId="1" applyNumberFormat="1" applyFont="1" applyFill="1" applyBorder="1" applyAlignment="1">
      <alignment horizontal="right"/>
    </xf>
    <xf numFmtId="0" fontId="1" fillId="0" borderId="0" xfId="1" applyBorder="1" applyAlignment="1">
      <alignment horizontal="center"/>
    </xf>
    <xf numFmtId="0" fontId="1" fillId="0" borderId="0" xfId="1" applyFont="1" applyAlignment="1">
      <alignment horizontal="left"/>
    </xf>
    <xf numFmtId="0" fontId="1" fillId="0" borderId="0" xfId="1" applyFont="1" applyBorder="1" applyAlignment="1">
      <alignment horizontal="center"/>
    </xf>
    <xf numFmtId="165" fontId="1" fillId="0" borderId="0" xfId="1" applyNumberFormat="1" applyFont="1" applyBorder="1" applyAlignment="1">
      <alignment horizontal="right"/>
    </xf>
    <xf numFmtId="14" fontId="1" fillId="0" borderId="0" xfId="1" applyNumberFormat="1" applyFont="1" applyAlignment="1">
      <alignment horizontal="left"/>
    </xf>
    <xf numFmtId="0" fontId="3" fillId="0" borderId="1" xfId="1" applyFont="1" applyFill="1" applyBorder="1" applyAlignment="1">
      <alignment horizontal="left" indent="1"/>
    </xf>
    <xf numFmtId="0" fontId="3" fillId="0" borderId="1" xfId="1" applyFont="1" applyFill="1" applyBorder="1" applyAlignment="1">
      <alignment horizontal="center"/>
    </xf>
    <xf numFmtId="0" fontId="3" fillId="0" borderId="0" xfId="1" applyFont="1" applyFill="1" applyBorder="1" applyAlignment="1">
      <alignment horizontal="center"/>
    </xf>
    <xf numFmtId="0" fontId="4" fillId="2" borderId="2" xfId="1" applyFont="1" applyFill="1" applyBorder="1" applyAlignment="1">
      <alignment horizontal="left" vertical="center" indent="1"/>
    </xf>
    <xf numFmtId="0" fontId="4" fillId="2" borderId="2"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3" xfId="1" applyFont="1" applyFill="1" applyBorder="1" applyAlignment="1">
      <alignment horizontal="center" vertical="center" wrapText="1"/>
    </xf>
    <xf numFmtId="0" fontId="1" fillId="2" borderId="0" xfId="1" applyFill="1" applyBorder="1" applyAlignment="1">
      <alignment horizontal="center"/>
    </xf>
    <xf numFmtId="0" fontId="0" fillId="4" borderId="0" xfId="0" applyFill="1" applyBorder="1"/>
    <xf numFmtId="0" fontId="0" fillId="0" borderId="11" xfId="0" applyBorder="1"/>
    <xf numFmtId="0" fontId="0" fillId="0" borderId="0" xfId="0" applyBorder="1"/>
    <xf numFmtId="0" fontId="0" fillId="4" borderId="11" xfId="0" applyFill="1" applyBorder="1"/>
    <xf numFmtId="166" fontId="1" fillId="3" borderId="11" xfId="1" applyNumberFormat="1" applyFill="1" applyBorder="1" applyAlignment="1">
      <alignment horizontal="center"/>
    </xf>
    <xf numFmtId="0" fontId="1" fillId="0" borderId="0" xfId="1"/>
    <xf numFmtId="0" fontId="1" fillId="0" borderId="0" xfId="1" applyFill="1"/>
    <xf numFmtId="166" fontId="1" fillId="2" borderId="0" xfId="1" applyNumberFormat="1" applyFill="1" applyAlignment="1">
      <alignment horizontal="left" indent="1"/>
    </xf>
    <xf numFmtId="0" fontId="1" fillId="2" borderId="0" xfId="1" applyFill="1" applyAlignment="1"/>
    <xf numFmtId="0" fontId="1" fillId="2" borderId="0" xfId="1" applyFill="1" applyAlignment="1">
      <alignment horizontal="center"/>
    </xf>
    <xf numFmtId="0" fontId="4" fillId="0" borderId="11" xfId="1" applyFont="1" applyBorder="1" applyAlignment="1">
      <alignment horizontal="center" vertical="center"/>
    </xf>
    <xf numFmtId="0" fontId="4" fillId="4" borderId="11"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9" xfId="1" applyFont="1" applyFill="1" applyBorder="1" applyAlignment="1">
      <alignment horizontal="center" vertical="center"/>
    </xf>
    <xf numFmtId="2" fontId="1" fillId="0" borderId="11" xfId="1" applyNumberFormat="1" applyFont="1" applyBorder="1" applyAlignment="1">
      <alignment horizontal="left" vertical="top" indent="1"/>
    </xf>
    <xf numFmtId="1" fontId="1" fillId="0" borderId="11" xfId="1" applyNumberFormat="1" applyFont="1" applyBorder="1" applyAlignment="1">
      <alignment horizontal="left" vertical="top" indent="1"/>
    </xf>
    <xf numFmtId="0" fontId="1" fillId="0" borderId="11" xfId="1" applyNumberFormat="1" applyFont="1" applyBorder="1" applyAlignment="1">
      <alignment horizontal="left" vertical="top" indent="1"/>
    </xf>
    <xf numFmtId="0" fontId="1" fillId="3" borderId="11" xfId="1" applyNumberFormat="1" applyFont="1" applyFill="1" applyBorder="1" applyAlignment="1">
      <alignment horizontal="left" vertical="top" indent="1"/>
    </xf>
    <xf numFmtId="0" fontId="4" fillId="0" borderId="11" xfId="1" applyFont="1" applyFill="1" applyBorder="1" applyAlignment="1">
      <alignment horizontal="center" vertical="center" wrapText="1"/>
    </xf>
    <xf numFmtId="9" fontId="4" fillId="6" borderId="11" xfId="2" applyFont="1" applyFill="1" applyBorder="1" applyAlignment="1">
      <alignment horizontal="center" vertical="center"/>
    </xf>
    <xf numFmtId="9" fontId="4" fillId="7" borderId="11" xfId="1" applyNumberFormat="1" applyFont="1" applyFill="1" applyBorder="1" applyAlignment="1">
      <alignment horizontal="center"/>
    </xf>
    <xf numFmtId="1" fontId="4" fillId="0" borderId="4" xfId="1" applyNumberFormat="1" applyFont="1" applyFill="1" applyBorder="1" applyAlignment="1">
      <alignment horizontal="left" vertical="center"/>
    </xf>
    <xf numFmtId="0" fontId="4" fillId="0" borderId="5" xfId="1" applyFont="1" applyFill="1" applyBorder="1" applyAlignment="1">
      <alignment horizontal="center" vertical="center"/>
    </xf>
    <xf numFmtId="0" fontId="4" fillId="2" borderId="16" xfId="1" applyFont="1" applyFill="1" applyBorder="1" applyAlignment="1">
      <alignment horizontal="center" vertical="center" wrapText="1"/>
    </xf>
    <xf numFmtId="0" fontId="4" fillId="0" borderId="18" xfId="1" applyFont="1" applyBorder="1" applyAlignment="1">
      <alignment horizontal="center" vertical="center"/>
    </xf>
    <xf numFmtId="0" fontId="0" fillId="0" borderId="11" xfId="0" applyFill="1" applyBorder="1"/>
    <xf numFmtId="0" fontId="1" fillId="0" borderId="11" xfId="1" applyFont="1" applyBorder="1" applyAlignment="1">
      <alignment horizontal="left" indent="1"/>
    </xf>
    <xf numFmtId="2" fontId="1" fillId="0" borderId="9" xfId="1" applyNumberFormat="1" applyFont="1" applyBorder="1" applyAlignment="1">
      <alignment horizontal="left" indent="1"/>
    </xf>
    <xf numFmtId="2" fontId="1" fillId="0" borderId="24" xfId="1" applyNumberFormat="1" applyFont="1" applyBorder="1" applyAlignment="1">
      <alignment horizontal="left" indent="1"/>
    </xf>
    <xf numFmtId="0" fontId="1" fillId="9" borderId="11" xfId="1" applyFill="1" applyBorder="1" applyAlignment="1">
      <alignment horizontal="center"/>
    </xf>
    <xf numFmtId="0" fontId="4" fillId="0" borderId="18" xfId="1" applyFont="1" applyBorder="1" applyAlignment="1">
      <alignment horizontal="left" vertical="top"/>
    </xf>
    <xf numFmtId="0" fontId="1" fillId="0" borderId="18" xfId="1" applyFont="1" applyBorder="1" applyAlignment="1">
      <alignment horizontal="left" vertical="top" wrapText="1" indent="2"/>
    </xf>
    <xf numFmtId="166" fontId="1" fillId="2" borderId="8" xfId="1" applyNumberFormat="1" applyFill="1" applyBorder="1" applyAlignment="1"/>
    <xf numFmtId="0" fontId="4" fillId="0" borderId="18" xfId="1" applyFont="1" applyBorder="1" applyAlignment="1">
      <alignment horizontal="center" vertical="top"/>
    </xf>
    <xf numFmtId="0" fontId="1" fillId="0" borderId="18" xfId="1" applyFill="1" applyBorder="1" applyAlignment="1">
      <alignment horizontal="left" vertical="top" indent="2"/>
    </xf>
    <xf numFmtId="0" fontId="4" fillId="0" borderId="18" xfId="1" applyFont="1" applyFill="1" applyBorder="1" applyAlignment="1">
      <alignment horizontal="center" vertical="top"/>
    </xf>
    <xf numFmtId="0" fontId="4" fillId="3" borderId="18" xfId="1" applyNumberFormat="1" applyFont="1" applyFill="1" applyBorder="1" applyAlignment="1">
      <alignment horizontal="center"/>
    </xf>
    <xf numFmtId="0" fontId="4" fillId="3" borderId="18" xfId="1" applyNumberFormat="1" applyFont="1" applyFill="1" applyBorder="1" applyAlignment="1">
      <alignment horizontal="left" indent="2"/>
    </xf>
    <xf numFmtId="0" fontId="4" fillId="0" borderId="19" xfId="1" applyFont="1" applyBorder="1" applyAlignment="1">
      <alignment horizontal="center"/>
    </xf>
    <xf numFmtId="0" fontId="1" fillId="0" borderId="13" xfId="1" applyFont="1" applyBorder="1" applyAlignment="1">
      <alignment horizontal="left" wrapText="1"/>
    </xf>
    <xf numFmtId="0" fontId="1" fillId="0" borderId="11" xfId="1" applyFont="1" applyBorder="1" applyAlignment="1">
      <alignment horizontal="left" wrapText="1"/>
    </xf>
    <xf numFmtId="0" fontId="1" fillId="0" borderId="20" xfId="1" applyFont="1" applyBorder="1" applyAlignment="1">
      <alignment horizontal="left" wrapText="1"/>
    </xf>
    <xf numFmtId="0" fontId="4" fillId="0" borderId="18" xfId="1" applyFont="1" applyBorder="1" applyAlignment="1">
      <alignment vertical="top"/>
    </xf>
    <xf numFmtId="0" fontId="4" fillId="0" borderId="18" xfId="1" applyFont="1" applyBorder="1" applyAlignment="1">
      <alignment horizontal="left" vertical="top" indent="2"/>
    </xf>
    <xf numFmtId="0" fontId="1" fillId="0" borderId="18" xfId="1" applyFont="1" applyBorder="1" applyAlignment="1">
      <alignment horizontal="left" vertical="top" indent="4"/>
    </xf>
    <xf numFmtId="0" fontId="1" fillId="0" borderId="18" xfId="1" applyFont="1" applyBorder="1" applyAlignment="1">
      <alignment horizontal="left" vertical="top" indent="6"/>
    </xf>
    <xf numFmtId="0" fontId="1" fillId="0" borderId="18" xfId="1" applyFont="1" applyFill="1" applyBorder="1" applyAlignment="1">
      <alignment horizontal="left" vertical="top" indent="4"/>
    </xf>
    <xf numFmtId="0" fontId="1" fillId="0" borderId="18" xfId="1" applyFont="1" applyFill="1" applyBorder="1" applyAlignment="1">
      <alignment horizontal="left" vertical="top" indent="6"/>
    </xf>
    <xf numFmtId="0" fontId="1" fillId="0" borderId="18" xfId="1" applyFont="1" applyBorder="1" applyAlignment="1">
      <alignment horizontal="left" vertical="top" indent="7"/>
    </xf>
    <xf numFmtId="0" fontId="4" fillId="3" borderId="18" xfId="1" applyFont="1" applyFill="1" applyBorder="1" applyAlignment="1">
      <alignment vertical="top"/>
    </xf>
    <xf numFmtId="0" fontId="1" fillId="3" borderId="18" xfId="1" applyFont="1" applyFill="1" applyBorder="1" applyAlignment="1">
      <alignment horizontal="left" vertical="top" indent="2"/>
    </xf>
    <xf numFmtId="0" fontId="6" fillId="5" borderId="18" xfId="1" applyFont="1" applyFill="1" applyBorder="1" applyAlignment="1">
      <alignment horizontal="left" vertical="top" indent="5"/>
    </xf>
    <xf numFmtId="0" fontId="1" fillId="3" borderId="18" xfId="1" applyFont="1" applyFill="1" applyBorder="1" applyAlignment="1">
      <alignment horizontal="left" vertical="top" indent="5"/>
    </xf>
    <xf numFmtId="0" fontId="1" fillId="0" borderId="18" xfId="1" applyFont="1" applyBorder="1" applyAlignment="1">
      <alignment horizontal="left" vertical="top" indent="5"/>
    </xf>
    <xf numFmtId="0" fontId="4" fillId="3" borderId="18" xfId="1" applyFont="1" applyFill="1" applyBorder="1" applyAlignment="1">
      <alignment horizontal="left" vertical="top" indent="2"/>
    </xf>
    <xf numFmtId="0" fontId="1" fillId="3" borderId="18" xfId="1" applyFont="1" applyFill="1" applyBorder="1" applyAlignment="1">
      <alignment horizontal="left" vertical="center" wrapText="1" indent="4"/>
    </xf>
    <xf numFmtId="0" fontId="1" fillId="0" borderId="18" xfId="1" applyFont="1" applyBorder="1" applyAlignment="1">
      <alignment horizontal="left" vertical="top" wrapText="1" indent="4"/>
    </xf>
    <xf numFmtId="0" fontId="1" fillId="0" borderId="18" xfId="1" applyFill="1" applyBorder="1" applyAlignment="1">
      <alignment horizontal="left" vertical="top" wrapText="1" indent="2"/>
    </xf>
    <xf numFmtId="0" fontId="1" fillId="0" borderId="18" xfId="1" applyFill="1" applyBorder="1" applyAlignment="1">
      <alignment horizontal="left" vertical="top" wrapText="1" indent="4"/>
    </xf>
    <xf numFmtId="0" fontId="1" fillId="0" borderId="18" xfId="1" applyFill="1" applyBorder="1" applyAlignment="1">
      <alignment horizontal="left" vertical="top" indent="4"/>
    </xf>
    <xf numFmtId="0" fontId="1" fillId="0" borderId="18" xfId="0" applyFont="1" applyBorder="1" applyAlignment="1">
      <alignment horizontal="left" vertical="top" wrapText="1" indent="2"/>
    </xf>
    <xf numFmtId="0" fontId="4" fillId="0" borderId="18" xfId="0" applyFont="1" applyBorder="1" applyAlignment="1">
      <alignment horizontal="center" vertical="top" wrapText="1"/>
    </xf>
    <xf numFmtId="0" fontId="4" fillId="0" borderId="18" xfId="1" applyFont="1" applyFill="1" applyBorder="1" applyAlignment="1">
      <alignment horizontal="center"/>
    </xf>
    <xf numFmtId="0" fontId="1" fillId="0" borderId="18" xfId="1" applyFont="1" applyFill="1" applyBorder="1" applyAlignment="1">
      <alignment horizontal="left"/>
    </xf>
    <xf numFmtId="0" fontId="1" fillId="8" borderId="18" xfId="1" applyFill="1" applyBorder="1" applyAlignment="1">
      <alignment horizontal="left" vertical="top" wrapText="1" indent="2"/>
    </xf>
    <xf numFmtId="0" fontId="4" fillId="3" borderId="11" xfId="1" applyFont="1" applyFill="1" applyBorder="1" applyAlignment="1">
      <alignment horizontal="center" vertical="center"/>
    </xf>
    <xf numFmtId="2" fontId="1" fillId="4" borderId="11" xfId="1" applyNumberFormat="1" applyFont="1" applyFill="1" applyBorder="1" applyAlignment="1">
      <alignment vertical="top"/>
    </xf>
    <xf numFmtId="0" fontId="4" fillId="6" borderId="11" xfId="2" applyNumberFormat="1" applyFont="1" applyFill="1" applyBorder="1" applyAlignment="1">
      <alignment horizontal="center" vertical="center"/>
    </xf>
    <xf numFmtId="0" fontId="4" fillId="7" borderId="11" xfId="1" applyNumberFormat="1" applyFont="1" applyFill="1" applyBorder="1" applyAlignment="1">
      <alignment horizontal="center"/>
    </xf>
    <xf numFmtId="0" fontId="4" fillId="4" borderId="24" xfId="1" applyFont="1" applyFill="1" applyBorder="1" applyAlignment="1">
      <alignment horizontal="center" vertical="center"/>
    </xf>
    <xf numFmtId="0" fontId="4" fillId="0" borderId="18" xfId="1" applyFont="1" applyFill="1" applyBorder="1" applyAlignment="1">
      <alignment horizontal="left" vertical="top" indent="2"/>
    </xf>
    <xf numFmtId="0" fontId="5" fillId="0" borderId="11" xfId="1" applyFont="1" applyBorder="1" applyAlignment="1">
      <alignment horizontal="center" vertical="center"/>
    </xf>
    <xf numFmtId="166" fontId="4" fillId="3" borderId="11" xfId="1" applyNumberFormat="1" applyFont="1" applyFill="1" applyBorder="1" applyAlignment="1">
      <alignment horizontal="center"/>
    </xf>
    <xf numFmtId="0" fontId="0" fillId="4" borderId="0" xfId="0" applyFill="1"/>
    <xf numFmtId="0" fontId="0" fillId="0" borderId="11" xfId="0" applyBorder="1" applyAlignment="1">
      <alignment horizontal="right" vertical="center" indent="1"/>
    </xf>
    <xf numFmtId="0" fontId="0" fillId="0" borderId="10" xfId="0" applyBorder="1" applyAlignment="1">
      <alignment horizontal="right" vertical="center" indent="1"/>
    </xf>
    <xf numFmtId="0" fontId="0" fillId="0" borderId="20" xfId="0" applyBorder="1" applyAlignment="1">
      <alignment horizontal="right" vertical="center" indent="1"/>
    </xf>
    <xf numFmtId="0" fontId="0" fillId="0" borderId="29" xfId="0" applyBorder="1" applyAlignment="1">
      <alignment horizontal="left" vertical="center" wrapText="1" indent="2"/>
    </xf>
    <xf numFmtId="0" fontId="0" fillId="0" borderId="31" xfId="0" applyBorder="1" applyAlignment="1">
      <alignment horizontal="left" vertical="center" wrapText="1" indent="2"/>
    </xf>
    <xf numFmtId="0" fontId="0" fillId="0" borderId="30" xfId="0" applyBorder="1" applyAlignment="1">
      <alignment horizontal="left" vertical="center" wrapText="1" indent="2"/>
    </xf>
    <xf numFmtId="0" fontId="0" fillId="4" borderId="0" xfId="0" applyFill="1" applyAlignment="1">
      <alignment wrapText="1"/>
    </xf>
    <xf numFmtId="0" fontId="0" fillId="8" borderId="3" xfId="0" applyFill="1" applyBorder="1" applyAlignment="1">
      <alignment horizontal="right" vertical="center" wrapText="1" indent="1"/>
    </xf>
    <xf numFmtId="0" fontId="0" fillId="8" borderId="16" xfId="0" applyFill="1" applyBorder="1" applyAlignment="1">
      <alignment horizontal="left" vertical="center" wrapText="1" indent="2"/>
    </xf>
    <xf numFmtId="0" fontId="0" fillId="10" borderId="3" xfId="0" applyFill="1" applyBorder="1" applyAlignment="1">
      <alignment horizontal="right" vertical="center" wrapText="1" indent="1"/>
    </xf>
    <xf numFmtId="0" fontId="0" fillId="10" borderId="16" xfId="0" applyFill="1" applyBorder="1" applyAlignment="1">
      <alignment horizontal="left" vertical="center" wrapText="1" indent="2"/>
    </xf>
    <xf numFmtId="0" fontId="1" fillId="3" borderId="18" xfId="1" applyNumberFormat="1" applyFont="1" applyFill="1" applyBorder="1" applyAlignment="1">
      <alignment horizontal="left" vertical="top" wrapText="1" indent="4"/>
    </xf>
    <xf numFmtId="0" fontId="5" fillId="0" borderId="11" xfId="0" applyFont="1" applyBorder="1" applyAlignment="1">
      <alignment horizontal="center"/>
    </xf>
    <xf numFmtId="0" fontId="4" fillId="11" borderId="11" xfId="1" applyFont="1" applyFill="1" applyBorder="1" applyAlignment="1">
      <alignment horizontal="center" vertical="center"/>
    </xf>
    <xf numFmtId="0" fontId="0" fillId="12" borderId="11" xfId="0" applyFill="1" applyBorder="1" applyAlignment="1">
      <alignment horizontal="right" vertical="center" indent="1"/>
    </xf>
    <xf numFmtId="0" fontId="0" fillId="12" borderId="29" xfId="0" applyFill="1" applyBorder="1" applyAlignment="1">
      <alignment horizontal="left" vertical="center" wrapText="1" indent="2"/>
    </xf>
    <xf numFmtId="0" fontId="0" fillId="12" borderId="9" xfId="0" applyFill="1" applyBorder="1" applyAlignment="1">
      <alignment horizontal="right" vertical="center" indent="1"/>
    </xf>
    <xf numFmtId="0" fontId="0" fillId="12" borderId="28" xfId="0" applyFill="1" applyBorder="1" applyAlignment="1">
      <alignment horizontal="left" vertical="center" wrapText="1" indent="2"/>
    </xf>
    <xf numFmtId="0" fontId="11" fillId="12" borderId="3" xfId="0" applyFont="1" applyFill="1" applyBorder="1" applyAlignment="1">
      <alignment horizontal="left" vertical="center" wrapText="1"/>
    </xf>
    <xf numFmtId="0" fontId="1" fillId="11" borderId="18" xfId="1" applyFill="1" applyBorder="1" applyAlignment="1">
      <alignment horizontal="left" vertical="top" indent="4"/>
    </xf>
    <xf numFmtId="0" fontId="1" fillId="11" borderId="18" xfId="1" applyFont="1" applyFill="1" applyBorder="1" applyAlignment="1">
      <alignment horizontal="left" vertical="top" wrapText="1" indent="4"/>
    </xf>
    <xf numFmtId="0" fontId="1" fillId="0" borderId="23" xfId="1" applyFont="1" applyBorder="1" applyAlignment="1">
      <alignment horizontal="left" vertical="center" wrapText="1" indent="2"/>
    </xf>
    <xf numFmtId="0" fontId="1" fillId="0" borderId="27" xfId="1" applyFont="1" applyBorder="1" applyAlignment="1">
      <alignment horizontal="left" vertical="center" wrapText="1" indent="2"/>
    </xf>
    <xf numFmtId="2" fontId="1" fillId="4" borderId="10" xfId="1" applyNumberFormat="1" applyFont="1" applyFill="1" applyBorder="1" applyAlignment="1">
      <alignment horizontal="center" vertical="top"/>
    </xf>
    <xf numFmtId="2" fontId="1" fillId="4" borderId="8" xfId="1" applyNumberFormat="1" applyFont="1" applyFill="1" applyBorder="1" applyAlignment="1">
      <alignment horizontal="center" vertical="top"/>
    </xf>
    <xf numFmtId="166" fontId="1" fillId="2" borderId="18" xfId="1" applyNumberFormat="1" applyFill="1" applyBorder="1" applyAlignment="1">
      <alignment horizontal="center"/>
    </xf>
    <xf numFmtId="166" fontId="1" fillId="2" borderId="21" xfId="1" applyNumberFormat="1" applyFill="1" applyBorder="1" applyAlignment="1">
      <alignment horizontal="center"/>
    </xf>
    <xf numFmtId="166" fontId="1" fillId="2" borderId="17" xfId="1" applyNumberFormat="1" applyFill="1" applyBorder="1" applyAlignment="1">
      <alignment horizontal="center"/>
    </xf>
    <xf numFmtId="166" fontId="1" fillId="2" borderId="26" xfId="1" applyNumberFormat="1" applyFill="1" applyBorder="1" applyAlignment="1">
      <alignment horizontal="center"/>
    </xf>
    <xf numFmtId="0" fontId="2" fillId="0" borderId="0" xfId="1" applyFont="1" applyAlignment="1">
      <alignment horizontal="center"/>
    </xf>
    <xf numFmtId="0" fontId="1" fillId="0" borderId="6" xfId="1" applyBorder="1" applyAlignment="1">
      <alignment horizontal="left" vertical="center" wrapText="1" indent="2"/>
    </xf>
    <xf numFmtId="0" fontId="1" fillId="0" borderId="7" xfId="1" applyBorder="1" applyAlignment="1">
      <alignment horizontal="left" vertical="center" wrapText="1" indent="2"/>
    </xf>
    <xf numFmtId="0" fontId="1" fillId="0" borderId="15" xfId="1" applyBorder="1" applyAlignment="1">
      <alignment horizontal="left" vertical="center" wrapText="1" indent="2"/>
    </xf>
    <xf numFmtId="0" fontId="1" fillId="0" borderId="0" xfId="1" applyBorder="1" applyAlignment="1">
      <alignment horizontal="left" vertical="center" wrapText="1" indent="2"/>
    </xf>
    <xf numFmtId="0" fontId="1" fillId="0" borderId="22" xfId="1" applyFont="1" applyBorder="1" applyAlignment="1">
      <alignment horizontal="left" vertical="center" wrapText="1" indent="2"/>
    </xf>
    <xf numFmtId="0" fontId="1" fillId="0" borderId="14" xfId="1" applyFont="1" applyBorder="1" applyAlignment="1">
      <alignment horizontal="left" vertical="center" wrapText="1" indent="2"/>
    </xf>
    <xf numFmtId="0" fontId="1" fillId="0" borderId="25" xfId="1" applyFont="1" applyBorder="1" applyAlignment="1">
      <alignment horizontal="left" vertical="center" wrapText="1" indent="2"/>
    </xf>
    <xf numFmtId="0" fontId="1" fillId="0" borderId="12" xfId="1" applyFont="1" applyBorder="1" applyAlignment="1">
      <alignment horizontal="left" vertical="center" wrapText="1" indent="2"/>
    </xf>
    <xf numFmtId="166" fontId="1" fillId="2" borderId="2" xfId="1" applyNumberFormat="1" applyFill="1" applyBorder="1" applyAlignment="1">
      <alignment horizontal="center"/>
    </xf>
    <xf numFmtId="166" fontId="1" fillId="2" borderId="8" xfId="1" applyNumberFormat="1" applyFill="1" applyBorder="1" applyAlignment="1">
      <alignment horizontal="center"/>
    </xf>
    <xf numFmtId="166" fontId="1" fillId="2" borderId="9" xfId="1" applyNumberFormat="1" applyFill="1" applyBorder="1" applyAlignment="1">
      <alignment horizontal="center"/>
    </xf>
    <xf numFmtId="2" fontId="1" fillId="4" borderId="9" xfId="1" applyNumberFormat="1" applyFont="1" applyFill="1" applyBorder="1" applyAlignment="1">
      <alignment horizontal="center" vertical="top"/>
    </xf>
  </cellXfs>
  <cellStyles count="3">
    <cellStyle name="Normal" xfId="0" builtinId="0"/>
    <cellStyle name="Normal 2" xfId="1"/>
    <cellStyle name="Percent 2" xfId="2"/>
  </cellStyles>
  <dxfs count="1">
    <dxf>
      <fill>
        <patternFill>
          <bgColor theme="0" tint="-0.24994659260841701"/>
        </patternFill>
      </fill>
    </dxf>
  </dxfs>
  <tableStyles count="0" defaultTableStyle="TableStyleMedium2" defaultPivotStyle="PivotStyleLight16"/>
  <colors>
    <mruColors>
      <color rgb="FFCCFFFF"/>
      <color rgb="FF66FFFF"/>
      <color rgb="FFFF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file>

<file path=xl/drawings/drawing2.xml><?xml version="1.0" encoding="utf-8"?>
<xdr:wsDr xmlns:xdr="http://schemas.openxmlformats.org/drawingml/2006/spreadsheetDrawing" xmlns:a="http://schemas.openxmlformats.org/drawingml/2006/main">
  <xdr:twoCellAnchor editAs="oneCell">
    <xdr:from>
      <xdr:col>4</xdr:col>
      <xdr:colOff>209550</xdr:colOff>
      <xdr:row>1</xdr:row>
      <xdr:rowOff>276225</xdr:rowOff>
    </xdr:from>
    <xdr:to>
      <xdr:col>14</xdr:col>
      <xdr:colOff>514350</xdr:colOff>
      <xdr:row>8</xdr:row>
      <xdr:rowOff>628650</xdr:rowOff>
    </xdr:to>
    <xdr:pic>
      <xdr:nvPicPr>
        <xdr:cNvPr id="3" name="Picture 2"/>
        <xdr:cNvPicPr>
          <a:picLocks noChangeAspect="1"/>
        </xdr:cNvPicPr>
      </xdr:nvPicPr>
      <xdr:blipFill>
        <a:blip xmlns:r="http://schemas.openxmlformats.org/officeDocument/2006/relationships" r:embed="rId1"/>
        <a:stretch>
          <a:fillRect/>
        </a:stretch>
      </xdr:blipFill>
      <xdr:spPr>
        <a:xfrm>
          <a:off x="7865634" y="464822"/>
          <a:ext cx="6286499" cy="4770287"/>
        </a:xfrm>
        <a:prstGeom prst="rect">
          <a:avLst/>
        </a:prstGeom>
      </xdr:spPr>
    </xdr:pic>
    <xdr:clientData/>
  </xdr:twoCellAnchor>
  <xdr:twoCellAnchor editAs="oneCell">
    <xdr:from>
      <xdr:col>4</xdr:col>
      <xdr:colOff>228600</xdr:colOff>
      <xdr:row>9</xdr:row>
      <xdr:rowOff>57150</xdr:rowOff>
    </xdr:from>
    <xdr:to>
      <xdr:col>14</xdr:col>
      <xdr:colOff>533400</xdr:colOff>
      <xdr:row>13</xdr:row>
      <xdr:rowOff>76200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0062883" y="5558118"/>
          <a:ext cx="6286928" cy="3676875"/>
        </a:xfrm>
        <a:prstGeom prst="rect">
          <a:avLst/>
        </a:prstGeom>
      </xdr:spPr>
    </xdr:pic>
    <xdr:clientData/>
  </xdr:twoCellAnchor>
  <xdr:twoCellAnchor editAs="oneCell">
    <xdr:from>
      <xdr:col>4</xdr:col>
      <xdr:colOff>266700</xdr:colOff>
      <xdr:row>13</xdr:row>
      <xdr:rowOff>447675</xdr:rowOff>
    </xdr:from>
    <xdr:to>
      <xdr:col>14</xdr:col>
      <xdr:colOff>561975</xdr:colOff>
      <xdr:row>19</xdr:row>
      <xdr:rowOff>66675</xdr:rowOff>
    </xdr:to>
    <xdr:pic>
      <xdr:nvPicPr>
        <xdr:cNvPr id="6" name="Picture 5"/>
        <xdr:cNvPicPr>
          <a:picLocks noChangeAspect="1"/>
        </xdr:cNvPicPr>
      </xdr:nvPicPr>
      <xdr:blipFill>
        <a:blip xmlns:r="http://schemas.openxmlformats.org/officeDocument/2006/relationships" r:embed="rId3"/>
        <a:stretch>
          <a:fillRect/>
        </a:stretch>
      </xdr:blipFill>
      <xdr:spPr>
        <a:xfrm>
          <a:off x="10399060" y="9619129"/>
          <a:ext cx="6279748" cy="4183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81"/>
  <sheetViews>
    <sheetView tabSelected="1" topLeftCell="A28" zoomScale="90" zoomScaleNormal="90" workbookViewId="0">
      <selection activeCell="B27" sqref="B27"/>
    </sheetView>
  </sheetViews>
  <sheetFormatPr defaultRowHeight="14.45" outlineLevelRow="1"/>
  <cols>
    <col min="1" max="1" width="11.5703125" customWidth="1"/>
    <col min="2" max="2" width="88.42578125" customWidth="1"/>
    <col min="3" max="3" width="33.28515625" bestFit="1" customWidth="1"/>
    <col min="4" max="4" width="32" customWidth="1"/>
    <col min="6" max="6" width="6.42578125" bestFit="1" customWidth="1"/>
    <col min="9" max="9" width="9.140625" customWidth="1"/>
  </cols>
  <sheetData>
    <row r="1" spans="1:6">
      <c r="A1" s="1" t="s">
        <v>0</v>
      </c>
      <c r="B1" s="2" t="s">
        <v>1</v>
      </c>
      <c r="C1" s="2"/>
      <c r="D1" s="3"/>
      <c r="E1" s="3"/>
      <c r="F1" s="4"/>
    </row>
    <row r="2" spans="1:6">
      <c r="A2" s="1" t="s">
        <v>2</v>
      </c>
      <c r="B2" s="2"/>
      <c r="C2" s="2"/>
      <c r="D2" s="5"/>
      <c r="E2" s="6"/>
      <c r="F2" s="7"/>
    </row>
    <row r="3" spans="1:6">
      <c r="A3" s="1" t="s">
        <v>3</v>
      </c>
      <c r="B3" s="2" t="s">
        <v>4</v>
      </c>
      <c r="C3" s="2"/>
      <c r="D3" s="5"/>
      <c r="E3" s="6"/>
      <c r="F3" s="7"/>
    </row>
    <row r="4" spans="1:6">
      <c r="A4" s="1" t="s">
        <v>5</v>
      </c>
      <c r="B4" s="8">
        <v>42487</v>
      </c>
      <c r="C4" s="8"/>
      <c r="D4" s="5"/>
      <c r="E4" s="6"/>
      <c r="F4" s="7"/>
    </row>
    <row r="5" spans="1:6" ht="15.6">
      <c r="A5" s="120" t="s">
        <v>6</v>
      </c>
      <c r="B5" s="120"/>
      <c r="C5" s="120"/>
      <c r="D5" s="120"/>
      <c r="E5" s="120"/>
      <c r="F5" s="120"/>
    </row>
    <row r="6" spans="1:6" ht="15.6">
      <c r="A6" s="120" t="s">
        <v>7</v>
      </c>
      <c r="B6" s="120"/>
      <c r="C6" s="120"/>
      <c r="D6" s="120"/>
      <c r="E6" s="120"/>
      <c r="F6" s="120"/>
    </row>
    <row r="7" spans="1:6" ht="15" thickBot="1">
      <c r="A7" s="9"/>
      <c r="B7" s="10"/>
      <c r="C7" s="10"/>
      <c r="D7" s="11"/>
      <c r="E7" s="11"/>
      <c r="F7" s="11"/>
    </row>
    <row r="8" spans="1:6" ht="30" customHeight="1" thickBot="1">
      <c r="A8" s="12" t="s">
        <v>8</v>
      </c>
      <c r="B8" s="13" t="s">
        <v>9</v>
      </c>
      <c r="C8" s="13" t="s">
        <v>10</v>
      </c>
      <c r="D8" s="14" t="s">
        <v>11</v>
      </c>
      <c r="E8" s="40" t="s">
        <v>12</v>
      </c>
      <c r="F8" s="15" t="s">
        <v>13</v>
      </c>
    </row>
    <row r="9" spans="1:6" ht="15" thickBot="1">
      <c r="A9" s="38"/>
      <c r="B9" s="39" t="s">
        <v>14</v>
      </c>
      <c r="C9" s="39"/>
      <c r="D9" s="129"/>
      <c r="E9" s="16"/>
      <c r="F9" s="16"/>
    </row>
    <row r="10" spans="1:6">
      <c r="A10" s="121" t="s">
        <v>15</v>
      </c>
      <c r="B10" s="122"/>
      <c r="C10" s="122"/>
      <c r="D10" s="130"/>
      <c r="E10" s="16"/>
      <c r="F10" s="16"/>
    </row>
    <row r="11" spans="1:6" ht="15" thickBot="1">
      <c r="A11" s="123"/>
      <c r="B11" s="124"/>
      <c r="C11" s="124"/>
      <c r="D11" s="130"/>
      <c r="E11" s="16"/>
      <c r="F11" s="16"/>
    </row>
    <row r="12" spans="1:6">
      <c r="A12" s="118"/>
      <c r="B12" s="119"/>
      <c r="C12" s="129"/>
      <c r="D12" s="130"/>
      <c r="E12" s="16"/>
      <c r="F12" s="16"/>
    </row>
    <row r="13" spans="1:6">
      <c r="A13" s="32">
        <v>1</v>
      </c>
      <c r="B13" s="47" t="s">
        <v>16</v>
      </c>
      <c r="C13" s="130"/>
      <c r="D13" s="130"/>
      <c r="E13" s="16"/>
      <c r="F13" s="16"/>
    </row>
    <row r="14" spans="1:6" ht="84.6" customHeight="1">
      <c r="A14" s="31">
        <f>A13+0.01</f>
        <v>1.01</v>
      </c>
      <c r="B14" s="48" t="s">
        <v>17</v>
      </c>
      <c r="C14" s="130"/>
      <c r="D14" s="131"/>
      <c r="E14" s="16"/>
      <c r="F14" s="16"/>
    </row>
    <row r="15" spans="1:6">
      <c r="A15" s="31">
        <f t="shared" ref="A15:A78" si="0">A14+0.01</f>
        <v>1.02</v>
      </c>
      <c r="B15" s="59" t="s">
        <v>18</v>
      </c>
      <c r="C15" s="104" t="s">
        <v>19</v>
      </c>
      <c r="D15" s="21"/>
      <c r="E15" s="16"/>
      <c r="F15" s="16"/>
    </row>
    <row r="16" spans="1:6" ht="15" thickBot="1">
      <c r="A16" s="31">
        <f t="shared" si="0"/>
        <v>1.03</v>
      </c>
      <c r="B16" s="59" t="s">
        <v>20</v>
      </c>
      <c r="C16" s="28"/>
      <c r="D16" s="20"/>
      <c r="E16" s="16"/>
      <c r="F16" s="16"/>
    </row>
    <row r="17" spans="1:6">
      <c r="A17" s="118"/>
      <c r="B17" s="119"/>
      <c r="C17" s="28"/>
      <c r="D17" s="20"/>
      <c r="E17" s="16"/>
      <c r="F17" s="16"/>
    </row>
    <row r="18" spans="1:6">
      <c r="A18" s="31">
        <v>2</v>
      </c>
      <c r="B18" s="41" t="s">
        <v>21</v>
      </c>
      <c r="C18" s="27" t="s">
        <v>22</v>
      </c>
      <c r="D18" s="21"/>
      <c r="E18" s="16"/>
      <c r="F18" s="16"/>
    </row>
    <row r="19" spans="1:6">
      <c r="A19" s="31">
        <f t="shared" si="0"/>
        <v>2.0099999999999998</v>
      </c>
      <c r="B19" s="60" t="s">
        <v>23</v>
      </c>
      <c r="C19" s="27" t="s">
        <v>24</v>
      </c>
      <c r="D19" s="21"/>
      <c r="E19" s="16"/>
      <c r="F19" s="16"/>
    </row>
    <row r="20" spans="1:6">
      <c r="A20" s="31">
        <f t="shared" si="0"/>
        <v>2.0199999999999996</v>
      </c>
      <c r="B20" s="61" t="s">
        <v>25</v>
      </c>
      <c r="C20" s="27" t="s">
        <v>26</v>
      </c>
      <c r="D20" s="21"/>
      <c r="E20" s="16"/>
      <c r="F20" s="16"/>
    </row>
    <row r="21" spans="1:6">
      <c r="A21" s="31">
        <f t="shared" si="0"/>
        <v>2.0299999999999994</v>
      </c>
      <c r="B21" s="61" t="s">
        <v>27</v>
      </c>
      <c r="C21" s="27" t="s">
        <v>28</v>
      </c>
      <c r="D21" s="21"/>
      <c r="E21" s="16"/>
      <c r="F21" s="16"/>
    </row>
    <row r="22" spans="1:6">
      <c r="A22" s="31">
        <f t="shared" si="0"/>
        <v>2.0399999999999991</v>
      </c>
      <c r="B22" s="61" t="s">
        <v>29</v>
      </c>
      <c r="C22" s="27" t="s">
        <v>30</v>
      </c>
      <c r="D22" s="21"/>
      <c r="E22" s="16"/>
      <c r="F22" s="16"/>
    </row>
    <row r="23" spans="1:6">
      <c r="A23" s="31">
        <f t="shared" si="0"/>
        <v>2.0499999999999989</v>
      </c>
      <c r="B23" s="61" t="s">
        <v>31</v>
      </c>
      <c r="C23" s="27" t="s">
        <v>30</v>
      </c>
      <c r="D23" s="21"/>
      <c r="E23" s="16"/>
      <c r="F23" s="16"/>
    </row>
    <row r="24" spans="1:6">
      <c r="A24" s="31">
        <f t="shared" si="0"/>
        <v>2.0599999999999987</v>
      </c>
      <c r="B24" s="61" t="s">
        <v>32</v>
      </c>
      <c r="C24" s="27" t="s">
        <v>30</v>
      </c>
      <c r="D24" s="21"/>
      <c r="E24" s="16"/>
      <c r="F24" s="16"/>
    </row>
    <row r="25" spans="1:6">
      <c r="A25" s="31">
        <f t="shared" si="0"/>
        <v>2.0699999999999985</v>
      </c>
      <c r="B25" s="61" t="s">
        <v>33</v>
      </c>
      <c r="C25" s="27" t="s">
        <v>30</v>
      </c>
      <c r="D25" s="21"/>
      <c r="E25" s="16"/>
      <c r="F25" s="16"/>
    </row>
    <row r="26" spans="1:6">
      <c r="A26" s="31">
        <f t="shared" si="0"/>
        <v>2.0799999999999983</v>
      </c>
      <c r="B26" s="61" t="s">
        <v>34</v>
      </c>
      <c r="C26" s="27" t="s">
        <v>30</v>
      </c>
      <c r="D26" s="21"/>
      <c r="E26" s="16"/>
      <c r="F26" s="16"/>
    </row>
    <row r="27" spans="1:6">
      <c r="A27" s="31">
        <f t="shared" si="0"/>
        <v>2.0899999999999981</v>
      </c>
      <c r="B27" s="61" t="s">
        <v>35</v>
      </c>
      <c r="C27" s="27" t="s">
        <v>30</v>
      </c>
      <c r="D27" s="21"/>
      <c r="E27" s="16"/>
      <c r="F27" s="16"/>
    </row>
    <row r="28" spans="1:6">
      <c r="A28" s="31">
        <f t="shared" si="0"/>
        <v>2.0999999999999979</v>
      </c>
      <c r="B28" s="61" t="s">
        <v>36</v>
      </c>
      <c r="C28" s="27" t="s">
        <v>37</v>
      </c>
      <c r="D28" s="21"/>
      <c r="E28" s="16"/>
      <c r="F28" s="16"/>
    </row>
    <row r="29" spans="1:6">
      <c r="A29" s="31">
        <f t="shared" si="0"/>
        <v>2.1099999999999977</v>
      </c>
      <c r="B29" s="61" t="s">
        <v>38</v>
      </c>
      <c r="C29" s="27" t="s">
        <v>39</v>
      </c>
      <c r="D29" s="21"/>
      <c r="E29" s="16"/>
      <c r="F29" s="16"/>
    </row>
    <row r="30" spans="1:6">
      <c r="A30" s="31">
        <f t="shared" si="0"/>
        <v>2.1199999999999974</v>
      </c>
      <c r="B30" s="61" t="s">
        <v>40</v>
      </c>
      <c r="C30" s="27" t="s">
        <v>39</v>
      </c>
      <c r="D30" s="21"/>
      <c r="E30" s="16"/>
      <c r="F30" s="16"/>
    </row>
    <row r="31" spans="1:6">
      <c r="A31" s="31">
        <f t="shared" si="0"/>
        <v>2.1299999999999972</v>
      </c>
      <c r="B31" s="61" t="s">
        <v>41</v>
      </c>
      <c r="C31" s="27" t="s">
        <v>30</v>
      </c>
      <c r="D31" s="21"/>
      <c r="E31" s="16"/>
      <c r="F31" s="16"/>
    </row>
    <row r="32" spans="1:6">
      <c r="A32" s="31">
        <f t="shared" si="0"/>
        <v>2.139999999999997</v>
      </c>
      <c r="B32" s="61" t="s">
        <v>42</v>
      </c>
      <c r="C32" s="27" t="s">
        <v>39</v>
      </c>
      <c r="D32" s="21"/>
      <c r="E32" s="16"/>
      <c r="F32" s="16"/>
    </row>
    <row r="33" spans="1:6">
      <c r="A33" s="31">
        <f t="shared" si="0"/>
        <v>2.1499999999999968</v>
      </c>
      <c r="B33" s="61" t="s">
        <v>43</v>
      </c>
      <c r="C33" s="27" t="s">
        <v>30</v>
      </c>
      <c r="D33" s="21"/>
      <c r="E33" s="16"/>
      <c r="F33" s="16"/>
    </row>
    <row r="34" spans="1:6">
      <c r="A34" s="31">
        <f t="shared" si="0"/>
        <v>2.1599999999999966</v>
      </c>
      <c r="B34" s="61" t="s">
        <v>44</v>
      </c>
      <c r="C34" s="28"/>
      <c r="D34" s="20"/>
      <c r="E34" s="16"/>
      <c r="F34" s="16"/>
    </row>
    <row r="35" spans="1:6">
      <c r="A35" s="31">
        <f t="shared" si="0"/>
        <v>2.1699999999999964</v>
      </c>
      <c r="B35" s="62" t="s">
        <v>45</v>
      </c>
      <c r="C35" s="27" t="s">
        <v>22</v>
      </c>
      <c r="D35" s="21"/>
      <c r="E35" s="16"/>
      <c r="F35" s="16"/>
    </row>
    <row r="36" spans="1:6">
      <c r="A36" s="31">
        <f t="shared" si="0"/>
        <v>2.1799999999999962</v>
      </c>
      <c r="B36" s="62" t="s">
        <v>46</v>
      </c>
      <c r="C36" s="27" t="s">
        <v>22</v>
      </c>
      <c r="D36" s="21"/>
      <c r="E36" s="16"/>
      <c r="F36" s="16"/>
    </row>
    <row r="37" spans="1:6">
      <c r="A37" s="31">
        <f t="shared" si="0"/>
        <v>2.1899999999999959</v>
      </c>
      <c r="B37" s="62" t="s">
        <v>47</v>
      </c>
      <c r="C37" s="27" t="s">
        <v>22</v>
      </c>
      <c r="D37" s="21"/>
      <c r="E37" s="16"/>
      <c r="F37" s="16"/>
    </row>
    <row r="38" spans="1:6">
      <c r="A38" s="31">
        <f t="shared" si="0"/>
        <v>2.1999999999999957</v>
      </c>
      <c r="B38" s="62" t="s">
        <v>48</v>
      </c>
      <c r="C38" s="27" t="s">
        <v>22</v>
      </c>
      <c r="D38" s="21"/>
      <c r="E38" s="16"/>
      <c r="F38" s="16"/>
    </row>
    <row r="39" spans="1:6">
      <c r="A39" s="31">
        <f t="shared" si="0"/>
        <v>2.2099999999999955</v>
      </c>
      <c r="B39" s="62" t="s">
        <v>49</v>
      </c>
      <c r="C39" s="27" t="s">
        <v>22</v>
      </c>
      <c r="D39" s="21"/>
      <c r="E39" s="16"/>
      <c r="F39" s="16"/>
    </row>
    <row r="40" spans="1:6">
      <c r="A40" s="31">
        <f t="shared" si="0"/>
        <v>2.2199999999999953</v>
      </c>
      <c r="B40" s="63" t="s">
        <v>50</v>
      </c>
      <c r="C40" s="28"/>
      <c r="D40" s="20"/>
      <c r="E40" s="16"/>
      <c r="F40" s="16"/>
    </row>
    <row r="41" spans="1:6">
      <c r="A41" s="31">
        <f t="shared" si="0"/>
        <v>2.2299999999999951</v>
      </c>
      <c r="B41" s="64" t="s">
        <v>51</v>
      </c>
      <c r="C41" s="29" t="s">
        <v>52</v>
      </c>
      <c r="D41" s="42"/>
      <c r="E41" s="16"/>
      <c r="F41" s="16"/>
    </row>
    <row r="42" spans="1:6">
      <c r="A42" s="31">
        <f t="shared" si="0"/>
        <v>2.2399999999999949</v>
      </c>
      <c r="B42" s="63" t="s">
        <v>53</v>
      </c>
      <c r="C42" s="28"/>
      <c r="D42" s="20"/>
      <c r="E42" s="16"/>
      <c r="F42" s="16"/>
    </row>
    <row r="43" spans="1:6">
      <c r="A43" s="31">
        <f t="shared" si="0"/>
        <v>2.2499999999999947</v>
      </c>
      <c r="B43" s="64" t="s">
        <v>51</v>
      </c>
      <c r="C43" s="27" t="s">
        <v>54</v>
      </c>
      <c r="D43" s="42"/>
      <c r="E43" s="16"/>
      <c r="F43" s="16"/>
    </row>
    <row r="44" spans="1:6">
      <c r="A44" s="31">
        <f t="shared" si="0"/>
        <v>2.2599999999999945</v>
      </c>
      <c r="B44" s="60" t="s">
        <v>55</v>
      </c>
      <c r="C44" s="27" t="s">
        <v>56</v>
      </c>
      <c r="D44" s="21"/>
      <c r="E44" s="16"/>
      <c r="F44" s="16"/>
    </row>
    <row r="45" spans="1:6">
      <c r="A45" s="31">
        <f t="shared" si="0"/>
        <v>2.2699999999999942</v>
      </c>
      <c r="B45" s="61" t="s">
        <v>25</v>
      </c>
      <c r="C45" s="27" t="s">
        <v>57</v>
      </c>
      <c r="D45" s="21"/>
      <c r="E45" s="16"/>
      <c r="F45" s="16"/>
    </row>
    <row r="46" spans="1:6">
      <c r="A46" s="31">
        <f t="shared" si="0"/>
        <v>2.279999999999994</v>
      </c>
      <c r="B46" s="61" t="s">
        <v>27</v>
      </c>
      <c r="C46" s="27" t="s">
        <v>28</v>
      </c>
      <c r="D46" s="21"/>
      <c r="E46" s="16"/>
      <c r="F46" s="16"/>
    </row>
    <row r="47" spans="1:6">
      <c r="A47" s="31">
        <f t="shared" si="0"/>
        <v>2.2899999999999938</v>
      </c>
      <c r="B47" s="61" t="s">
        <v>29</v>
      </c>
      <c r="C47" s="27" t="s">
        <v>30</v>
      </c>
      <c r="D47" s="21"/>
      <c r="E47" s="16"/>
      <c r="F47" s="16"/>
    </row>
    <row r="48" spans="1:6">
      <c r="A48" s="31">
        <f t="shared" si="0"/>
        <v>2.2999999999999936</v>
      </c>
      <c r="B48" s="61" t="s">
        <v>31</v>
      </c>
      <c r="C48" s="27" t="s">
        <v>30</v>
      </c>
      <c r="D48" s="21"/>
      <c r="E48" s="16"/>
      <c r="F48" s="16"/>
    </row>
    <row r="49" spans="1:6">
      <c r="A49" s="31">
        <f t="shared" si="0"/>
        <v>2.3099999999999934</v>
      </c>
      <c r="B49" s="61" t="s">
        <v>34</v>
      </c>
      <c r="C49" s="27" t="s">
        <v>30</v>
      </c>
      <c r="D49" s="21"/>
      <c r="E49" s="16"/>
      <c r="F49" s="16"/>
    </row>
    <row r="50" spans="1:6">
      <c r="A50" s="31">
        <f t="shared" si="0"/>
        <v>2.3199999999999932</v>
      </c>
      <c r="B50" s="61" t="s">
        <v>35</v>
      </c>
      <c r="C50" s="27" t="s">
        <v>30</v>
      </c>
      <c r="D50" s="21"/>
      <c r="E50" s="16"/>
      <c r="F50" s="16"/>
    </row>
    <row r="51" spans="1:6">
      <c r="A51" s="31">
        <f t="shared" si="0"/>
        <v>2.329999999999993</v>
      </c>
      <c r="B51" s="61" t="s">
        <v>36</v>
      </c>
      <c r="C51" s="27" t="s">
        <v>37</v>
      </c>
      <c r="D51" s="21"/>
      <c r="E51" s="16"/>
      <c r="F51" s="16"/>
    </row>
    <row r="52" spans="1:6">
      <c r="A52" s="31">
        <f t="shared" si="0"/>
        <v>2.3399999999999928</v>
      </c>
      <c r="B52" s="61" t="s">
        <v>38</v>
      </c>
      <c r="C52" s="27" t="s">
        <v>58</v>
      </c>
      <c r="D52" s="21"/>
      <c r="E52" s="16"/>
      <c r="F52" s="16"/>
    </row>
    <row r="53" spans="1:6">
      <c r="A53" s="31">
        <f t="shared" si="0"/>
        <v>2.3499999999999925</v>
      </c>
      <c r="B53" s="61" t="s">
        <v>40</v>
      </c>
      <c r="C53" s="27" t="s">
        <v>39</v>
      </c>
      <c r="D53" s="21"/>
      <c r="E53" s="16"/>
      <c r="F53" s="16"/>
    </row>
    <row r="54" spans="1:6">
      <c r="A54" s="31">
        <f t="shared" si="0"/>
        <v>2.3599999999999923</v>
      </c>
      <c r="B54" s="61" t="s">
        <v>41</v>
      </c>
      <c r="C54" s="27" t="s">
        <v>30</v>
      </c>
      <c r="D54" s="21"/>
      <c r="E54" s="16"/>
      <c r="F54" s="16"/>
    </row>
    <row r="55" spans="1:6">
      <c r="A55" s="31">
        <f t="shared" si="0"/>
        <v>2.3699999999999921</v>
      </c>
      <c r="B55" s="61" t="s">
        <v>42</v>
      </c>
      <c r="C55" s="27" t="s">
        <v>30</v>
      </c>
      <c r="D55" s="21"/>
      <c r="E55" s="16"/>
      <c r="F55" s="16"/>
    </row>
    <row r="56" spans="1:6">
      <c r="A56" s="31">
        <f t="shared" si="0"/>
        <v>2.3799999999999919</v>
      </c>
      <c r="B56" s="61" t="s">
        <v>43</v>
      </c>
      <c r="C56" s="27" t="s">
        <v>30</v>
      </c>
      <c r="D56" s="21"/>
      <c r="E56" s="16"/>
      <c r="F56" s="16"/>
    </row>
    <row r="57" spans="1:6">
      <c r="A57" s="31">
        <f t="shared" si="0"/>
        <v>2.3899999999999917</v>
      </c>
      <c r="B57" s="61" t="s">
        <v>44</v>
      </c>
      <c r="C57" s="28"/>
      <c r="D57" s="20"/>
      <c r="E57" s="16"/>
      <c r="F57" s="16"/>
    </row>
    <row r="58" spans="1:6">
      <c r="A58" s="31">
        <f t="shared" si="0"/>
        <v>2.3999999999999915</v>
      </c>
      <c r="B58" s="62" t="s">
        <v>45</v>
      </c>
      <c r="C58" s="27" t="s">
        <v>22</v>
      </c>
      <c r="D58" s="21"/>
      <c r="E58" s="16"/>
      <c r="F58" s="16"/>
    </row>
    <row r="59" spans="1:6">
      <c r="A59" s="31">
        <f t="shared" si="0"/>
        <v>2.4099999999999913</v>
      </c>
      <c r="B59" s="62" t="s">
        <v>46</v>
      </c>
      <c r="C59" s="27" t="s">
        <v>22</v>
      </c>
      <c r="D59" s="21"/>
      <c r="E59" s="16"/>
      <c r="F59" s="16"/>
    </row>
    <row r="60" spans="1:6">
      <c r="A60" s="31">
        <f t="shared" si="0"/>
        <v>2.419999999999991</v>
      </c>
      <c r="B60" s="62" t="s">
        <v>47</v>
      </c>
      <c r="C60" s="27" t="s">
        <v>22</v>
      </c>
      <c r="D60" s="21"/>
      <c r="E60" s="16"/>
      <c r="F60" s="16"/>
    </row>
    <row r="61" spans="1:6">
      <c r="A61" s="31">
        <f t="shared" si="0"/>
        <v>2.4299999999999908</v>
      </c>
      <c r="B61" s="62" t="s">
        <v>48</v>
      </c>
      <c r="C61" s="27" t="s">
        <v>22</v>
      </c>
      <c r="D61" s="21"/>
      <c r="E61" s="16"/>
      <c r="F61" s="16"/>
    </row>
    <row r="62" spans="1:6">
      <c r="A62" s="31">
        <f t="shared" si="0"/>
        <v>2.4399999999999906</v>
      </c>
      <c r="B62" s="62" t="s">
        <v>49</v>
      </c>
      <c r="C62" s="27" t="s">
        <v>22</v>
      </c>
      <c r="D62" s="21"/>
      <c r="E62" s="16"/>
      <c r="F62" s="16"/>
    </row>
    <row r="63" spans="1:6">
      <c r="A63" s="31">
        <f t="shared" si="0"/>
        <v>2.4499999999999904</v>
      </c>
      <c r="B63" s="63" t="s">
        <v>50</v>
      </c>
      <c r="C63" s="28"/>
      <c r="D63" s="20"/>
      <c r="E63" s="16"/>
      <c r="F63" s="16"/>
    </row>
    <row r="64" spans="1:6">
      <c r="A64" s="31">
        <f t="shared" si="0"/>
        <v>2.4599999999999902</v>
      </c>
      <c r="B64" s="64" t="s">
        <v>51</v>
      </c>
      <c r="C64" s="29" t="s">
        <v>52</v>
      </c>
      <c r="D64" s="42"/>
      <c r="E64" s="16"/>
      <c r="F64" s="16"/>
    </row>
    <row r="65" spans="1:6">
      <c r="A65" s="31">
        <f t="shared" si="0"/>
        <v>2.46999999999999</v>
      </c>
      <c r="B65" s="63" t="s">
        <v>53</v>
      </c>
      <c r="C65" s="28"/>
      <c r="D65" s="20"/>
      <c r="E65" s="16"/>
      <c r="F65" s="16"/>
    </row>
    <row r="66" spans="1:6">
      <c r="A66" s="31">
        <f t="shared" si="0"/>
        <v>2.4799999999999898</v>
      </c>
      <c r="B66" s="64" t="s">
        <v>51</v>
      </c>
      <c r="C66" s="27" t="s">
        <v>54</v>
      </c>
      <c r="D66" s="42"/>
      <c r="E66" s="16"/>
      <c r="F66" s="16"/>
    </row>
    <row r="67" spans="1:6">
      <c r="A67" s="31">
        <f t="shared" si="0"/>
        <v>2.4899999999999896</v>
      </c>
      <c r="B67" s="60" t="s">
        <v>59</v>
      </c>
      <c r="C67" s="27" t="s">
        <v>22</v>
      </c>
      <c r="D67" s="21"/>
      <c r="E67" s="16"/>
      <c r="F67" s="16"/>
    </row>
    <row r="68" spans="1:6">
      <c r="A68" s="31">
        <f t="shared" si="0"/>
        <v>2.4999999999999893</v>
      </c>
      <c r="B68" s="61" t="s">
        <v>60</v>
      </c>
      <c r="C68" s="27" t="s">
        <v>61</v>
      </c>
      <c r="D68" s="21"/>
      <c r="E68" s="16"/>
      <c r="F68" s="16"/>
    </row>
    <row r="69" spans="1:6">
      <c r="A69" s="31">
        <f t="shared" si="0"/>
        <v>2.5099999999999891</v>
      </c>
      <c r="B69" s="61" t="s">
        <v>62</v>
      </c>
      <c r="C69" s="27" t="s">
        <v>22</v>
      </c>
      <c r="D69" s="21"/>
      <c r="E69" s="16"/>
      <c r="F69" s="16"/>
    </row>
    <row r="70" spans="1:6">
      <c r="A70" s="31">
        <f t="shared" si="0"/>
        <v>2.5199999999999889</v>
      </c>
      <c r="B70" s="62" t="s">
        <v>63</v>
      </c>
      <c r="C70" s="27" t="s">
        <v>22</v>
      </c>
      <c r="D70" s="21"/>
      <c r="E70" s="16"/>
      <c r="F70" s="16"/>
    </row>
    <row r="71" spans="1:6">
      <c r="A71" s="31">
        <f t="shared" si="0"/>
        <v>2.5299999999999887</v>
      </c>
      <c r="B71" s="62" t="s">
        <v>64</v>
      </c>
      <c r="C71" s="27" t="s">
        <v>22</v>
      </c>
      <c r="D71" s="21"/>
      <c r="E71" s="16"/>
      <c r="F71" s="16"/>
    </row>
    <row r="72" spans="1:6">
      <c r="A72" s="31">
        <f t="shared" si="0"/>
        <v>2.5399999999999885</v>
      </c>
      <c r="B72" s="62" t="s">
        <v>34</v>
      </c>
      <c r="C72" s="27" t="s">
        <v>30</v>
      </c>
      <c r="D72" s="21"/>
      <c r="E72" s="16"/>
      <c r="F72" s="16"/>
    </row>
    <row r="73" spans="1:6">
      <c r="A73" s="31">
        <f t="shared" si="0"/>
        <v>2.5499999999999883</v>
      </c>
      <c r="B73" s="62" t="s">
        <v>36</v>
      </c>
      <c r="C73" s="27" t="s">
        <v>37</v>
      </c>
      <c r="D73" s="21"/>
      <c r="E73" s="16"/>
      <c r="F73" s="16"/>
    </row>
    <row r="74" spans="1:6">
      <c r="A74" s="31">
        <f t="shared" si="0"/>
        <v>2.5599999999999881</v>
      </c>
      <c r="B74" s="62" t="s">
        <v>65</v>
      </c>
      <c r="C74" s="27">
        <v>60</v>
      </c>
      <c r="D74" s="21"/>
      <c r="E74" s="16"/>
      <c r="F74" s="16"/>
    </row>
    <row r="75" spans="1:6">
      <c r="A75" s="31">
        <f t="shared" si="0"/>
        <v>2.5699999999999878</v>
      </c>
      <c r="B75" s="65" t="s">
        <v>66</v>
      </c>
      <c r="C75" s="27" t="s">
        <v>67</v>
      </c>
      <c r="D75" s="21"/>
      <c r="E75" s="16"/>
      <c r="F75" s="16"/>
    </row>
    <row r="76" spans="1:6">
      <c r="A76" s="31">
        <f t="shared" si="0"/>
        <v>2.5799999999999876</v>
      </c>
      <c r="B76" s="63" t="s">
        <v>68</v>
      </c>
      <c r="C76" s="89" t="s">
        <v>28</v>
      </c>
      <c r="D76" s="20"/>
      <c r="E76" s="16"/>
      <c r="F76" s="16"/>
    </row>
    <row r="77" spans="1:6">
      <c r="A77" s="31">
        <f t="shared" si="0"/>
        <v>2.5899999999999874</v>
      </c>
      <c r="B77" s="64" t="s">
        <v>51</v>
      </c>
      <c r="C77" s="29" t="s">
        <v>57</v>
      </c>
      <c r="D77" s="42"/>
      <c r="E77" s="16"/>
      <c r="F77" s="16"/>
    </row>
    <row r="78" spans="1:6" hidden="1">
      <c r="A78" s="31">
        <f t="shared" si="0"/>
        <v>2.5999999999999872</v>
      </c>
      <c r="B78" s="66" t="s">
        <v>69</v>
      </c>
      <c r="C78" s="28"/>
      <c r="D78" s="20"/>
      <c r="E78" s="16"/>
      <c r="F78" s="16"/>
    </row>
    <row r="79" spans="1:6" hidden="1">
      <c r="A79" s="31">
        <f t="shared" ref="A79:A89" si="1">A78+0.01</f>
        <v>2.609999999999987</v>
      </c>
      <c r="B79" s="67" t="s">
        <v>70</v>
      </c>
      <c r="C79" s="27" t="s">
        <v>30</v>
      </c>
      <c r="D79" s="20"/>
      <c r="E79" s="16"/>
      <c r="F79" s="16"/>
    </row>
    <row r="80" spans="1:6" hidden="1">
      <c r="A80" s="31">
        <f t="shared" si="1"/>
        <v>2.6199999999999868</v>
      </c>
      <c r="B80" s="68" t="s">
        <v>71</v>
      </c>
      <c r="C80" s="82"/>
      <c r="D80" s="20"/>
      <c r="E80" s="16"/>
      <c r="F80" s="16"/>
    </row>
    <row r="81" spans="1:9" hidden="1">
      <c r="A81" s="31">
        <f t="shared" si="1"/>
        <v>2.6299999999999866</v>
      </c>
      <c r="B81" s="69" t="s">
        <v>72</v>
      </c>
      <c r="C81" s="82"/>
      <c r="D81" s="20"/>
      <c r="E81" s="16"/>
      <c r="F81" s="16"/>
    </row>
    <row r="82" spans="1:9" hidden="1">
      <c r="A82" s="31">
        <f t="shared" si="1"/>
        <v>2.6399999999999864</v>
      </c>
      <c r="B82" s="70" t="s">
        <v>73</v>
      </c>
      <c r="C82" s="27">
        <v>50</v>
      </c>
      <c r="D82" s="20"/>
      <c r="E82" s="16"/>
      <c r="F82" s="16"/>
    </row>
    <row r="83" spans="1:9">
      <c r="A83" s="31">
        <f t="shared" si="1"/>
        <v>2.6499999999999861</v>
      </c>
      <c r="B83" s="71" t="s">
        <v>74</v>
      </c>
      <c r="C83" s="28"/>
      <c r="D83" s="20"/>
      <c r="E83" s="16"/>
      <c r="F83" s="16"/>
    </row>
    <row r="84" spans="1:9" ht="39.6">
      <c r="A84" s="31">
        <f t="shared" si="1"/>
        <v>2.6599999999999859</v>
      </c>
      <c r="B84" s="72" t="s">
        <v>75</v>
      </c>
      <c r="C84" s="27" t="s">
        <v>22</v>
      </c>
      <c r="D84" s="21"/>
      <c r="E84" s="16"/>
      <c r="F84" s="16"/>
    </row>
    <row r="85" spans="1:9">
      <c r="A85" s="31">
        <f t="shared" si="1"/>
        <v>2.6699999999999857</v>
      </c>
      <c r="B85" s="60" t="s">
        <v>76</v>
      </c>
      <c r="C85" s="28"/>
      <c r="D85" s="20"/>
      <c r="E85" s="16"/>
      <c r="F85" s="16"/>
    </row>
    <row r="86" spans="1:9" ht="26.45">
      <c r="A86" s="31">
        <f t="shared" si="1"/>
        <v>2.6799999999999855</v>
      </c>
      <c r="B86" s="73" t="s">
        <v>77</v>
      </c>
      <c r="C86" s="27" t="s">
        <v>22</v>
      </c>
      <c r="D86" s="21"/>
      <c r="E86" s="16"/>
      <c r="F86" s="16"/>
    </row>
    <row r="87" spans="1:9">
      <c r="A87" s="31">
        <f t="shared" si="1"/>
        <v>2.6899999999999853</v>
      </c>
      <c r="B87" s="111" t="s">
        <v>78</v>
      </c>
      <c r="C87" s="27" t="s">
        <v>22</v>
      </c>
      <c r="D87" s="21"/>
      <c r="E87" s="16"/>
      <c r="F87" s="16"/>
    </row>
    <row r="88" spans="1:9">
      <c r="A88" s="31">
        <f t="shared" si="1"/>
        <v>2.6999999999999851</v>
      </c>
      <c r="B88" s="60" t="s">
        <v>79</v>
      </c>
      <c r="C88" s="28"/>
      <c r="D88" s="20"/>
      <c r="E88" s="16"/>
      <c r="F88" s="16"/>
    </row>
    <row r="89" spans="1:9" ht="84.6" customHeight="1" thickBot="1">
      <c r="A89" s="31">
        <f t="shared" si="1"/>
        <v>2.7099999999999849</v>
      </c>
      <c r="B89" s="73" t="s">
        <v>80</v>
      </c>
      <c r="C89" s="27" t="s">
        <v>57</v>
      </c>
      <c r="D89" s="21"/>
      <c r="E89" s="16"/>
      <c r="F89" s="16"/>
    </row>
    <row r="90" spans="1:9">
      <c r="A90" s="118"/>
      <c r="B90" s="119"/>
      <c r="C90" s="114"/>
      <c r="D90" s="114"/>
      <c r="E90" s="17"/>
      <c r="F90" s="17"/>
    </row>
    <row r="91" spans="1:9">
      <c r="A91" s="32">
        <v>3</v>
      </c>
      <c r="B91" s="50" t="s">
        <v>81</v>
      </c>
      <c r="C91" s="132"/>
      <c r="D91" s="132"/>
      <c r="E91" s="17"/>
      <c r="F91" s="17"/>
    </row>
    <row r="92" spans="1:9">
      <c r="A92" s="31">
        <f>A91+0.01</f>
        <v>3.01</v>
      </c>
      <c r="B92" s="87" t="s">
        <v>82</v>
      </c>
      <c r="C92" s="29" t="s">
        <v>56</v>
      </c>
      <c r="D92" s="18"/>
      <c r="E92" s="17"/>
      <c r="F92" s="17"/>
      <c r="I92" s="19"/>
    </row>
    <row r="93" spans="1:9" ht="58.15" customHeight="1">
      <c r="A93" s="31">
        <f t="shared" ref="A93:A126" si="2">A92+0.01</f>
        <v>3.0199999999999996</v>
      </c>
      <c r="B93" s="75" t="s">
        <v>83</v>
      </c>
      <c r="C93" s="103" t="str">
        <f>IF($C$92="Required","Manufacturer's Standard","N/A")</f>
        <v>Manufacturer's Standard</v>
      </c>
      <c r="D93" s="18"/>
      <c r="E93" s="17"/>
      <c r="F93" s="17"/>
      <c r="I93" s="19"/>
    </row>
    <row r="94" spans="1:9" ht="26.45">
      <c r="A94" s="31">
        <f t="shared" si="2"/>
        <v>3.0299999999999994</v>
      </c>
      <c r="B94" s="75" t="s">
        <v>84</v>
      </c>
      <c r="C94" s="103" t="str">
        <f t="shared" ref="C94:C101" si="3">IF($C$92="Required","Manufacturer's Standard","N/A")</f>
        <v>Manufacturer's Standard</v>
      </c>
      <c r="D94" s="18"/>
      <c r="E94" s="17"/>
      <c r="F94" s="17"/>
      <c r="I94" s="19"/>
    </row>
    <row r="95" spans="1:9">
      <c r="A95" s="31">
        <f t="shared" si="2"/>
        <v>3.0399999999999991</v>
      </c>
      <c r="B95" s="76" t="s">
        <v>85</v>
      </c>
      <c r="C95" s="103" t="str">
        <f t="shared" si="3"/>
        <v>Manufacturer's Standard</v>
      </c>
      <c r="D95" s="18"/>
      <c r="E95" s="17"/>
      <c r="F95" s="17"/>
      <c r="I95" s="19"/>
    </row>
    <row r="96" spans="1:9">
      <c r="A96" s="31">
        <f t="shared" si="2"/>
        <v>3.0499999999999989</v>
      </c>
      <c r="B96" s="110" t="s">
        <v>86</v>
      </c>
      <c r="C96" s="103" t="str">
        <f t="shared" si="3"/>
        <v>Manufacturer's Standard</v>
      </c>
      <c r="D96" s="18"/>
      <c r="E96" s="17"/>
      <c r="F96" s="17"/>
      <c r="I96" s="19"/>
    </row>
    <row r="97" spans="1:9">
      <c r="A97" s="31">
        <f t="shared" si="2"/>
        <v>3.0599999999999987</v>
      </c>
      <c r="B97" s="76" t="s">
        <v>87</v>
      </c>
      <c r="C97" s="103" t="str">
        <f t="shared" si="3"/>
        <v>Manufacturer's Standard</v>
      </c>
      <c r="D97" s="18"/>
      <c r="E97" s="17"/>
      <c r="F97" s="17"/>
      <c r="I97" s="19"/>
    </row>
    <row r="98" spans="1:9" ht="66">
      <c r="A98" s="31">
        <f t="shared" si="2"/>
        <v>3.0699999999999985</v>
      </c>
      <c r="B98" s="75" t="s">
        <v>88</v>
      </c>
      <c r="C98" s="103" t="str">
        <f t="shared" si="3"/>
        <v>Manufacturer's Standard</v>
      </c>
      <c r="D98" s="18"/>
      <c r="E98" s="17"/>
      <c r="F98" s="17"/>
      <c r="I98" s="19"/>
    </row>
    <row r="99" spans="1:9" ht="39.6">
      <c r="A99" s="31">
        <f t="shared" si="2"/>
        <v>3.0799999999999983</v>
      </c>
      <c r="B99" s="75" t="s">
        <v>89</v>
      </c>
      <c r="C99" s="103" t="str">
        <f t="shared" si="3"/>
        <v>Manufacturer's Standard</v>
      </c>
      <c r="D99" s="18"/>
      <c r="E99" s="17"/>
      <c r="F99" s="17"/>
      <c r="I99" s="19"/>
    </row>
    <row r="100" spans="1:9" ht="39.6">
      <c r="A100" s="31">
        <f t="shared" si="2"/>
        <v>3.0899999999999981</v>
      </c>
      <c r="B100" s="75" t="s">
        <v>90</v>
      </c>
      <c r="C100" s="103" t="str">
        <f t="shared" si="3"/>
        <v>Manufacturer's Standard</v>
      </c>
      <c r="D100" s="18"/>
      <c r="E100" s="17"/>
      <c r="F100" s="17"/>
      <c r="I100" s="19"/>
    </row>
    <row r="101" spans="1:9" ht="26.45">
      <c r="A101" s="31">
        <f t="shared" si="2"/>
        <v>3.0999999999999979</v>
      </c>
      <c r="B101" s="75" t="s">
        <v>91</v>
      </c>
      <c r="C101" s="103" t="str">
        <f t="shared" si="3"/>
        <v>Manufacturer's Standard</v>
      </c>
      <c r="D101" s="18"/>
      <c r="E101" s="17"/>
      <c r="F101" s="17"/>
      <c r="I101" s="19"/>
    </row>
    <row r="102" spans="1:9">
      <c r="A102" s="31">
        <f t="shared" si="2"/>
        <v>3.1099999999999977</v>
      </c>
      <c r="B102" s="87" t="s">
        <v>92</v>
      </c>
      <c r="C102" s="29" t="s">
        <v>93</v>
      </c>
      <c r="D102" s="18"/>
      <c r="E102" s="17"/>
      <c r="F102" s="17"/>
      <c r="I102" s="19"/>
    </row>
    <row r="103" spans="1:9">
      <c r="A103" s="31">
        <f t="shared" si="2"/>
        <v>3.1199999999999974</v>
      </c>
      <c r="B103" s="63" t="s">
        <v>94</v>
      </c>
      <c r="C103" s="103" t="str">
        <f>IF($C$102="Required","Manufacturer's Standard","N/A")</f>
        <v>N/A</v>
      </c>
      <c r="D103" s="18"/>
      <c r="E103" s="17"/>
      <c r="F103" s="17"/>
      <c r="I103" s="19"/>
    </row>
    <row r="104" spans="1:9">
      <c r="A104" s="31">
        <f t="shared" si="2"/>
        <v>3.1299999999999972</v>
      </c>
      <c r="B104" s="63" t="s">
        <v>95</v>
      </c>
      <c r="C104" s="103" t="str">
        <f t="shared" ref="C104:C109" si="4">IF($C$102="Required","Manufacturer's Standard","N/A")</f>
        <v>N/A</v>
      </c>
      <c r="D104" s="18"/>
      <c r="E104" s="17"/>
      <c r="F104" s="17"/>
      <c r="I104" s="19"/>
    </row>
    <row r="105" spans="1:9">
      <c r="A105" s="31">
        <f t="shared" si="2"/>
        <v>3.139999999999997</v>
      </c>
      <c r="B105" s="63" t="s">
        <v>96</v>
      </c>
      <c r="C105" s="103" t="str">
        <f t="shared" si="4"/>
        <v>N/A</v>
      </c>
      <c r="D105" s="18"/>
      <c r="E105" s="17"/>
      <c r="F105" s="17"/>
      <c r="I105" s="19"/>
    </row>
    <row r="106" spans="1:9">
      <c r="A106" s="31">
        <f t="shared" si="2"/>
        <v>3.1499999999999968</v>
      </c>
      <c r="B106" s="63" t="s">
        <v>97</v>
      </c>
      <c r="C106" s="103" t="str">
        <f t="shared" si="4"/>
        <v>N/A</v>
      </c>
      <c r="D106" s="18"/>
      <c r="E106" s="17"/>
      <c r="F106" s="17"/>
      <c r="I106" s="19"/>
    </row>
    <row r="107" spans="1:9">
      <c r="A107" s="31">
        <f t="shared" si="2"/>
        <v>3.1599999999999966</v>
      </c>
      <c r="B107" s="63" t="s">
        <v>98</v>
      </c>
      <c r="C107" s="103" t="str">
        <f t="shared" si="4"/>
        <v>N/A</v>
      </c>
      <c r="D107" s="18"/>
      <c r="E107" s="17"/>
      <c r="F107" s="17"/>
      <c r="I107" s="19"/>
    </row>
    <row r="108" spans="1:9">
      <c r="A108" s="31">
        <f t="shared" si="2"/>
        <v>3.1699999999999964</v>
      </c>
      <c r="B108" s="63" t="s">
        <v>99</v>
      </c>
      <c r="C108" s="103" t="str">
        <f t="shared" si="4"/>
        <v>N/A</v>
      </c>
      <c r="D108" s="18"/>
      <c r="E108" s="17"/>
      <c r="F108" s="17"/>
      <c r="I108" s="19"/>
    </row>
    <row r="109" spans="1:9">
      <c r="A109" s="31">
        <f t="shared" si="2"/>
        <v>3.1799999999999962</v>
      </c>
      <c r="B109" s="63" t="s">
        <v>100</v>
      </c>
      <c r="C109" s="103" t="str">
        <f t="shared" si="4"/>
        <v>N/A</v>
      </c>
      <c r="D109" s="18"/>
      <c r="E109" s="17"/>
      <c r="F109" s="17"/>
      <c r="I109" s="19"/>
    </row>
    <row r="110" spans="1:9">
      <c r="A110" s="31">
        <f t="shared" si="2"/>
        <v>3.1899999999999959</v>
      </c>
      <c r="B110" s="87" t="s">
        <v>101</v>
      </c>
      <c r="C110" s="28"/>
      <c r="D110" s="20"/>
      <c r="E110" s="17"/>
      <c r="F110" s="17"/>
      <c r="I110" s="19"/>
    </row>
    <row r="111" spans="1:9">
      <c r="A111" s="31">
        <f t="shared" si="2"/>
        <v>3.1999999999999957</v>
      </c>
      <c r="B111" s="76" t="s">
        <v>102</v>
      </c>
      <c r="C111" s="29" t="s">
        <v>103</v>
      </c>
      <c r="D111" s="18"/>
      <c r="E111" s="17"/>
      <c r="F111" s="17"/>
      <c r="I111" s="19"/>
    </row>
    <row r="112" spans="1:9">
      <c r="A112" s="31">
        <f t="shared" si="2"/>
        <v>3.2099999999999955</v>
      </c>
      <c r="B112" s="76" t="s">
        <v>81</v>
      </c>
      <c r="C112" s="35" t="s">
        <v>104</v>
      </c>
      <c r="D112" s="18"/>
      <c r="E112" s="17"/>
      <c r="F112" s="17"/>
      <c r="I112" s="19"/>
    </row>
    <row r="113" spans="1:9">
      <c r="A113" s="31">
        <f t="shared" si="2"/>
        <v>3.2199999999999953</v>
      </c>
      <c r="B113" s="87" t="s">
        <v>105</v>
      </c>
      <c r="C113" s="28"/>
      <c r="D113" s="20"/>
      <c r="E113" s="17"/>
      <c r="F113" s="17"/>
      <c r="I113" s="19"/>
    </row>
    <row r="114" spans="1:9">
      <c r="A114" s="31">
        <f t="shared" si="2"/>
        <v>3.2299999999999951</v>
      </c>
      <c r="B114" s="76" t="s">
        <v>106</v>
      </c>
      <c r="C114" s="35" t="s">
        <v>107</v>
      </c>
      <c r="D114" s="18"/>
      <c r="E114" s="17"/>
      <c r="F114" s="17"/>
      <c r="I114" s="19"/>
    </row>
    <row r="115" spans="1:9">
      <c r="A115" s="31">
        <f t="shared" si="2"/>
        <v>3.2399999999999949</v>
      </c>
      <c r="B115" s="76" t="s">
        <v>108</v>
      </c>
      <c r="C115" s="29" t="s">
        <v>56</v>
      </c>
      <c r="D115" s="18"/>
      <c r="E115" s="17"/>
      <c r="F115" s="17"/>
      <c r="I115" s="19"/>
    </row>
    <row r="116" spans="1:9">
      <c r="A116" s="31">
        <f t="shared" si="2"/>
        <v>3.2499999999999947</v>
      </c>
      <c r="B116" s="76" t="s">
        <v>109</v>
      </c>
      <c r="C116" s="29" t="s">
        <v>56</v>
      </c>
      <c r="D116" s="18"/>
      <c r="E116" s="17"/>
      <c r="F116" s="17"/>
      <c r="I116" s="19"/>
    </row>
    <row r="117" spans="1:9" ht="15" thickBot="1">
      <c r="A117" s="31">
        <f t="shared" si="2"/>
        <v>3.2599999999999945</v>
      </c>
      <c r="B117" s="87" t="s">
        <v>110</v>
      </c>
      <c r="C117" s="28"/>
      <c r="D117" s="20"/>
      <c r="E117" s="17"/>
      <c r="F117" s="17"/>
      <c r="I117" s="19"/>
    </row>
    <row r="118" spans="1:9" ht="39.6" hidden="1" outlineLevel="1">
      <c r="A118" s="31">
        <f t="shared" si="2"/>
        <v>3.2699999999999942</v>
      </c>
      <c r="B118" s="75" t="s">
        <v>111</v>
      </c>
      <c r="C118" s="29" t="s">
        <v>57</v>
      </c>
      <c r="D118" s="18"/>
      <c r="E118" s="17"/>
      <c r="F118" s="17"/>
      <c r="I118" s="19"/>
    </row>
    <row r="119" spans="1:9" ht="52.9" hidden="1" outlineLevel="1">
      <c r="A119" s="31">
        <f t="shared" si="2"/>
        <v>3.279999999999994</v>
      </c>
      <c r="B119" s="75" t="s">
        <v>112</v>
      </c>
      <c r="C119" s="29" t="s">
        <v>57</v>
      </c>
      <c r="D119" s="18"/>
      <c r="E119" s="17"/>
      <c r="F119" s="17"/>
      <c r="I119" s="19"/>
    </row>
    <row r="120" spans="1:9" ht="39.6" hidden="1" outlineLevel="1">
      <c r="A120" s="31">
        <f t="shared" si="2"/>
        <v>3.2899999999999938</v>
      </c>
      <c r="B120" s="75" t="s">
        <v>113</v>
      </c>
      <c r="C120" s="29" t="s">
        <v>57</v>
      </c>
      <c r="D120" s="18"/>
      <c r="E120" s="17"/>
      <c r="F120" s="17"/>
      <c r="I120" s="19"/>
    </row>
    <row r="121" spans="1:9" ht="39.6" hidden="1" outlineLevel="1">
      <c r="A121" s="31">
        <f t="shared" si="2"/>
        <v>3.2999999999999936</v>
      </c>
      <c r="B121" s="75" t="s">
        <v>114</v>
      </c>
      <c r="C121" s="29" t="s">
        <v>57</v>
      </c>
      <c r="D121" s="18"/>
      <c r="E121" s="17"/>
      <c r="F121" s="17"/>
      <c r="I121" s="19"/>
    </row>
    <row r="122" spans="1:9" ht="52.9" hidden="1" outlineLevel="1">
      <c r="A122" s="31">
        <f t="shared" si="2"/>
        <v>3.3099999999999934</v>
      </c>
      <c r="B122" s="75" t="s">
        <v>115</v>
      </c>
      <c r="C122" s="29" t="s">
        <v>57</v>
      </c>
      <c r="D122" s="18"/>
      <c r="E122" s="17"/>
      <c r="F122" s="17"/>
      <c r="I122" s="19"/>
    </row>
    <row r="123" spans="1:9" ht="39.6" hidden="1" outlineLevel="1">
      <c r="A123" s="31">
        <f t="shared" si="2"/>
        <v>3.3199999999999932</v>
      </c>
      <c r="B123" s="75" t="s">
        <v>116</v>
      </c>
      <c r="C123" s="29" t="s">
        <v>57</v>
      </c>
      <c r="D123" s="18"/>
      <c r="E123" s="17"/>
      <c r="F123" s="17"/>
      <c r="I123" s="19"/>
    </row>
    <row r="124" spans="1:9" ht="26.45" hidden="1" outlineLevel="1">
      <c r="A124" s="31">
        <f t="shared" si="2"/>
        <v>3.329999999999993</v>
      </c>
      <c r="B124" s="75" t="s">
        <v>117</v>
      </c>
      <c r="C124" s="29" t="s">
        <v>57</v>
      </c>
      <c r="D124" s="18"/>
      <c r="E124" s="17"/>
      <c r="F124" s="17"/>
      <c r="I124" s="19"/>
    </row>
    <row r="125" spans="1:9" ht="66" hidden="1" outlineLevel="1">
      <c r="A125" s="31">
        <f t="shared" si="2"/>
        <v>3.3399999999999928</v>
      </c>
      <c r="B125" s="75" t="s">
        <v>118</v>
      </c>
      <c r="C125" s="29" t="s">
        <v>57</v>
      </c>
      <c r="D125" s="18"/>
      <c r="E125" s="17"/>
      <c r="F125" s="17"/>
      <c r="I125" s="19"/>
    </row>
    <row r="126" spans="1:9" ht="27" hidden="1" outlineLevel="1" thickBot="1">
      <c r="A126" s="31">
        <f t="shared" si="2"/>
        <v>3.3499999999999925</v>
      </c>
      <c r="B126" s="75" t="s">
        <v>119</v>
      </c>
      <c r="C126" s="29" t="s">
        <v>57</v>
      </c>
      <c r="D126" s="18"/>
      <c r="E126" s="17"/>
      <c r="F126" s="17"/>
      <c r="I126" s="19"/>
    </row>
    <row r="127" spans="1:9" collapsed="1">
      <c r="A127" s="118"/>
      <c r="B127" s="119"/>
      <c r="C127" s="114"/>
      <c r="D127" s="114"/>
      <c r="E127" s="17"/>
      <c r="F127" s="17"/>
      <c r="I127" s="19"/>
    </row>
    <row r="128" spans="1:9">
      <c r="A128" s="33">
        <v>4</v>
      </c>
      <c r="B128" s="52" t="s">
        <v>120</v>
      </c>
      <c r="C128" s="115"/>
      <c r="D128" s="115"/>
      <c r="E128" s="17"/>
      <c r="F128" s="17"/>
      <c r="I128" s="19"/>
    </row>
    <row r="129" spans="1:9">
      <c r="A129" s="31">
        <f>A128+0.01</f>
        <v>4.01</v>
      </c>
      <c r="B129" s="51" t="s">
        <v>121</v>
      </c>
      <c r="C129" s="115"/>
      <c r="D129" s="115"/>
      <c r="E129" s="17"/>
      <c r="F129" s="17"/>
      <c r="I129" s="19"/>
    </row>
    <row r="130" spans="1:9" ht="26.45">
      <c r="A130" s="31">
        <f t="shared" ref="A130:A132" si="5">A129+0.01</f>
        <v>4.0199999999999996</v>
      </c>
      <c r="B130" s="75" t="s">
        <v>122</v>
      </c>
      <c r="C130" s="29" t="s">
        <v>56</v>
      </c>
      <c r="D130" s="18"/>
      <c r="E130" s="17"/>
      <c r="F130" s="17"/>
      <c r="I130" s="19"/>
    </row>
    <row r="131" spans="1:9" ht="39.6">
      <c r="A131" s="31">
        <f t="shared" si="5"/>
        <v>4.0299999999999994</v>
      </c>
      <c r="B131" s="74" t="s">
        <v>123</v>
      </c>
      <c r="C131" s="29" t="s">
        <v>56</v>
      </c>
      <c r="D131" s="18"/>
      <c r="E131" s="17"/>
      <c r="F131" s="17"/>
      <c r="I131" s="19"/>
    </row>
    <row r="132" spans="1:9" ht="27" thickBot="1">
      <c r="A132" s="31">
        <f t="shared" si="5"/>
        <v>4.0399999999999991</v>
      </c>
      <c r="B132" s="74" t="s">
        <v>124</v>
      </c>
      <c r="C132" s="29" t="s">
        <v>56</v>
      </c>
      <c r="D132" s="18"/>
      <c r="E132" s="17"/>
      <c r="F132" s="17"/>
      <c r="I132" s="19"/>
    </row>
    <row r="133" spans="1:9">
      <c r="A133" s="118"/>
      <c r="B133" s="119"/>
      <c r="C133" s="114"/>
      <c r="D133" s="114"/>
      <c r="E133" s="17"/>
      <c r="F133" s="17"/>
    </row>
    <row r="134" spans="1:9">
      <c r="A134" s="33">
        <v>5</v>
      </c>
      <c r="B134" s="52" t="s">
        <v>125</v>
      </c>
      <c r="C134" s="115"/>
      <c r="D134" s="132"/>
      <c r="E134" s="17"/>
      <c r="F134" s="17"/>
      <c r="I134" s="19"/>
    </row>
    <row r="135" spans="1:9" ht="52.9">
      <c r="A135" s="31">
        <f>A134+0.01</f>
        <v>5.01</v>
      </c>
      <c r="B135" s="74" t="s">
        <v>126</v>
      </c>
      <c r="C135" s="88" t="s">
        <v>57</v>
      </c>
      <c r="D135" s="18"/>
      <c r="E135" s="17"/>
      <c r="F135" s="17"/>
      <c r="I135" s="19"/>
    </row>
    <row r="136" spans="1:9">
      <c r="A136" s="31">
        <f t="shared" ref="A136:A137" si="6">A135+0.01</f>
        <v>5.0199999999999996</v>
      </c>
      <c r="B136" s="52" t="s">
        <v>127</v>
      </c>
      <c r="C136" s="83"/>
      <c r="D136" s="20"/>
      <c r="E136" s="17"/>
      <c r="F136" s="17"/>
      <c r="I136" s="19"/>
    </row>
    <row r="137" spans="1:9" ht="27" thickBot="1">
      <c r="A137" s="31">
        <f t="shared" si="6"/>
        <v>5.0299999999999994</v>
      </c>
      <c r="B137" s="74" t="s">
        <v>128</v>
      </c>
      <c r="C137" s="88" t="s">
        <v>57</v>
      </c>
      <c r="D137" s="18"/>
      <c r="E137" s="17"/>
      <c r="F137" s="17"/>
      <c r="I137" s="19"/>
    </row>
    <row r="138" spans="1:9">
      <c r="A138" s="118"/>
      <c r="B138" s="119"/>
      <c r="C138" s="114"/>
      <c r="D138" s="114"/>
      <c r="E138" s="17"/>
      <c r="F138" s="17"/>
    </row>
    <row r="139" spans="1:9">
      <c r="A139" s="32">
        <v>6</v>
      </c>
      <c r="B139" s="52" t="s">
        <v>129</v>
      </c>
      <c r="C139" s="115"/>
      <c r="D139" s="115"/>
      <c r="E139" s="17"/>
      <c r="F139" s="17"/>
    </row>
    <row r="140" spans="1:9">
      <c r="A140" s="31">
        <f>A139+0.01</f>
        <v>6.01</v>
      </c>
      <c r="B140" s="51" t="s">
        <v>130</v>
      </c>
      <c r="C140" s="27" t="s">
        <v>30</v>
      </c>
      <c r="D140" s="18"/>
      <c r="E140" s="17"/>
      <c r="F140" s="17"/>
    </row>
    <row r="141" spans="1:9" ht="15" thickBot="1">
      <c r="A141" s="31">
        <f t="shared" ref="A141:A146" si="7">A140+0.01</f>
        <v>6.02</v>
      </c>
      <c r="B141" s="77" t="s">
        <v>131</v>
      </c>
      <c r="C141" s="27" t="s">
        <v>30</v>
      </c>
      <c r="D141" s="18"/>
      <c r="E141" s="17"/>
      <c r="F141" s="17"/>
      <c r="H141" s="19"/>
    </row>
    <row r="142" spans="1:9">
      <c r="A142" s="118"/>
      <c r="B142" s="119"/>
      <c r="C142" s="83"/>
      <c r="D142" s="20"/>
      <c r="E142" s="17"/>
      <c r="F142" s="17"/>
      <c r="H142" s="19"/>
    </row>
    <row r="143" spans="1:9">
      <c r="A143" s="31">
        <v>7</v>
      </c>
      <c r="B143" s="78" t="s">
        <v>132</v>
      </c>
      <c r="C143" s="29" t="s">
        <v>56</v>
      </c>
      <c r="D143" s="18"/>
      <c r="E143" s="17"/>
      <c r="F143" s="17"/>
      <c r="H143" s="19"/>
    </row>
    <row r="144" spans="1:9" ht="43.9" customHeight="1">
      <c r="A144" s="31">
        <f t="shared" si="7"/>
        <v>7.01</v>
      </c>
      <c r="B144" s="77" t="s">
        <v>133</v>
      </c>
      <c r="C144" s="29" t="s">
        <v>56</v>
      </c>
      <c r="D144" s="18"/>
      <c r="E144" s="17"/>
      <c r="F144" s="17"/>
      <c r="H144" s="19"/>
    </row>
    <row r="145" spans="1:8" ht="186.6" customHeight="1">
      <c r="A145" s="31">
        <f t="shared" si="7"/>
        <v>7.02</v>
      </c>
      <c r="B145" s="77" t="s">
        <v>134</v>
      </c>
      <c r="C145" s="29" t="s">
        <v>56</v>
      </c>
      <c r="D145" s="18"/>
      <c r="E145" s="17"/>
      <c r="F145" s="17"/>
      <c r="H145" s="19"/>
    </row>
    <row r="146" spans="1:8" ht="17.45" customHeight="1" thickBot="1">
      <c r="A146" s="31">
        <f t="shared" si="7"/>
        <v>7.0299999999999994</v>
      </c>
      <c r="B146" s="77" t="s">
        <v>135</v>
      </c>
      <c r="C146" s="29" t="s">
        <v>56</v>
      </c>
      <c r="D146" s="18"/>
      <c r="E146" s="17"/>
      <c r="F146" s="17"/>
      <c r="H146" s="19"/>
    </row>
    <row r="147" spans="1:8">
      <c r="A147" s="118"/>
      <c r="B147" s="119"/>
      <c r="C147" s="114"/>
      <c r="D147" s="114"/>
      <c r="E147" s="17"/>
      <c r="F147" s="17"/>
    </row>
    <row r="148" spans="1:8">
      <c r="A148" s="32">
        <v>8</v>
      </c>
      <c r="B148" s="52" t="s">
        <v>136</v>
      </c>
      <c r="C148" s="115"/>
      <c r="D148" s="115"/>
      <c r="E148" s="17"/>
      <c r="F148" s="17"/>
    </row>
    <row r="149" spans="1:8" ht="40.15" thickBot="1">
      <c r="A149" s="31">
        <f>A148+0.01</f>
        <v>8.01</v>
      </c>
      <c r="B149" s="74" t="s">
        <v>137</v>
      </c>
      <c r="C149" s="30" t="s">
        <v>22</v>
      </c>
      <c r="D149" s="18"/>
      <c r="E149" s="17"/>
      <c r="F149" s="17"/>
    </row>
    <row r="150" spans="1:8">
      <c r="A150" s="118"/>
      <c r="B150" s="119"/>
      <c r="C150" s="83"/>
      <c r="D150" s="20"/>
      <c r="E150" s="17"/>
      <c r="F150" s="17"/>
    </row>
    <row r="151" spans="1:8">
      <c r="A151" s="34">
        <v>9</v>
      </c>
      <c r="B151" s="79" t="s">
        <v>138</v>
      </c>
      <c r="C151" s="18"/>
      <c r="D151" s="18"/>
      <c r="E151" s="17"/>
      <c r="F151" s="17"/>
    </row>
    <row r="152" spans="1:8">
      <c r="A152" s="34">
        <f>A151+0.01</f>
        <v>9.01</v>
      </c>
      <c r="B152" s="80" t="s">
        <v>139</v>
      </c>
      <c r="C152" s="18"/>
      <c r="D152" s="18"/>
      <c r="E152" s="17"/>
      <c r="F152" s="17"/>
    </row>
    <row r="153" spans="1:8">
      <c r="A153" s="34">
        <f t="shared" ref="A153:A167" si="8">A152+0.01</f>
        <v>9.02</v>
      </c>
      <c r="B153" s="74" t="s">
        <v>140</v>
      </c>
      <c r="C153" s="18"/>
      <c r="D153" s="18"/>
      <c r="E153" s="17"/>
      <c r="F153" s="17"/>
    </row>
    <row r="154" spans="1:8">
      <c r="A154" s="34">
        <f t="shared" si="8"/>
        <v>9.0299999999999994</v>
      </c>
      <c r="B154" s="74" t="s">
        <v>141</v>
      </c>
      <c r="C154" s="18"/>
      <c r="D154" s="18"/>
      <c r="E154" s="17"/>
      <c r="F154" s="17"/>
    </row>
    <row r="155" spans="1:8">
      <c r="A155" s="34">
        <f t="shared" si="8"/>
        <v>9.0399999999999991</v>
      </c>
      <c r="B155" s="74" t="s">
        <v>142</v>
      </c>
      <c r="C155" s="84" t="s">
        <v>57</v>
      </c>
      <c r="D155" s="36"/>
      <c r="E155" s="17"/>
      <c r="F155" s="17"/>
    </row>
    <row r="156" spans="1:8">
      <c r="A156" s="34">
        <f t="shared" si="8"/>
        <v>9.0499999999999989</v>
      </c>
      <c r="B156" s="74" t="s">
        <v>143</v>
      </c>
      <c r="C156" s="85" t="str">
        <f>C155</f>
        <v>N/A</v>
      </c>
      <c r="D156" s="37"/>
      <c r="E156" s="17"/>
      <c r="F156" s="17"/>
    </row>
    <row r="157" spans="1:8">
      <c r="A157" s="34">
        <f t="shared" si="8"/>
        <v>9.0599999999999987</v>
      </c>
      <c r="B157" s="74" t="s">
        <v>144</v>
      </c>
      <c r="C157" s="18"/>
      <c r="D157" s="18"/>
      <c r="E157" s="17"/>
      <c r="F157" s="17"/>
    </row>
    <row r="158" spans="1:8">
      <c r="A158" s="34">
        <f t="shared" si="8"/>
        <v>9.0699999999999985</v>
      </c>
      <c r="B158" s="74" t="s">
        <v>145</v>
      </c>
      <c r="C158" s="18"/>
      <c r="D158" s="18"/>
      <c r="E158" s="17"/>
      <c r="F158" s="17"/>
    </row>
    <row r="159" spans="1:8">
      <c r="A159" s="34">
        <f t="shared" si="8"/>
        <v>9.0799999999999983</v>
      </c>
      <c r="B159" s="74" t="s">
        <v>146</v>
      </c>
      <c r="C159" s="18"/>
      <c r="D159" s="18"/>
      <c r="E159" s="17"/>
      <c r="F159" s="17"/>
    </row>
    <row r="160" spans="1:8">
      <c r="A160" s="34">
        <f t="shared" si="8"/>
        <v>9.0899999999999981</v>
      </c>
      <c r="B160" s="74" t="s">
        <v>147</v>
      </c>
      <c r="C160" s="18"/>
      <c r="D160" s="18"/>
      <c r="E160" s="17"/>
      <c r="F160" s="17"/>
    </row>
    <row r="161" spans="1:10">
      <c r="A161" s="34">
        <f t="shared" si="8"/>
        <v>9.0999999999999979</v>
      </c>
      <c r="B161" s="74" t="s">
        <v>148</v>
      </c>
      <c r="C161" s="18"/>
      <c r="D161" s="18"/>
      <c r="E161" s="17"/>
      <c r="F161" s="17"/>
    </row>
    <row r="162" spans="1:10">
      <c r="A162" s="34">
        <f t="shared" si="8"/>
        <v>9.1099999999999977</v>
      </c>
      <c r="B162" s="74" t="s">
        <v>149</v>
      </c>
      <c r="C162" s="18"/>
      <c r="D162" s="18"/>
      <c r="E162" s="17"/>
      <c r="F162" s="17"/>
    </row>
    <row r="163" spans="1:10">
      <c r="A163" s="34">
        <f t="shared" si="8"/>
        <v>9.1199999999999974</v>
      </c>
      <c r="B163" s="74" t="s">
        <v>150</v>
      </c>
      <c r="C163" s="18"/>
      <c r="D163" s="18"/>
      <c r="E163" s="17"/>
      <c r="F163" s="17"/>
    </row>
    <row r="164" spans="1:10">
      <c r="A164" s="34">
        <f t="shared" si="8"/>
        <v>9.1299999999999972</v>
      </c>
      <c r="B164" s="74" t="s">
        <v>151</v>
      </c>
      <c r="C164" s="18"/>
      <c r="D164" s="18"/>
      <c r="E164" s="17"/>
      <c r="F164" s="17"/>
    </row>
    <row r="165" spans="1:10">
      <c r="A165" s="34">
        <f t="shared" si="8"/>
        <v>9.139999999999997</v>
      </c>
      <c r="B165" s="74" t="s">
        <v>152</v>
      </c>
      <c r="C165" s="18"/>
      <c r="D165" s="18"/>
      <c r="E165" s="17"/>
      <c r="F165" s="17"/>
    </row>
    <row r="166" spans="1:10">
      <c r="A166" s="34">
        <f t="shared" si="8"/>
        <v>9.1499999999999968</v>
      </c>
      <c r="B166" s="74" t="s">
        <v>153</v>
      </c>
      <c r="C166" s="18"/>
      <c r="D166" s="18"/>
      <c r="E166" s="17"/>
      <c r="F166" s="17"/>
    </row>
    <row r="167" spans="1:10" ht="15" thickBot="1">
      <c r="A167" s="34">
        <f t="shared" si="8"/>
        <v>9.1599999999999966</v>
      </c>
      <c r="B167" s="81" t="s">
        <v>154</v>
      </c>
      <c r="C167" s="18"/>
      <c r="D167" s="18"/>
      <c r="E167" s="17"/>
      <c r="F167" s="17"/>
    </row>
    <row r="168" spans="1:10">
      <c r="A168" s="118"/>
      <c r="B168" s="119"/>
      <c r="C168" s="114"/>
      <c r="D168" s="114"/>
      <c r="E168" s="17"/>
      <c r="F168" s="17"/>
    </row>
    <row r="169" spans="1:10">
      <c r="A169" s="34">
        <v>10</v>
      </c>
      <c r="B169" s="53" t="s">
        <v>155</v>
      </c>
      <c r="C169" s="115"/>
      <c r="D169" s="115"/>
      <c r="E169" s="17"/>
      <c r="F169" s="17"/>
      <c r="I169" s="19"/>
    </row>
    <row r="170" spans="1:10">
      <c r="A170" s="34">
        <f>A169+0.01</f>
        <v>10.01</v>
      </c>
      <c r="B170" s="54" t="s">
        <v>71</v>
      </c>
      <c r="C170" s="115"/>
      <c r="D170" s="46"/>
      <c r="E170" s="17"/>
      <c r="F170" s="17"/>
      <c r="I170" s="19"/>
    </row>
    <row r="171" spans="1:10" ht="204.6" customHeight="1">
      <c r="A171" s="34">
        <f t="shared" ref="A171" si="9">A170+0.01</f>
        <v>10.02</v>
      </c>
      <c r="B171" s="102" t="s">
        <v>156</v>
      </c>
      <c r="C171" s="115"/>
      <c r="D171" s="46"/>
      <c r="E171" s="17"/>
      <c r="F171" s="17"/>
      <c r="I171" s="19"/>
    </row>
    <row r="172" spans="1:10" s="22" customFormat="1" ht="13.15">
      <c r="A172" s="116"/>
      <c r="B172" s="117"/>
      <c r="C172" s="49"/>
      <c r="D172" s="114"/>
      <c r="E172" s="16"/>
      <c r="F172" s="16"/>
      <c r="H172" s="23"/>
      <c r="I172" s="23"/>
      <c r="J172" s="23"/>
    </row>
    <row r="173" spans="1:10" s="22" customFormat="1" ht="13.9" thickBot="1">
      <c r="A173" s="43">
        <v>11</v>
      </c>
      <c r="B173" s="55" t="s">
        <v>157</v>
      </c>
      <c r="C173" s="86"/>
      <c r="D173" s="115"/>
      <c r="E173" s="16"/>
      <c r="F173" s="16"/>
    </row>
    <row r="174" spans="1:10" s="22" customFormat="1" ht="25.9" customHeight="1">
      <c r="A174" s="44">
        <f>A173+0.01</f>
        <v>11.01</v>
      </c>
      <c r="B174" s="127" t="s">
        <v>158</v>
      </c>
      <c r="C174" s="128"/>
      <c r="D174" s="56"/>
      <c r="E174" s="16"/>
      <c r="F174" s="16"/>
      <c r="H174" s="23"/>
      <c r="I174" s="23"/>
      <c r="J174" s="23"/>
    </row>
    <row r="175" spans="1:10" s="22" customFormat="1" ht="25.9" customHeight="1">
      <c r="A175" s="44">
        <f t="shared" ref="A175:A176" si="10">A174+0.01</f>
        <v>11.02</v>
      </c>
      <c r="B175" s="125" t="s">
        <v>159</v>
      </c>
      <c r="C175" s="126"/>
      <c r="D175" s="57"/>
      <c r="E175" s="16"/>
      <c r="F175" s="16"/>
      <c r="H175" s="23"/>
      <c r="I175" s="23"/>
      <c r="J175" s="23"/>
    </row>
    <row r="176" spans="1:10" s="22" customFormat="1" ht="25.9" customHeight="1" thickBot="1">
      <c r="A176" s="45">
        <f t="shared" si="10"/>
        <v>11.03</v>
      </c>
      <c r="B176" s="112" t="s">
        <v>160</v>
      </c>
      <c r="C176" s="113"/>
      <c r="D176" s="58"/>
      <c r="E176" s="16"/>
      <c r="F176" s="16"/>
      <c r="H176" s="23"/>
      <c r="I176" s="23"/>
      <c r="J176" s="23"/>
    </row>
    <row r="177" spans="1:10" s="22" customFormat="1" ht="13.15">
      <c r="A177" s="24"/>
      <c r="B177" s="25"/>
      <c r="C177" s="26"/>
      <c r="D177" s="26"/>
      <c r="E177" s="16"/>
      <c r="F177" s="16"/>
      <c r="H177" s="23"/>
      <c r="I177" s="23"/>
      <c r="J177" s="23"/>
    </row>
    <row r="180" spans="1:10">
      <c r="E180" s="19"/>
    </row>
    <row r="181" spans="1:10">
      <c r="E181" s="19"/>
    </row>
  </sheetData>
  <dataConsolidate/>
  <mergeCells count="32">
    <mergeCell ref="A5:F5"/>
    <mergeCell ref="A6:F6"/>
    <mergeCell ref="A10:C11"/>
    <mergeCell ref="B175:C175"/>
    <mergeCell ref="B174:C174"/>
    <mergeCell ref="D9:D14"/>
    <mergeCell ref="C90:C91"/>
    <mergeCell ref="C12:C14"/>
    <mergeCell ref="D90:D91"/>
    <mergeCell ref="D133:D134"/>
    <mergeCell ref="D127:D129"/>
    <mergeCell ref="A12:B12"/>
    <mergeCell ref="A17:B17"/>
    <mergeCell ref="D168:D169"/>
    <mergeCell ref="D172:D173"/>
    <mergeCell ref="A90:B90"/>
    <mergeCell ref="C127:C129"/>
    <mergeCell ref="D138:D139"/>
    <mergeCell ref="D147:D148"/>
    <mergeCell ref="A142:B142"/>
    <mergeCell ref="A127:B127"/>
    <mergeCell ref="A133:B133"/>
    <mergeCell ref="A138:B138"/>
    <mergeCell ref="C138:C139"/>
    <mergeCell ref="C133:C134"/>
    <mergeCell ref="B176:C176"/>
    <mergeCell ref="C168:C171"/>
    <mergeCell ref="C147:C148"/>
    <mergeCell ref="A172:B172"/>
    <mergeCell ref="A168:B168"/>
    <mergeCell ref="A147:B147"/>
    <mergeCell ref="A150:B150"/>
  </mergeCells>
  <conditionalFormatting sqref="C18:C149">
    <cfRule type="containsText" dxfId="0" priority="1" operator="containsText" text="N/A">
      <formula>NOT(ISERROR(SEARCH("N/A",C18)))</formula>
    </cfRule>
  </conditionalFormatting>
  <pageMargins left="0.7" right="0.7" top="0.75" bottom="0.75" header="0.3" footer="0.3"/>
  <pageSetup paperSize="17" scale="70" fitToHeight="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topLeftCell="A20" zoomScale="85" zoomScaleNormal="85" workbookViewId="0">
      <selection activeCell="C27" sqref="C27"/>
    </sheetView>
  </sheetViews>
  <sheetFormatPr defaultRowHeight="14.45"/>
  <cols>
    <col min="1" max="1" width="2.85546875" customWidth="1"/>
    <col min="2" max="2" width="11.28515625" customWidth="1"/>
    <col min="3" max="3" width="129.85546875" customWidth="1"/>
    <col min="4" max="4" width="3.5703125" customWidth="1"/>
    <col min="5" max="5" width="7.28515625" customWidth="1"/>
  </cols>
  <sheetData>
    <row r="1" spans="1:16" ht="15" thickBot="1">
      <c r="A1" s="90"/>
      <c r="B1" s="90"/>
      <c r="C1" s="90"/>
      <c r="D1" s="90"/>
      <c r="E1" s="90"/>
      <c r="F1" s="90"/>
      <c r="G1" s="90"/>
      <c r="H1" s="90"/>
      <c r="I1" s="90"/>
      <c r="J1" s="90"/>
      <c r="K1" s="90"/>
      <c r="L1" s="90"/>
      <c r="M1" s="90"/>
      <c r="N1" s="90"/>
      <c r="O1" s="90"/>
      <c r="P1" s="90"/>
    </row>
    <row r="2" spans="1:16" ht="43.9" thickBot="1">
      <c r="A2" s="90"/>
      <c r="B2" s="98" t="s">
        <v>161</v>
      </c>
      <c r="C2" s="99" t="s">
        <v>162</v>
      </c>
      <c r="D2" s="90"/>
      <c r="E2" s="90"/>
      <c r="F2" s="90"/>
      <c r="G2" s="90"/>
      <c r="H2" s="90"/>
      <c r="I2" s="90"/>
      <c r="J2" s="90"/>
      <c r="K2" s="90"/>
      <c r="L2" s="90"/>
      <c r="M2" s="90"/>
      <c r="N2" s="90"/>
      <c r="O2" s="90"/>
      <c r="P2" s="90"/>
    </row>
    <row r="3" spans="1:16" ht="28.9">
      <c r="A3" s="90"/>
      <c r="B3" s="107" t="s">
        <v>54</v>
      </c>
      <c r="C3" s="108" t="s">
        <v>163</v>
      </c>
      <c r="D3" s="90"/>
      <c r="E3" s="90"/>
      <c r="F3" s="90"/>
      <c r="G3" s="90"/>
      <c r="H3" s="90"/>
      <c r="I3" s="90"/>
      <c r="J3" s="90"/>
      <c r="K3" s="90"/>
      <c r="L3" s="90"/>
      <c r="M3" s="90"/>
      <c r="N3" s="90"/>
      <c r="O3" s="90"/>
      <c r="P3" s="90"/>
    </row>
    <row r="4" spans="1:16" ht="43.15">
      <c r="A4" s="90"/>
      <c r="B4" s="91" t="s">
        <v>164</v>
      </c>
      <c r="C4" s="94" t="s">
        <v>165</v>
      </c>
      <c r="D4" s="90"/>
      <c r="E4" s="90"/>
      <c r="F4" s="90"/>
      <c r="G4" s="90"/>
      <c r="H4" s="90"/>
      <c r="I4" s="90"/>
      <c r="J4" s="90"/>
      <c r="K4" s="90"/>
      <c r="L4" s="90"/>
      <c r="M4" s="90"/>
      <c r="N4" s="90"/>
      <c r="O4" s="90"/>
      <c r="P4" s="90"/>
    </row>
    <row r="5" spans="1:16" ht="57.6">
      <c r="A5" s="90"/>
      <c r="B5" s="91" t="s">
        <v>166</v>
      </c>
      <c r="C5" s="94" t="s">
        <v>167</v>
      </c>
      <c r="D5" s="90"/>
      <c r="E5" s="90"/>
      <c r="F5" s="90"/>
      <c r="G5" s="90"/>
      <c r="H5" s="90"/>
      <c r="I5" s="90"/>
      <c r="J5" s="90"/>
      <c r="K5" s="90"/>
      <c r="L5" s="90"/>
      <c r="M5" s="90"/>
      <c r="N5" s="90"/>
      <c r="O5" s="90"/>
      <c r="P5" s="90"/>
    </row>
    <row r="6" spans="1:16" ht="57.6">
      <c r="A6" s="90"/>
      <c r="B6" s="91" t="s">
        <v>168</v>
      </c>
      <c r="C6" s="94" t="s">
        <v>169</v>
      </c>
      <c r="D6" s="90"/>
      <c r="E6" s="90"/>
      <c r="F6" s="90"/>
      <c r="G6" s="90"/>
      <c r="H6" s="90"/>
      <c r="I6" s="90"/>
      <c r="J6" s="90"/>
      <c r="K6" s="90"/>
      <c r="L6" s="90"/>
      <c r="M6" s="90"/>
      <c r="N6" s="90"/>
      <c r="O6" s="90"/>
      <c r="P6" s="90"/>
    </row>
    <row r="7" spans="1:16" ht="57.6">
      <c r="A7" s="90"/>
      <c r="B7" s="91" t="s">
        <v>170</v>
      </c>
      <c r="C7" s="94" t="s">
        <v>171</v>
      </c>
      <c r="D7" s="90"/>
      <c r="E7" s="90"/>
      <c r="F7" s="90"/>
      <c r="G7" s="90"/>
      <c r="H7" s="90"/>
      <c r="I7" s="90"/>
      <c r="J7" s="90"/>
      <c r="K7" s="90"/>
      <c r="L7" s="90"/>
      <c r="M7" s="90"/>
      <c r="N7" s="90"/>
      <c r="O7" s="90"/>
      <c r="P7" s="90"/>
    </row>
    <row r="8" spans="1:16" ht="57.6">
      <c r="A8" s="90"/>
      <c r="B8" s="91" t="s">
        <v>172</v>
      </c>
      <c r="C8" s="94" t="s">
        <v>173</v>
      </c>
      <c r="D8" s="90"/>
      <c r="E8" s="90"/>
      <c r="F8" s="90"/>
      <c r="G8" s="90"/>
      <c r="H8" s="90"/>
      <c r="I8" s="90"/>
      <c r="J8" s="90"/>
      <c r="K8" s="90"/>
      <c r="L8" s="90"/>
      <c r="M8" s="90"/>
      <c r="N8" s="90"/>
      <c r="O8" s="90"/>
      <c r="P8" s="90"/>
    </row>
    <row r="9" spans="1:16" ht="72">
      <c r="A9" s="90"/>
      <c r="B9" s="91" t="s">
        <v>174</v>
      </c>
      <c r="C9" s="94" t="s">
        <v>175</v>
      </c>
      <c r="D9" s="90"/>
      <c r="E9" s="90"/>
      <c r="F9" s="90"/>
      <c r="G9" s="90"/>
      <c r="H9" s="90"/>
      <c r="I9" s="90"/>
      <c r="J9" s="90"/>
      <c r="K9" s="90"/>
      <c r="L9" s="90"/>
      <c r="M9" s="90"/>
      <c r="N9" s="90"/>
      <c r="O9" s="90"/>
      <c r="P9" s="90"/>
    </row>
    <row r="10" spans="1:16" ht="57.6">
      <c r="A10" s="90"/>
      <c r="B10" s="91" t="s">
        <v>176</v>
      </c>
      <c r="C10" s="94" t="s">
        <v>177</v>
      </c>
      <c r="D10" s="90"/>
      <c r="E10" s="90"/>
      <c r="F10" s="90"/>
      <c r="G10" s="90"/>
      <c r="H10" s="90"/>
      <c r="I10" s="90"/>
      <c r="J10" s="90"/>
      <c r="K10" s="90"/>
      <c r="L10" s="90"/>
      <c r="M10" s="90"/>
      <c r="N10" s="90"/>
      <c r="O10" s="90"/>
      <c r="P10" s="90"/>
    </row>
    <row r="11" spans="1:16" ht="88.9" customHeight="1">
      <c r="A11" s="90"/>
      <c r="B11" s="105" t="s">
        <v>178</v>
      </c>
      <c r="C11" s="106" t="s">
        <v>179</v>
      </c>
      <c r="D11" s="90"/>
      <c r="E11" s="90"/>
      <c r="F11" s="90"/>
      <c r="G11" s="90"/>
      <c r="H11" s="90"/>
      <c r="I11" s="90"/>
      <c r="J11" s="90"/>
      <c r="K11" s="90"/>
      <c r="L11" s="90"/>
      <c r="M11" s="90"/>
      <c r="N11" s="90"/>
      <c r="O11" s="90"/>
      <c r="P11" s="90"/>
    </row>
    <row r="12" spans="1:16" ht="78" customHeight="1">
      <c r="A12" s="90"/>
      <c r="B12" s="105" t="s">
        <v>180</v>
      </c>
      <c r="C12" s="106" t="s">
        <v>181</v>
      </c>
      <c r="D12" s="90"/>
      <c r="E12" s="90"/>
      <c r="F12" s="90"/>
      <c r="G12" s="90"/>
      <c r="H12" s="90"/>
      <c r="I12" s="90"/>
      <c r="J12" s="90"/>
      <c r="K12" s="90"/>
      <c r="L12" s="90"/>
      <c r="M12" s="90"/>
      <c r="N12" s="90"/>
      <c r="O12" s="90"/>
      <c r="P12" s="90"/>
    </row>
    <row r="13" spans="1:16" ht="63" customHeight="1">
      <c r="A13" s="90"/>
      <c r="B13" s="91" t="s">
        <v>182</v>
      </c>
      <c r="C13" s="94" t="s">
        <v>183</v>
      </c>
      <c r="D13" s="90"/>
      <c r="E13" s="90"/>
      <c r="F13" s="90"/>
      <c r="G13" s="90"/>
      <c r="H13" s="90"/>
      <c r="I13" s="90"/>
      <c r="J13" s="90"/>
      <c r="K13" s="90"/>
      <c r="L13" s="90"/>
      <c r="M13" s="90"/>
      <c r="N13" s="90"/>
      <c r="O13" s="90"/>
      <c r="P13" s="90"/>
    </row>
    <row r="14" spans="1:16" ht="57.6">
      <c r="A14" s="90"/>
      <c r="B14" s="91" t="s">
        <v>184</v>
      </c>
      <c r="C14" s="94" t="s">
        <v>185</v>
      </c>
      <c r="D14" s="90"/>
      <c r="E14" s="90"/>
      <c r="F14" s="90"/>
      <c r="G14" s="90"/>
      <c r="H14" s="90"/>
      <c r="I14" s="90"/>
      <c r="J14" s="90"/>
      <c r="K14" s="90"/>
      <c r="L14" s="90"/>
      <c r="M14" s="90"/>
      <c r="N14" s="90"/>
      <c r="O14" s="90"/>
      <c r="P14" s="90"/>
    </row>
    <row r="15" spans="1:16" ht="79.900000000000006" customHeight="1">
      <c r="A15" s="90"/>
      <c r="B15" s="91" t="s">
        <v>186</v>
      </c>
      <c r="C15" s="94" t="s">
        <v>187</v>
      </c>
      <c r="D15" s="90"/>
      <c r="E15" s="90"/>
      <c r="F15" s="90"/>
      <c r="G15" s="90"/>
      <c r="H15" s="90"/>
      <c r="I15" s="90"/>
      <c r="J15" s="90"/>
      <c r="K15" s="90"/>
      <c r="L15" s="90"/>
      <c r="M15" s="90"/>
      <c r="N15" s="90"/>
      <c r="O15" s="90"/>
      <c r="P15" s="90"/>
    </row>
    <row r="16" spans="1:16" ht="57.6">
      <c r="A16" s="90"/>
      <c r="B16" s="105" t="s">
        <v>188</v>
      </c>
      <c r="C16" s="106" t="s">
        <v>189</v>
      </c>
      <c r="D16" s="90"/>
      <c r="E16" s="90"/>
      <c r="F16" s="90"/>
      <c r="G16" s="90"/>
      <c r="H16" s="90"/>
      <c r="I16" s="90"/>
      <c r="J16" s="90"/>
      <c r="K16" s="90"/>
      <c r="L16" s="90"/>
      <c r="M16" s="90"/>
      <c r="N16" s="90"/>
      <c r="O16" s="90"/>
      <c r="P16" s="90"/>
    </row>
    <row r="17" spans="1:16" ht="62.45" customHeight="1">
      <c r="A17" s="90"/>
      <c r="B17" s="91" t="s">
        <v>190</v>
      </c>
      <c r="C17" s="94" t="s">
        <v>191</v>
      </c>
      <c r="D17" s="90"/>
      <c r="E17" s="90"/>
      <c r="F17" s="90"/>
      <c r="G17" s="90"/>
      <c r="H17" s="90"/>
      <c r="I17" s="90"/>
      <c r="J17" s="90"/>
      <c r="K17" s="90"/>
      <c r="L17" s="90"/>
      <c r="M17" s="90"/>
      <c r="N17" s="90"/>
      <c r="O17" s="90"/>
      <c r="P17" s="90"/>
    </row>
    <row r="18" spans="1:16" ht="58.15" thickBot="1">
      <c r="A18" s="90"/>
      <c r="B18" s="92" t="s">
        <v>192</v>
      </c>
      <c r="C18" s="95" t="s">
        <v>193</v>
      </c>
      <c r="D18" s="90"/>
      <c r="E18" s="90"/>
      <c r="F18" s="90"/>
      <c r="G18" s="90"/>
      <c r="H18" s="90"/>
      <c r="I18" s="90"/>
      <c r="J18" s="90"/>
      <c r="K18" s="90"/>
      <c r="L18" s="90"/>
      <c r="M18" s="90"/>
      <c r="N18" s="90"/>
      <c r="O18" s="90"/>
      <c r="P18" s="90"/>
    </row>
    <row r="19" spans="1:16" ht="43.9" thickBot="1">
      <c r="A19" s="90"/>
      <c r="B19" s="100" t="s">
        <v>194</v>
      </c>
      <c r="C19" s="101" t="s">
        <v>195</v>
      </c>
      <c r="D19" s="90"/>
      <c r="E19" s="90"/>
      <c r="F19" s="90"/>
      <c r="G19" s="90"/>
      <c r="H19" s="90"/>
      <c r="I19" s="90"/>
      <c r="J19" s="90"/>
      <c r="K19" s="90"/>
      <c r="L19" s="90"/>
      <c r="M19" s="90"/>
      <c r="N19" s="90"/>
      <c r="O19" s="90"/>
      <c r="P19" s="90"/>
    </row>
    <row r="20" spans="1:16" ht="28.9">
      <c r="A20" s="90"/>
      <c r="B20" s="107" t="s">
        <v>52</v>
      </c>
      <c r="C20" s="108" t="s">
        <v>196</v>
      </c>
      <c r="D20" s="90"/>
      <c r="E20" s="90"/>
      <c r="F20" s="90"/>
      <c r="G20" s="90"/>
      <c r="H20" s="90"/>
      <c r="I20" s="90"/>
      <c r="J20" s="90"/>
      <c r="K20" s="90"/>
      <c r="L20" s="90"/>
      <c r="M20" s="90"/>
      <c r="N20" s="90"/>
      <c r="O20" s="90"/>
      <c r="P20" s="90"/>
    </row>
    <row r="21" spans="1:16" ht="28.9">
      <c r="A21" s="90"/>
      <c r="B21" s="91" t="s">
        <v>197</v>
      </c>
      <c r="C21" s="94" t="s">
        <v>198</v>
      </c>
      <c r="D21" s="90"/>
      <c r="E21" s="90"/>
      <c r="F21" s="90"/>
      <c r="G21" s="90"/>
      <c r="H21" s="90"/>
      <c r="I21" s="90"/>
      <c r="J21" s="90"/>
      <c r="K21" s="90"/>
      <c r="L21" s="90"/>
      <c r="M21" s="90"/>
      <c r="N21" s="90"/>
      <c r="O21" s="90"/>
      <c r="P21" s="90"/>
    </row>
    <row r="22" spans="1:16" ht="35.450000000000003" customHeight="1">
      <c r="A22" s="90"/>
      <c r="B22" s="91" t="s">
        <v>199</v>
      </c>
      <c r="C22" s="94" t="s">
        <v>200</v>
      </c>
      <c r="D22" s="90"/>
      <c r="E22" s="90"/>
      <c r="F22" s="90"/>
      <c r="G22" s="90"/>
      <c r="H22" s="90"/>
      <c r="I22" s="90"/>
      <c r="J22" s="90"/>
      <c r="K22" s="90"/>
      <c r="L22" s="90"/>
      <c r="M22" s="90"/>
      <c r="N22" s="90"/>
      <c r="O22" s="90"/>
      <c r="P22" s="90"/>
    </row>
    <row r="23" spans="1:16" ht="35.450000000000003" customHeight="1">
      <c r="A23" s="90"/>
      <c r="B23" s="92" t="s">
        <v>201</v>
      </c>
      <c r="C23" s="95" t="s">
        <v>202</v>
      </c>
      <c r="D23" s="90"/>
      <c r="E23" s="90"/>
      <c r="F23" s="90"/>
      <c r="G23" s="90"/>
      <c r="H23" s="90"/>
      <c r="I23" s="90"/>
      <c r="J23" s="90"/>
      <c r="K23" s="90"/>
      <c r="L23" s="90"/>
      <c r="M23" s="90"/>
      <c r="N23" s="90"/>
      <c r="O23" s="90"/>
      <c r="P23" s="90"/>
    </row>
    <row r="24" spans="1:16" ht="20.45" customHeight="1" thickBot="1">
      <c r="A24" s="90"/>
      <c r="B24" s="93" t="s">
        <v>57</v>
      </c>
      <c r="C24" s="96" t="s">
        <v>57</v>
      </c>
      <c r="D24" s="90"/>
      <c r="E24" s="90"/>
      <c r="F24" s="90"/>
      <c r="G24" s="90"/>
      <c r="H24" s="90"/>
      <c r="I24" s="90"/>
      <c r="J24" s="90"/>
      <c r="K24" s="90"/>
      <c r="L24" s="90"/>
      <c r="M24" s="90"/>
      <c r="N24" s="90"/>
      <c r="O24" s="90"/>
      <c r="P24" s="90"/>
    </row>
    <row r="25" spans="1:16">
      <c r="A25" s="90"/>
      <c r="B25" s="90"/>
      <c r="C25" s="97"/>
      <c r="D25" s="90"/>
      <c r="E25" s="90"/>
      <c r="F25" s="90"/>
      <c r="G25" s="90"/>
      <c r="H25" s="90"/>
      <c r="I25" s="90"/>
      <c r="J25" s="90"/>
      <c r="K25" s="90"/>
      <c r="L25" s="90"/>
      <c r="M25" s="90"/>
      <c r="N25" s="90"/>
      <c r="O25" s="90"/>
      <c r="P25" s="90"/>
    </row>
    <row r="26" spans="1:16" ht="15" thickBot="1">
      <c r="A26" s="90"/>
      <c r="B26" s="90"/>
      <c r="C26" s="90"/>
      <c r="D26" s="90"/>
      <c r="E26" s="90"/>
      <c r="F26" s="90"/>
      <c r="G26" s="90"/>
      <c r="H26" s="90"/>
      <c r="I26" s="90"/>
      <c r="J26" s="90"/>
      <c r="K26" s="90"/>
      <c r="L26" s="90"/>
      <c r="M26" s="90"/>
      <c r="N26" s="90"/>
      <c r="O26" s="90"/>
      <c r="P26" s="90"/>
    </row>
    <row r="27" spans="1:16" ht="42" customHeight="1" thickBot="1">
      <c r="A27" s="90"/>
      <c r="B27" s="90"/>
      <c r="C27" s="109" t="s">
        <v>203</v>
      </c>
      <c r="D27" s="90"/>
      <c r="E27" s="90"/>
      <c r="F27" s="90"/>
      <c r="G27" s="90"/>
      <c r="H27" s="90"/>
      <c r="I27" s="90"/>
      <c r="J27" s="90"/>
      <c r="K27" s="90"/>
      <c r="L27" s="90"/>
      <c r="M27" s="90"/>
      <c r="N27" s="90"/>
      <c r="O27" s="90"/>
      <c r="P27" s="90"/>
    </row>
    <row r="28" spans="1:16" ht="15" thickBot="1">
      <c r="A28" s="90"/>
      <c r="B28" s="90"/>
      <c r="C28" s="109" t="s">
        <v>204</v>
      </c>
      <c r="D28" s="90"/>
      <c r="E28" s="90"/>
      <c r="F28" s="90"/>
      <c r="G28" s="90"/>
      <c r="H28" s="90"/>
      <c r="I28" s="90"/>
      <c r="J28" s="90"/>
      <c r="K28" s="90"/>
      <c r="L28" s="90"/>
      <c r="M28" s="90"/>
      <c r="N28" s="90"/>
      <c r="O28" s="90"/>
      <c r="P28" s="90"/>
    </row>
    <row r="29" spans="1:16">
      <c r="A29" s="90"/>
      <c r="B29" s="90"/>
      <c r="C29" s="90"/>
      <c r="D29" s="90"/>
      <c r="E29" s="90"/>
      <c r="F29" s="90"/>
      <c r="G29" s="90"/>
      <c r="H29" s="90"/>
      <c r="I29" s="90"/>
      <c r="J29" s="90"/>
      <c r="K29" s="90"/>
      <c r="L29" s="90"/>
      <c r="M29" s="90"/>
      <c r="N29" s="90"/>
      <c r="O29" s="90"/>
      <c r="P29" s="90"/>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f80ea469-1d81-4d10-a97e-7dfee9d60b6a" ContentTypeId="0x010100F67935030963E344B2D6443E349B383100E85796468D2B3A4783E2B15F77D13D6A6901" PreviousValue="false"/>
</file>

<file path=customXml/item2.xml><?xml version="1.0" encoding="utf-8"?>
<ct:contentTypeSchema xmlns:ct="http://schemas.microsoft.com/office/2006/metadata/contentType" xmlns:ma="http://schemas.microsoft.com/office/2006/metadata/properties/metaAttributes" ct:_="" ma:_="" ma:contentTypeName="Project Estimate ES-03" ma:contentTypeID="0x010100F67935030963E344B2D6443E349B383100E85796468D2B3A4783E2B15F77D13D6A69010087D48EC773564F4086BFE42BE2383970" ma:contentTypeVersion="37" ma:contentTypeDescription="" ma:contentTypeScope="" ma:versionID="44d65b2dbb716c4a1a5de6028202f2d9">
  <xsd:schema xmlns:xsd="http://www.w3.org/2001/XMLSchema" xmlns:xs="http://www.w3.org/2001/XMLSchema" xmlns:p="http://schemas.microsoft.com/office/2006/metadata/properties" xmlns:ns2="3b3663a6-f29f-4d3a-8b65-d75a6b5d9c03" xmlns:ns3="25a88295-8a17-448b-a839-b699cbfad62b" targetNamespace="http://schemas.microsoft.com/office/2006/metadata/properties" ma:root="true" ma:fieldsID="239f6bc14044ec7977c1a5db89cbd64e" ns2:_="" ns3:_="">
    <xsd:import namespace="3b3663a6-f29f-4d3a-8b65-d75a6b5d9c03"/>
    <xsd:import namespace="25a88295-8a17-448b-a839-b699cbfad62b"/>
    <xsd:element name="properties">
      <xsd:complexType>
        <xsd:sequence>
          <xsd:element name="documentManagement">
            <xsd:complexType>
              <xsd:all>
                <xsd:element ref="ns2:District" minOccurs="0"/>
                <xsd:element ref="ns2:ProfitCenter" minOccurs="0"/>
                <xsd:element ref="ns2:OpportunityID" minOccurs="0"/>
                <xsd:element ref="ns2:ProjectCompletion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3663a6-f29f-4d3a-8b65-d75a6b5d9c03" elementFormDefault="qualified">
    <xsd:import namespace="http://schemas.microsoft.com/office/2006/documentManagement/types"/>
    <xsd:import namespace="http://schemas.microsoft.com/office/infopath/2007/PartnerControls"/>
    <xsd:element name="District" ma:index="8" nillable="true" ma:displayName="District" ma:format="Dropdown" ma:internalName="District" ma:readOnly="false">
      <xsd:simpleType>
        <xsd:restriction base="dms:Choice">
          <xsd:enumeration value="Aero Automatic/Jet Pipe"/>
          <xsd:enumeration value="Central"/>
          <xsd:enumeration value="Cherne Contracting"/>
          <xsd:enumeration value="Continental Fire Alarm"/>
          <xsd:enumeration value="Crane"/>
          <xsd:enumeration value="Eastern"/>
          <xsd:enumeration value="Eastern Canada"/>
          <xsd:enumeration value="Federal"/>
          <xsd:enumeration value="Ganotec"/>
          <xsd:enumeration value="Ganotec West"/>
          <xsd:enumeration value="Ibberson District"/>
          <xsd:enumeration value="KECo"/>
          <xsd:enumeration value="Kiewit Australia"/>
          <xsd:enumeration value="Kiewit Bridge and Marine"/>
          <xsd:enumeration value="Kiewit Building Group"/>
          <xsd:enumeration value="Kiewit Energy - Canada"/>
          <xsd:enumeration value="Kiewit Energy - US"/>
          <xsd:enumeration value="Kiewit Power Constructors"/>
          <xsd:enumeration value="Kiewit Engineering &amp; Design Co"/>
          <xsd:enumeration value="Kiewit Power Nuclear"/>
          <xsd:enumeration value="Kiewit Energy Group Shared Services"/>
          <xsd:enumeration value="Kiewit Infrastructure Engineers"/>
          <xsd:enumeration value="Kiewit Infrastructure Procurement"/>
          <xsd:enumeration value="Kiewit Infrastructure Proposal Group"/>
          <xsd:enumeration value="Kiewit Offshore Services"/>
          <xsd:enumeration value="Kiewit Operations General Construction"/>
          <xsd:enumeration value="MEC Industrial"/>
          <xsd:enumeration value="MEC Transportation"/>
          <xsd:enumeration value="Midwest Aviation"/>
          <xsd:enumeration value="Mining"/>
          <xsd:enumeration value="Northern California"/>
          <xsd:enumeration value="Northwest"/>
          <xsd:enumeration value="South Central"/>
          <xsd:enumeration value="Southeast"/>
          <xsd:enumeration value="Southern California"/>
          <xsd:enumeration value="Southwest"/>
          <xsd:enumeration value="Ganotec West"/>
          <xsd:enumeration value="TIC - Corporate"/>
          <xsd:enumeration value="TIC - Marine &amp; Heavy Civil"/>
          <xsd:enumeration value="TIC - Southern"/>
          <xsd:enumeration value="TIC - Southwest"/>
          <xsd:enumeration value="TIC - Western"/>
          <xsd:enumeration value="TIC - Wyoming"/>
          <xsd:enumeration value="Underground"/>
          <xsd:enumeration value="Western Canada"/>
          <xsd:enumeration value="Western Summit"/>
          <xsd:enumeration value="Accounting"/>
          <xsd:enumeration value="Building and Administration"/>
          <xsd:enumeration value="Corporate Communication"/>
          <xsd:enumeration value="Corporate Tax"/>
          <xsd:enumeration value="Environmental"/>
          <xsd:enumeration value="Ethics and Compliance"/>
          <xsd:enumeration value="Executive Management"/>
          <xsd:enumeration value="HO-Business Management Group"/>
          <xsd:enumeration value="Home Office Equipment"/>
          <xsd:enumeration value="Human Resources"/>
          <xsd:enumeration value="Information Management"/>
          <xsd:enumeration value="Internal Audit"/>
          <xsd:enumeration value="KieCore"/>
          <xsd:enumeration value="KieCore Continuous Improvement"/>
          <xsd:enumeration value="Kiewit Business Services"/>
          <xsd:enumeration value="Kiewit University"/>
          <xsd:enumeration value="Leadership Development"/>
          <xsd:enumeration value="Legal"/>
          <xsd:enumeration value="P3"/>
          <xsd:enumeration value="Procurement"/>
          <xsd:enumeration value="Purchasing &amp; Sales"/>
          <xsd:enumeration value="Quality"/>
          <xsd:enumeration value="Real Estate"/>
          <xsd:enumeration value="Risk Management"/>
          <xsd:enumeration value="Safety"/>
          <xsd:enumeration value="Stock Registrar"/>
          <xsd:enumeration value="Strategy and Development"/>
          <xsd:enumeration value="Travel"/>
          <xsd:enumeration value="Treasury"/>
        </xsd:restriction>
      </xsd:simpleType>
    </xsd:element>
    <xsd:element name="ProfitCenter" ma:index="9" nillable="true" ma:displayName="ProfitCenter" ma:internalName="ProfitCenter">
      <xsd:simpleType>
        <xsd:restriction base="dms:Text">
          <xsd:maxLength value="255"/>
        </xsd:restriction>
      </xsd:simpleType>
    </xsd:element>
    <xsd:element name="OpportunityID" ma:index="10" nillable="true" ma:displayName="OpportunityID" ma:internalName="OpportunityID">
      <xsd:simpleType>
        <xsd:restriction base="dms:Text">
          <xsd:maxLength value="255"/>
        </xsd:restriction>
      </xsd:simpleType>
    </xsd:element>
    <xsd:element name="ProjectCompletionDate" ma:index="11" nillable="true" ma:displayName="ProjectCompletionDate" ma:format="DateOnly" ma:internalName="ProjectCompletion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5a88295-8a17-448b-a839-b699cbfad62b" elementFormDefault="qualified">
    <xsd:import namespace="http://schemas.microsoft.com/office/2006/documentManagement/types"/>
    <xsd:import namespace="http://schemas.microsoft.com/office/infopath/2007/PartnerControls"/>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_dlc_DocId xmlns="25a88295-8a17-448b-a839-b699cbfad62b">KPCLENEXA-15-3056</_dlc_DocId>
    <_dlc_DocIdUrl xmlns="25a88295-8a17-448b-a839-b699cbfad62b">
      <Url>https://portal.kiewit.com/sites/KPCEIHome/_layouts/15/DocIdRedir.aspx?ID=KPCLENEXA-15-3056</Url>
      <Description>KPCLENEXA-15-3056</Description>
    </_dlc_DocIdUrl>
    <OpportunityID xmlns="3b3663a6-f29f-4d3a-8b65-d75a6b5d9c03" xsi:nil="true"/>
    <ProfitCenter xmlns="3b3663a6-f29f-4d3a-8b65-d75a6b5d9c03" xsi:nil="true"/>
    <ProjectCompletionDate xmlns="3b3663a6-f29f-4d3a-8b65-d75a6b5d9c03" xsi:nil="true"/>
    <District xmlns="3b3663a6-f29f-4d3a-8b65-d75a6b5d9c03" xsi:nil="true"/>
  </documentManagement>
</p:properties>
</file>

<file path=customXml/itemProps1.xml><?xml version="1.0" encoding="utf-8"?>
<ds:datastoreItem xmlns:ds="http://schemas.openxmlformats.org/officeDocument/2006/customXml" ds:itemID="{3522577C-DC3C-4BCF-B9FA-2D2D7AAD1DBB}"/>
</file>

<file path=customXml/itemProps2.xml><?xml version="1.0" encoding="utf-8"?>
<ds:datastoreItem xmlns:ds="http://schemas.openxmlformats.org/officeDocument/2006/customXml" ds:itemID="{896FECC2-CDA0-4E5C-BAB9-7E6F671068F6}"/>
</file>

<file path=customXml/itemProps3.xml><?xml version="1.0" encoding="utf-8"?>
<ds:datastoreItem xmlns:ds="http://schemas.openxmlformats.org/officeDocument/2006/customXml" ds:itemID="{5C211A06-5AFE-4C31-AC0B-B7822F5F74BA}"/>
</file>

<file path=customXml/itemProps4.xml><?xml version="1.0" encoding="utf-8"?>
<ds:datastoreItem xmlns:ds="http://schemas.openxmlformats.org/officeDocument/2006/customXml" ds:itemID="{8358B94C-91E7-426D-AF52-3878B0BDDAED}"/>
</file>

<file path=customXml/itemProps5.xml><?xml version="1.0" encoding="utf-8"?>
<ds:datastoreItem xmlns:ds="http://schemas.openxmlformats.org/officeDocument/2006/customXml" ds:itemID="{D13FD91F-A623-41D4-9D86-606DB7F009A1}"/>
</file>

<file path=docProps/app.xml><?xml version="1.0" encoding="utf-8"?>
<Properties xmlns="http://schemas.openxmlformats.org/officeDocument/2006/extended-properties" xmlns:vt="http://schemas.openxmlformats.org/officeDocument/2006/docPropsVTypes">
  <Application>Microsoft Excel Web App</Application>
  <Manager/>
  <Company>Kiewit Power</Company>
  <HyperlinkBase/>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Duong.Nguyen</dc:creator>
  <cp:keywords/>
  <dc:description/>
  <cp:lastModifiedBy>Duong.Nguyen</cp:lastModifiedBy>
  <dcterms:created xsi:type="dcterms:W3CDTF">2015-12-02T14:43:40Z</dcterms:created>
  <dcterms:modified xsi:type="dcterms:W3CDTF">2017-01-17T22:46:09Z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c6c004ba-259f-4771-9ff0-49de40aa0a22</vt:lpwstr>
  </property>
  <property fmtid="{D5CDD505-2E9C-101B-9397-08002B2CF9AE}" pid="3" name="ContentTypeId">
    <vt:lpwstr>0x010100F67935030963E344B2D6443E349B383100E85796468D2B3A4783E2B15F77D13D6A69010087D48EC773564F4086BFE42BE2383970</vt:lpwstr>
  </property>
</Properties>
</file>