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/>
  </bookViews>
  <sheets>
    <sheet name="Advertising Budget" sheetId="14" r:id="rId1"/>
    <sheet name="Ice Cream Coupons" sheetId="16" r:id="rId2"/>
    <sheet name="Marketing Research" sheetId="17" r:id="rId3"/>
    <sheet name="Beaver Creek Pottery" sheetId="21" r:id="rId4"/>
    <sheet name="The Pfeiffer Company" sheetId="22" r:id="rId5"/>
    <sheet name="Golf Clubs" sheetId="23" r:id="rId6"/>
    <sheet name="La Jolla Beverage Products" sheetId="24" r:id="rId7"/>
    <sheet name="C&amp;C M&amp;Ms Primal" sheetId="25" r:id="rId8"/>
    <sheet name="Fresno Laboratories Primal" sheetId="26" r:id="rId9"/>
    <sheet name="Pharma Production Primal" sheetId="27" r:id="rId10"/>
    <sheet name="Beaver Creek Pottery (3)" sheetId="28" r:id="rId11"/>
    <sheet name="Beaver Creek Pottery (4)" sheetId="29" r:id="rId12"/>
  </sheets>
  <definedNames>
    <definedName name="solver_adj" localSheetId="10" hidden="1">'Beaver Creek Pottery (3)'!$B$8:$B$9</definedName>
    <definedName name="solver_adj" localSheetId="11" hidden="1">'Beaver Creek Pottery (4)'!$B$8:$B$9</definedName>
    <definedName name="solver_cvg" localSheetId="0" hidden="1">0.0001</definedName>
    <definedName name="solver_cvg" localSheetId="3" hidden="1">0.0001</definedName>
    <definedName name="solver_cvg" localSheetId="10" hidden="1">0.0001</definedName>
    <definedName name="solver_cvg" localSheetId="11" hidden="1">0.0001</definedName>
    <definedName name="solver_cvg" localSheetId="7" hidden="1">0.0001</definedName>
    <definedName name="solver_cvg" localSheetId="8" hidden="1">0.0001</definedName>
    <definedName name="solver_cvg" localSheetId="5" hidden="1">0.0001</definedName>
    <definedName name="solver_cvg" localSheetId="1" hidden="1">0.0001</definedName>
    <definedName name="solver_cvg" localSheetId="6" hidden="1">0.0001</definedName>
    <definedName name="solver_cvg" localSheetId="2" hidden="1">0.0001</definedName>
    <definedName name="solver_cvg" localSheetId="9" hidden="1">0.0001</definedName>
    <definedName name="solver_cvg" localSheetId="4" hidden="1">0.0001</definedName>
    <definedName name="solver_drv" localSheetId="0" hidden="1">1</definedName>
    <definedName name="solver_drv" localSheetId="3" hidden="1">1</definedName>
    <definedName name="solver_drv" localSheetId="10" hidden="1">1</definedName>
    <definedName name="solver_drv" localSheetId="11" hidden="1">1</definedName>
    <definedName name="solver_drv" localSheetId="7" hidden="1">1</definedName>
    <definedName name="solver_drv" localSheetId="8" hidden="1">1</definedName>
    <definedName name="solver_drv" localSheetId="5" hidden="1">1</definedName>
    <definedName name="solver_drv" localSheetId="1" hidden="1">1</definedName>
    <definedName name="solver_drv" localSheetId="6" hidden="1">1</definedName>
    <definedName name="solver_drv" localSheetId="2" hidden="1">1</definedName>
    <definedName name="solver_drv" localSheetId="9" hidden="1">1</definedName>
    <definedName name="solver_drv" localSheetId="4" hidden="1">1</definedName>
    <definedName name="solver_eng" localSheetId="10" hidden="1">2</definedName>
    <definedName name="solver_eng" localSheetId="11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st" localSheetId="0" hidden="1">1</definedName>
    <definedName name="solver_est" localSheetId="3" hidden="1">1</definedName>
    <definedName name="solver_est" localSheetId="10" hidden="1">1</definedName>
    <definedName name="solver_est" localSheetId="11" hidden="1">1</definedName>
    <definedName name="solver_est" localSheetId="7" hidden="1">1</definedName>
    <definedName name="solver_est" localSheetId="8" hidden="1">1</definedName>
    <definedName name="solver_est" localSheetId="5" hidden="1">1</definedName>
    <definedName name="solver_est" localSheetId="1" hidden="1">1</definedName>
    <definedName name="solver_est" localSheetId="6" hidden="1">1</definedName>
    <definedName name="solver_est" localSheetId="2" hidden="1">1</definedName>
    <definedName name="solver_est" localSheetId="9" hidden="1">1</definedName>
    <definedName name="solver_est" localSheetId="4" hidden="1">1</definedName>
    <definedName name="solver_itr" localSheetId="0" hidden="1">100</definedName>
    <definedName name="solver_itr" localSheetId="3" hidden="1">100</definedName>
    <definedName name="solver_itr" localSheetId="10" hidden="1">100</definedName>
    <definedName name="solver_itr" localSheetId="11" hidden="1">100</definedName>
    <definedName name="solver_itr" localSheetId="7" hidden="1">100</definedName>
    <definedName name="solver_itr" localSheetId="8" hidden="1">100</definedName>
    <definedName name="solver_itr" localSheetId="5" hidden="1">100</definedName>
    <definedName name="solver_itr" localSheetId="1" hidden="1">100</definedName>
    <definedName name="solver_itr" localSheetId="6" hidden="1">100</definedName>
    <definedName name="solver_itr" localSheetId="2" hidden="1">100</definedName>
    <definedName name="solver_itr" localSheetId="9" hidden="1">100</definedName>
    <definedName name="solver_itr" localSheetId="4" hidden="1">100</definedName>
    <definedName name="solver_lhs1" localSheetId="0" hidden="1">'Advertising Budget'!#REF!</definedName>
    <definedName name="solver_lhs1" localSheetId="3" hidden="1">'Beaver Creek Pottery'!#REF!</definedName>
    <definedName name="solver_lhs1" localSheetId="10" hidden="1">'Beaver Creek Pottery (3)'!$B$14:$B$15</definedName>
    <definedName name="solver_lhs1" localSheetId="11" hidden="1">'Beaver Creek Pottery (4)'!$B$14:$B$15</definedName>
    <definedName name="solver_lhs1" localSheetId="7" hidden="1">'C&amp;C M&amp;Ms Primal'!#REF!</definedName>
    <definedName name="solver_lhs1" localSheetId="8" hidden="1">'Fresno Laboratories Primal'!#REF!</definedName>
    <definedName name="solver_lhs1" localSheetId="5" hidden="1">'Golf Clubs'!#REF!</definedName>
    <definedName name="solver_lhs1" localSheetId="1" hidden="1">'Ice Cream Coupons'!#REF!</definedName>
    <definedName name="solver_lhs1" localSheetId="6" hidden="1">'La Jolla Beverage Products'!#REF!</definedName>
    <definedName name="solver_lhs1" localSheetId="2" hidden="1">'Marketing Research'!#REF!</definedName>
    <definedName name="solver_lhs1" localSheetId="9" hidden="1">'Pharma Production Primal'!#REF!</definedName>
    <definedName name="solver_lhs1" localSheetId="4" hidden="1">'The Pfeiffer Company'!#REF!</definedName>
    <definedName name="solver_lhs2" localSheetId="5" hidden="1">'Golf Clubs'!#REF!</definedName>
    <definedName name="solver_lhs2" localSheetId="1" hidden="1">'Ice Cream Coupons'!#REF!</definedName>
    <definedName name="solver_lhs2" localSheetId="6" hidden="1">'La Jolla Beverage Products'!#REF!</definedName>
    <definedName name="solver_lhs2" localSheetId="2" hidden="1">'Marketing Research'!#REF!</definedName>
    <definedName name="solver_lhs2" localSheetId="9" hidden="1">'Pharma Production Primal'!#REF!</definedName>
    <definedName name="solver_lhs2" localSheetId="4" hidden="1">'The Pfeiffer Company'!#REF!</definedName>
    <definedName name="solver_lhs3" localSheetId="4" hidden="1">'The Pfeiffer Company'!#REF!</definedName>
    <definedName name="solver_lin" localSheetId="0" hidden="1">2</definedName>
    <definedName name="solver_lin" localSheetId="3" hidden="1">2</definedName>
    <definedName name="solver_lin" localSheetId="10" hidden="1">1</definedName>
    <definedName name="solver_lin" localSheetId="11" hidden="1">1</definedName>
    <definedName name="solver_lin" localSheetId="7" hidden="1">1</definedName>
    <definedName name="solver_lin" localSheetId="8" hidden="1">1</definedName>
    <definedName name="solver_lin" localSheetId="5" hidden="1">2</definedName>
    <definedName name="solver_lin" localSheetId="1" hidden="1">2</definedName>
    <definedName name="solver_lin" localSheetId="6" hidden="1">2</definedName>
    <definedName name="solver_lin" localSheetId="2" hidden="1">2</definedName>
    <definedName name="solver_lin" localSheetId="9" hidden="1">1</definedName>
    <definedName name="solver_lin" localSheetId="4" hidden="1">2</definedName>
    <definedName name="solver_mip" localSheetId="10" hidden="1">2147483647</definedName>
    <definedName name="solver_mip" localSheetId="11" hidden="1">2147483647</definedName>
    <definedName name="solver_mni" localSheetId="10" hidden="1">30</definedName>
    <definedName name="solver_mni" localSheetId="11" hidden="1">30</definedName>
    <definedName name="solver_mrt" localSheetId="10" hidden="1">0.075</definedName>
    <definedName name="solver_mrt" localSheetId="11" hidden="1">0.075</definedName>
    <definedName name="solver_msl" localSheetId="10" hidden="1">2</definedName>
    <definedName name="solver_msl" localSheetId="11" hidden="1">2</definedName>
    <definedName name="solver_neg" localSheetId="0" hidden="1">2</definedName>
    <definedName name="solver_neg" localSheetId="3" hidden="1">2</definedName>
    <definedName name="solver_neg" localSheetId="10" hidden="1">1</definedName>
    <definedName name="solver_neg" localSheetId="11" hidden="1">1</definedName>
    <definedName name="solver_neg" localSheetId="7" hidden="1">1</definedName>
    <definedName name="solver_neg" localSheetId="8" hidden="1">1</definedName>
    <definedName name="solver_neg" localSheetId="5" hidden="1">2</definedName>
    <definedName name="solver_neg" localSheetId="1" hidden="1">2</definedName>
    <definedName name="solver_neg" localSheetId="6" hidden="1">2</definedName>
    <definedName name="solver_neg" localSheetId="2" hidden="1">2</definedName>
    <definedName name="solver_neg" localSheetId="9" hidden="1">1</definedName>
    <definedName name="solver_neg" localSheetId="4" hidden="1">2</definedName>
    <definedName name="solver_nod" localSheetId="10" hidden="1">2147483647</definedName>
    <definedName name="solver_nod" localSheetId="11" hidden="1">2147483647</definedName>
    <definedName name="solver_num" localSheetId="0" hidden="1">0</definedName>
    <definedName name="solver_num" localSheetId="3" hidden="1">0</definedName>
    <definedName name="solver_num" localSheetId="10" hidden="1">1</definedName>
    <definedName name="solver_num" localSheetId="11" hidden="1">1</definedName>
    <definedName name="solver_num" localSheetId="7" hidden="1">0</definedName>
    <definedName name="solver_num" localSheetId="8" hidden="1">0</definedName>
    <definedName name="solver_num" localSheetId="5" hidden="1">0</definedName>
    <definedName name="solver_num" localSheetId="1" hidden="1">0</definedName>
    <definedName name="solver_num" localSheetId="6" hidden="1">0</definedName>
    <definedName name="solver_num" localSheetId="2" hidden="1">0</definedName>
    <definedName name="solver_num" localSheetId="9" hidden="1">0</definedName>
    <definedName name="solver_num" localSheetId="4" hidden="1">0</definedName>
    <definedName name="solver_nwt" localSheetId="0" hidden="1">1</definedName>
    <definedName name="solver_nwt" localSheetId="3" hidden="1">1</definedName>
    <definedName name="solver_nwt" localSheetId="10" hidden="1">1</definedName>
    <definedName name="solver_nwt" localSheetId="11" hidden="1">1</definedName>
    <definedName name="solver_nwt" localSheetId="7" hidden="1">1</definedName>
    <definedName name="solver_nwt" localSheetId="8" hidden="1">1</definedName>
    <definedName name="solver_nwt" localSheetId="5" hidden="1">1</definedName>
    <definedName name="solver_nwt" localSheetId="1" hidden="1">1</definedName>
    <definedName name="solver_nwt" localSheetId="6" hidden="1">1</definedName>
    <definedName name="solver_nwt" localSheetId="2" hidden="1">1</definedName>
    <definedName name="solver_nwt" localSheetId="9" hidden="1">1</definedName>
    <definedName name="solver_nwt" localSheetId="4" hidden="1">1</definedName>
    <definedName name="solver_opt" localSheetId="10" hidden="1">'Beaver Creek Pottery (3)'!$B$11</definedName>
    <definedName name="solver_opt" localSheetId="11" hidden="1">'Beaver Creek Pottery (4)'!$B$11</definedName>
    <definedName name="solver_pre" localSheetId="0" hidden="1">0.000001</definedName>
    <definedName name="solver_pre" localSheetId="3" hidden="1">0.000001</definedName>
    <definedName name="solver_pre" localSheetId="10" hidden="1">0.000001</definedName>
    <definedName name="solver_pre" localSheetId="11" hidden="1">0.000001</definedName>
    <definedName name="solver_pre" localSheetId="7" hidden="1">0.000001</definedName>
    <definedName name="solver_pre" localSheetId="8" hidden="1">0.000001</definedName>
    <definedName name="solver_pre" localSheetId="5" hidden="1">0.000001</definedName>
    <definedName name="solver_pre" localSheetId="1" hidden="1">0.000001</definedName>
    <definedName name="solver_pre" localSheetId="6" hidden="1">0.000001</definedName>
    <definedName name="solver_pre" localSheetId="2" hidden="1">0.000001</definedName>
    <definedName name="solver_pre" localSheetId="9" hidden="1">0.000001</definedName>
    <definedName name="solver_pre" localSheetId="4" hidden="1">0.000001</definedName>
    <definedName name="solver_rbv" localSheetId="10" hidden="1">1</definedName>
    <definedName name="solver_rbv" localSheetId="11" hidden="1">1</definedName>
    <definedName name="solver_rel1" localSheetId="0" hidden="1">1</definedName>
    <definedName name="solver_rel1" localSheetId="3" hidden="1">1</definedName>
    <definedName name="solver_rel1" localSheetId="10" hidden="1">1</definedName>
    <definedName name="solver_rel1" localSheetId="11" hidden="1">1</definedName>
    <definedName name="solver_rel1" localSheetId="7" hidden="1">3</definedName>
    <definedName name="solver_rel1" localSheetId="8" hidden="1">3</definedName>
    <definedName name="solver_rel1" localSheetId="5" hidden="1">3</definedName>
    <definedName name="solver_rel1" localSheetId="1" hidden="1">1</definedName>
    <definedName name="solver_rel1" localSheetId="6" hidden="1">3</definedName>
    <definedName name="solver_rel1" localSheetId="2" hidden="1">3</definedName>
    <definedName name="solver_rel1" localSheetId="9" hidden="1">2</definedName>
    <definedName name="solver_rel1" localSheetId="4" hidden="1">2</definedName>
    <definedName name="solver_rel2" localSheetId="5" hidden="1">1</definedName>
    <definedName name="solver_rel2" localSheetId="1" hidden="1">3</definedName>
    <definedName name="solver_rel2" localSheetId="6" hidden="1">1</definedName>
    <definedName name="solver_rel2" localSheetId="2" hidden="1">1</definedName>
    <definedName name="solver_rel2" localSheetId="9" hidden="1">1</definedName>
    <definedName name="solver_rel2" localSheetId="4" hidden="1">1</definedName>
    <definedName name="solver_rel3" localSheetId="4" hidden="1">3</definedName>
    <definedName name="solver_rhs1" localSheetId="0" hidden="1">'Advertising Budget'!#REF!</definedName>
    <definedName name="solver_rhs1" localSheetId="3" hidden="1">'Beaver Creek Pottery'!#REF!</definedName>
    <definedName name="solver_rhs1" localSheetId="10" hidden="1">'Beaver Creek Pottery (3)'!$D$14:$D$15</definedName>
    <definedName name="solver_rhs1" localSheetId="11" hidden="1">'Beaver Creek Pottery (4)'!$D$14:$D$15</definedName>
    <definedName name="solver_rhs1" localSheetId="7" hidden="1">'C&amp;C M&amp;Ms Primal'!#REF!</definedName>
    <definedName name="solver_rhs1" localSheetId="8" hidden="1">'Fresno Laboratories Primal'!#REF!</definedName>
    <definedName name="solver_rhs1" localSheetId="5" hidden="1">'Golf Clubs'!#REF!</definedName>
    <definedName name="solver_rhs1" localSheetId="1" hidden="1">'Ice Cream Coupons'!#REF!</definedName>
    <definedName name="solver_rhs1" localSheetId="6" hidden="1">'La Jolla Beverage Products'!#REF!</definedName>
    <definedName name="solver_rhs1" localSheetId="2" hidden="1">'Marketing Research'!#REF!</definedName>
    <definedName name="solver_rhs1" localSheetId="9" hidden="1">'Pharma Production Primal'!#REF!</definedName>
    <definedName name="solver_rhs1" localSheetId="4" hidden="1">'The Pfeiffer Company'!#REF!</definedName>
    <definedName name="solver_rhs2" localSheetId="5" hidden="1">'Golf Clubs'!#REF!</definedName>
    <definedName name="solver_rhs2" localSheetId="1" hidden="1">'Ice Cream Coupons'!#REF!</definedName>
    <definedName name="solver_rhs2" localSheetId="6" hidden="1">'La Jolla Beverage Products'!#REF!</definedName>
    <definedName name="solver_rhs2" localSheetId="2" hidden="1">'Marketing Research'!#REF!</definedName>
    <definedName name="solver_rhs2" localSheetId="9" hidden="1">'Pharma Production Primal'!#REF!</definedName>
    <definedName name="solver_rhs2" localSheetId="4" hidden="1">'The Pfeiffer Company'!#REF!</definedName>
    <definedName name="solver_rhs3" localSheetId="4" hidden="1">'The Pfeiffer Company'!#REF!</definedName>
    <definedName name="solver_rlx" localSheetId="10" hidden="1">1</definedName>
    <definedName name="solver_rlx" localSheetId="11" hidden="1">1</definedName>
    <definedName name="solver_rsd" localSheetId="10" hidden="1">0</definedName>
    <definedName name="solver_rsd" localSheetId="11" hidden="1">0</definedName>
    <definedName name="solver_scl" localSheetId="0" hidden="1">2</definedName>
    <definedName name="solver_scl" localSheetId="3" hidden="1">2</definedName>
    <definedName name="solver_scl" localSheetId="10" hidden="1">2</definedName>
    <definedName name="solver_scl" localSheetId="11" hidden="1">2</definedName>
    <definedName name="solver_scl" localSheetId="7" hidden="1">2</definedName>
    <definedName name="solver_scl" localSheetId="8" hidden="1">2</definedName>
    <definedName name="solver_scl" localSheetId="5" hidden="1">2</definedName>
    <definedName name="solver_scl" localSheetId="1" hidden="1">2</definedName>
    <definedName name="solver_scl" localSheetId="6" hidden="1">2</definedName>
    <definedName name="solver_scl" localSheetId="2" hidden="1">2</definedName>
    <definedName name="solver_scl" localSheetId="9" hidden="1">2</definedName>
    <definedName name="solver_scl" localSheetId="4" hidden="1">2</definedName>
    <definedName name="solver_sho" localSheetId="0" hidden="1">2</definedName>
    <definedName name="solver_sho" localSheetId="3" hidden="1">2</definedName>
    <definedName name="solver_sho" localSheetId="10" hidden="1">2</definedName>
    <definedName name="solver_sho" localSheetId="11" hidden="1">2</definedName>
    <definedName name="solver_sho" localSheetId="7" hidden="1">2</definedName>
    <definedName name="solver_sho" localSheetId="8" hidden="1">2</definedName>
    <definedName name="solver_sho" localSheetId="5" hidden="1">2</definedName>
    <definedName name="solver_sho" localSheetId="1" hidden="1">2</definedName>
    <definedName name="solver_sho" localSheetId="6" hidden="1">2</definedName>
    <definedName name="solver_sho" localSheetId="2" hidden="1">2</definedName>
    <definedName name="solver_sho" localSheetId="9" hidden="1">2</definedName>
    <definedName name="solver_sho" localSheetId="4" hidden="1">2</definedName>
    <definedName name="solver_ssz" localSheetId="10" hidden="1">100</definedName>
    <definedName name="solver_ssz" localSheetId="11" hidden="1">100</definedName>
    <definedName name="solver_tim" localSheetId="0" hidden="1">100</definedName>
    <definedName name="solver_tim" localSheetId="3" hidden="1">100</definedName>
    <definedName name="solver_tim" localSheetId="10" hidden="1">100</definedName>
    <definedName name="solver_tim" localSheetId="11" hidden="1">100</definedName>
    <definedName name="solver_tim" localSheetId="7" hidden="1">100</definedName>
    <definedName name="solver_tim" localSheetId="8" hidden="1">100</definedName>
    <definedName name="solver_tim" localSheetId="5" hidden="1">100</definedName>
    <definedName name="solver_tim" localSheetId="1" hidden="1">100</definedName>
    <definedName name="solver_tim" localSheetId="6" hidden="1">100</definedName>
    <definedName name="solver_tim" localSheetId="2" hidden="1">100</definedName>
    <definedName name="solver_tim" localSheetId="9" hidden="1">100</definedName>
    <definedName name="solver_tim" localSheetId="4" hidden="1">100</definedName>
    <definedName name="solver_tol" localSheetId="0" hidden="1">0.05</definedName>
    <definedName name="solver_tol" localSheetId="3" hidden="1">0.05</definedName>
    <definedName name="solver_tol" localSheetId="10" hidden="1">0.05</definedName>
    <definedName name="solver_tol" localSheetId="11" hidden="1">0.05</definedName>
    <definedName name="solver_tol" localSheetId="7" hidden="1">0.05</definedName>
    <definedName name="solver_tol" localSheetId="8" hidden="1">0.05</definedName>
    <definedName name="solver_tol" localSheetId="5" hidden="1">0.05</definedName>
    <definedName name="solver_tol" localSheetId="1" hidden="1">0.05</definedName>
    <definedName name="solver_tol" localSheetId="6" hidden="1">0.05</definedName>
    <definedName name="solver_tol" localSheetId="2" hidden="1">0.05</definedName>
    <definedName name="solver_tol" localSheetId="9" hidden="1">0.05</definedName>
    <definedName name="solver_tol" localSheetId="4" hidden="1">0.05</definedName>
    <definedName name="solver_typ" localSheetId="0" hidden="1">1</definedName>
    <definedName name="solver_typ" localSheetId="3" hidden="1">1</definedName>
    <definedName name="solver_typ" localSheetId="10" hidden="1">1</definedName>
    <definedName name="solver_typ" localSheetId="11" hidden="1">1</definedName>
    <definedName name="solver_typ" localSheetId="7" hidden="1">1</definedName>
    <definedName name="solver_typ" localSheetId="8" hidden="1">1</definedName>
    <definedName name="solver_typ" localSheetId="5" hidden="1">1</definedName>
    <definedName name="solver_typ" localSheetId="1" hidden="1">1</definedName>
    <definedName name="solver_typ" localSheetId="6" hidden="1">1</definedName>
    <definedName name="solver_typ" localSheetId="2" hidden="1">1</definedName>
    <definedName name="solver_typ" localSheetId="9" hidden="1">1</definedName>
    <definedName name="solver_typ" localSheetId="4" hidden="1">1</definedName>
    <definedName name="solver_val" localSheetId="0" hidden="1">0</definedName>
    <definedName name="solver_val" localSheetId="3" hidden="1">0</definedName>
    <definedName name="solver_val" localSheetId="10" hidden="1">0</definedName>
    <definedName name="solver_val" localSheetId="11" hidden="1">0</definedName>
    <definedName name="solver_val" localSheetId="7" hidden="1">0</definedName>
    <definedName name="solver_val" localSheetId="8" hidden="1">0</definedName>
    <definedName name="solver_val" localSheetId="5" hidden="1">0</definedName>
    <definedName name="solver_val" localSheetId="1" hidden="1">0</definedName>
    <definedName name="solver_val" localSheetId="6" hidden="1">0</definedName>
    <definedName name="solver_val" localSheetId="2" hidden="1">0</definedName>
    <definedName name="solver_val" localSheetId="9" hidden="1">0</definedName>
    <definedName name="solver_val" localSheetId="4" hidden="1">0</definedName>
    <definedName name="solver_ver" localSheetId="10" hidden="1">3</definedName>
    <definedName name="solver_ver" localSheetId="11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45621"/>
</workbook>
</file>

<file path=xl/calcChain.xml><?xml version="1.0" encoding="utf-8"?>
<calcChain xmlns="http://schemas.openxmlformats.org/spreadsheetml/2006/main">
  <c r="D15" i="29" l="1"/>
  <c r="B15" i="29"/>
  <c r="D14" i="29"/>
  <c r="B14" i="29"/>
  <c r="B11" i="29"/>
  <c r="D15" i="28"/>
  <c r="B15" i="28"/>
  <c r="D14" i="28"/>
  <c r="B14" i="28"/>
  <c r="B11" i="28"/>
  <c r="C5" i="26"/>
  <c r="B5" i="26"/>
</calcChain>
</file>

<file path=xl/sharedStrings.xml><?xml version="1.0" encoding="utf-8"?>
<sst xmlns="http://schemas.openxmlformats.org/spreadsheetml/2006/main" count="108" uniqueCount="79">
  <si>
    <t>Budget</t>
  </si>
  <si>
    <t xml:space="preserve">Cost </t>
  </si>
  <si>
    <t xml:space="preserve">Exposure (people/ad) </t>
  </si>
  <si>
    <t xml:space="preserve">Television </t>
  </si>
  <si>
    <t xml:space="preserve">Radio </t>
  </si>
  <si>
    <t xml:space="preserve">Newspaper </t>
  </si>
  <si>
    <t>TV avail</t>
  </si>
  <si>
    <t>Radio avail</t>
  </si>
  <si>
    <t>Newspaper avail</t>
  </si>
  <si>
    <t>Total resources</t>
  </si>
  <si>
    <t xml:space="preserve">Coupon Amount </t>
  </si>
  <si>
    <t xml:space="preserve">Probability Coupon Will be Used </t>
  </si>
  <si>
    <t>Increased Sales per Coupon (cartons)</t>
  </si>
  <si>
    <t>Max coupons</t>
  </si>
  <si>
    <t>Selling price</t>
  </si>
  <si>
    <t>$1 min</t>
  </si>
  <si>
    <t>Other min</t>
  </si>
  <si>
    <t xml:space="preserve">Age ≤ 30 </t>
  </si>
  <si>
    <t xml:space="preserve">Age 31-50 </t>
  </si>
  <si>
    <t xml:space="preserve">Age ≥ 51 </t>
  </si>
  <si>
    <t xml:space="preserve">State bordering Mexico </t>
  </si>
  <si>
    <t xml:space="preserve">State not bordering Mexico </t>
  </si>
  <si>
    <t>Capacity</t>
  </si>
  <si>
    <t xml:space="preserve">Resource Requirements </t>
  </si>
  <si>
    <t xml:space="preserve">Product </t>
  </si>
  <si>
    <t xml:space="preserve">Labor (hr/unit) </t>
  </si>
  <si>
    <t xml:space="preserve">Clay (lb/unit) </t>
  </si>
  <si>
    <t xml:space="preserve">Profit ($/unit) </t>
  </si>
  <si>
    <t xml:space="preserve">Bowl </t>
  </si>
  <si>
    <t>Mug</t>
  </si>
  <si>
    <t xml:space="preserve">Available </t>
  </si>
  <si>
    <t>Min %</t>
  </si>
  <si>
    <t>Risk Index</t>
  </si>
  <si>
    <t>Yield</t>
  </si>
  <si>
    <t>Growth Stock Fund</t>
  </si>
  <si>
    <t>Income Fund</t>
  </si>
  <si>
    <t>Money Market Fund</t>
  </si>
  <si>
    <t>Total Investment</t>
  </si>
  <si>
    <t xml:space="preserve">San Diego Cost </t>
  </si>
  <si>
    <t xml:space="preserve">Tampa Cost </t>
  </si>
  <si>
    <t>Contract</t>
  </si>
  <si>
    <t xml:space="preserve">Regular club </t>
  </si>
  <si>
    <t xml:space="preserve">Pro club </t>
  </si>
  <si>
    <t>White min</t>
  </si>
  <si>
    <t>White cost</t>
  </si>
  <si>
    <t>Rose min</t>
  </si>
  <si>
    <t>Rose cost</t>
  </si>
  <si>
    <t>Rose max</t>
  </si>
  <si>
    <t>Juice cost</t>
  </si>
  <si>
    <t>Juice max</t>
  </si>
  <si>
    <t>White available</t>
  </si>
  <si>
    <t>Cooler price</t>
  </si>
  <si>
    <t>Rose available</t>
  </si>
  <si>
    <t>Blue</t>
  </si>
  <si>
    <t>Yellow</t>
  </si>
  <si>
    <t>Parents</t>
  </si>
  <si>
    <t>Sell</t>
  </si>
  <si>
    <t>Buy</t>
  </si>
  <si>
    <t xml:space="preserve">Experiment </t>
  </si>
  <si>
    <t xml:space="preserve">Biophysicist </t>
  </si>
  <si>
    <t xml:space="preserve">Biochemist </t>
  </si>
  <si>
    <t xml:space="preserve">Minimum Test Time Needed </t>
  </si>
  <si>
    <t xml:space="preserve">Test 1 </t>
  </si>
  <si>
    <t xml:space="preserve">Test 2 </t>
  </si>
  <si>
    <t xml:space="preserve">Test 3 </t>
  </si>
  <si>
    <t>Biophysicist</t>
  </si>
  <si>
    <t>Biochemist</t>
  </si>
  <si>
    <t>Drugs</t>
  </si>
  <si>
    <t>Cost</t>
  </si>
  <si>
    <t>A</t>
  </si>
  <si>
    <t>B</t>
  </si>
  <si>
    <t>C</t>
  </si>
  <si>
    <t>Decision Variables: # of units to produce</t>
  </si>
  <si>
    <t>Bowl</t>
  </si>
  <si>
    <t>Maximize Profit</t>
  </si>
  <si>
    <t>Constraints</t>
  </si>
  <si>
    <t>Labor</t>
  </si>
  <si>
    <t>&lt;=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</si>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</sst>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entury Schoolbook"/>
      <family val="1"/>
    </font>
    <font>
      <sz val="11"/>
      <color rgb="FF000000"/>
      <name val="Century Schoolbook"/>
      <family val="1"/>
    </font>
    <font>
      <sz val="11"/>
      <color theme="1"/>
      <name val="Century Schoolbook"/>
      <family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E8637"/>
        <bgColor indexed="64"/>
      </patternFill>
    </fill>
    <fill>
      <patternFill patternType="solid">
        <fgColor rgb="FFFFD9CE"/>
        <bgColor indexed="64"/>
      </patternFill>
    </fill>
    <fill>
      <patternFill patternType="solid">
        <fgColor rgb="FFFFEDE8"/>
        <bgColor indexed="64"/>
      </patternFill>
    </fill>
    <fill>
      <patternFill patternType="solid">
        <fgColor indexed="65"/>
        <bgColor theme="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4" fillId="0" borderId="0"/>
  </cellStyleXfs>
  <cellXfs count="51">
    <xf numFmtId="0" fontId="0" fillId="0" borderId="0" xfId="0"/>
    <xf numFmtId="0" fontId="2" fillId="3" borderId="2" xfId="0" applyFont="1" applyFill="1" applyBorder="1" applyAlignment="1">
      <alignment horizontal="left" vertical="top" wrapText="1" readingOrder="1"/>
    </xf>
    <xf numFmtId="0" fontId="2" fillId="3" borderId="2" xfId="0" applyFont="1" applyFill="1" applyBorder="1" applyAlignment="1">
      <alignment horizontal="center" vertical="top" wrapText="1" readingOrder="1"/>
    </xf>
    <xf numFmtId="0" fontId="2" fillId="4" borderId="3" xfId="0" applyFont="1" applyFill="1" applyBorder="1" applyAlignment="1">
      <alignment horizontal="left" vertical="top" wrapText="1" readingOrder="1"/>
    </xf>
    <xf numFmtId="0" fontId="2" fillId="4" borderId="3" xfId="0" applyFont="1" applyFill="1" applyBorder="1" applyAlignment="1">
      <alignment horizontal="center" vertical="top" wrapText="1" readingOrder="1"/>
    </xf>
    <xf numFmtId="0" fontId="2" fillId="3" borderId="3" xfId="0" applyFont="1" applyFill="1" applyBorder="1" applyAlignment="1">
      <alignment horizontal="left" vertical="top" wrapText="1" readingOrder="1"/>
    </xf>
    <xf numFmtId="0" fontId="2" fillId="3" borderId="3" xfId="0" applyFont="1" applyFill="1" applyBorder="1" applyAlignment="1">
      <alignment horizontal="center" vertical="top" wrapText="1" readingOrder="1"/>
    </xf>
    <xf numFmtId="0" fontId="3" fillId="0" borderId="0" xfId="0" applyFont="1"/>
    <xf numFmtId="3" fontId="3" fillId="0" borderId="0" xfId="0" applyNumberFormat="1" applyFont="1"/>
    <xf numFmtId="6" fontId="3" fillId="0" borderId="0" xfId="0" applyNumberFormat="1" applyFont="1"/>
    <xf numFmtId="0" fontId="1" fillId="2" borderId="1" xfId="0" applyFont="1" applyFill="1" applyBorder="1" applyAlignment="1">
      <alignment horizontal="left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8" fontId="2" fillId="3" borderId="2" xfId="0" applyNumberFormat="1" applyFont="1" applyFill="1" applyBorder="1" applyAlignment="1">
      <alignment horizontal="center" vertical="top" wrapText="1" readingOrder="1"/>
    </xf>
    <xf numFmtId="9" fontId="3" fillId="0" borderId="0" xfId="0" applyNumberFormat="1" applyFont="1"/>
    <xf numFmtId="8" fontId="2" fillId="3" borderId="2" xfId="0" applyNumberFormat="1" applyFont="1" applyFill="1" applyBorder="1" applyAlignment="1">
      <alignment horizontal="left" vertical="top" wrapText="1" readingOrder="1"/>
    </xf>
    <xf numFmtId="8" fontId="2" fillId="4" borderId="3" xfId="0" applyNumberFormat="1" applyFont="1" applyFill="1" applyBorder="1" applyAlignment="1">
      <alignment horizontal="left" vertical="top" wrapText="1" readingOrder="1"/>
    </xf>
    <xf numFmtId="8" fontId="3" fillId="0" borderId="0" xfId="0" applyNumberFormat="1" applyFont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top" wrapText="1" indent="1" readingOrder="1"/>
    </xf>
    <xf numFmtId="3" fontId="2" fillId="3" borderId="2" xfId="0" applyNumberFormat="1" applyFont="1" applyFill="1" applyBorder="1" applyAlignment="1">
      <alignment horizontal="right" vertical="top" wrapText="1" indent="1" readingOrder="1"/>
    </xf>
    <xf numFmtId="3" fontId="2" fillId="4" borderId="3" xfId="0" applyNumberFormat="1" applyFont="1" applyFill="1" applyBorder="1" applyAlignment="1">
      <alignment horizontal="right" vertical="top" wrapText="1" indent="1" readingOrder="1"/>
    </xf>
    <xf numFmtId="3" fontId="2" fillId="3" borderId="3" xfId="0" applyNumberFormat="1" applyFont="1" applyFill="1" applyBorder="1" applyAlignment="1">
      <alignment horizontal="right" vertical="top" wrapText="1" indent="1" readingOrder="1"/>
    </xf>
    <xf numFmtId="164" fontId="2" fillId="3" borderId="2" xfId="0" applyNumberFormat="1" applyFont="1" applyFill="1" applyBorder="1" applyAlignment="1">
      <alignment horizontal="right" vertical="top" wrapText="1" indent="1" readingOrder="1"/>
    </xf>
    <xf numFmtId="164" fontId="2" fillId="4" borderId="3" xfId="0" applyNumberFormat="1" applyFont="1" applyFill="1" applyBorder="1" applyAlignment="1">
      <alignment horizontal="right" vertical="top" wrapText="1" indent="1" readingOrder="1"/>
    </xf>
    <xf numFmtId="164" fontId="2" fillId="3" borderId="3" xfId="0" applyNumberFormat="1" applyFont="1" applyFill="1" applyBorder="1" applyAlignment="1">
      <alignment horizontal="right" vertical="top" wrapText="1" indent="1" readingOrder="1"/>
    </xf>
    <xf numFmtId="8" fontId="2" fillId="4" borderId="3" xfId="0" applyNumberFormat="1" applyFont="1" applyFill="1" applyBorder="1" applyAlignment="1">
      <alignment horizontal="center" vertical="top" wrapText="1" readingOrder="1"/>
    </xf>
    <xf numFmtId="8" fontId="2" fillId="3" borderId="3" xfId="0" applyNumberFormat="1" applyFont="1" applyFill="1" applyBorder="1" applyAlignment="1">
      <alignment horizontal="center" vertical="top" wrapText="1" readingOrder="1"/>
    </xf>
    <xf numFmtId="0" fontId="1" fillId="5" borderId="1" xfId="0" applyFont="1" applyFill="1" applyBorder="1" applyAlignment="1">
      <alignment vertical="top" wrapText="1"/>
    </xf>
    <xf numFmtId="0" fontId="2" fillId="6" borderId="2" xfId="0" applyFont="1" applyFill="1" applyBorder="1" applyAlignment="1">
      <alignment horizontal="left" vertical="top" wrapText="1" readingOrder="1"/>
    </xf>
    <xf numFmtId="0" fontId="2" fillId="7" borderId="3" xfId="0" applyFont="1" applyFill="1" applyBorder="1" applyAlignment="1">
      <alignment horizontal="left" vertical="top" wrapText="1" readingOrder="1"/>
    </xf>
    <xf numFmtId="0" fontId="2" fillId="7" borderId="3" xfId="0" applyFont="1" applyFill="1" applyBorder="1" applyAlignment="1">
      <alignment horizontal="center" vertical="top" wrapText="1" readingOrder="1"/>
    </xf>
    <xf numFmtId="0" fontId="2" fillId="6" borderId="3" xfId="0" applyFont="1" applyFill="1" applyBorder="1" applyAlignment="1">
      <alignment horizontal="left" vertical="top" wrapText="1" readingOrder="1"/>
    </xf>
    <xf numFmtId="0" fontId="2" fillId="6" borderId="3" xfId="0" applyFont="1" applyFill="1" applyBorder="1" applyAlignment="1">
      <alignment horizontal="center" vertical="top" wrapText="1" readingOrder="1"/>
    </xf>
    <xf numFmtId="0" fontId="2" fillId="6" borderId="3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 readingOrder="1"/>
    </xf>
    <xf numFmtId="8" fontId="2" fillId="6" borderId="2" xfId="0" applyNumberFormat="1" applyFont="1" applyFill="1" applyBorder="1" applyAlignment="1">
      <alignment horizontal="center" vertical="top" wrapText="1" readingOrder="1"/>
    </xf>
    <xf numFmtId="38" fontId="2" fillId="6" borderId="2" xfId="0" applyNumberFormat="1" applyFont="1" applyFill="1" applyBorder="1" applyAlignment="1">
      <alignment horizontal="center" vertical="top" wrapText="1" readingOrder="1"/>
    </xf>
    <xf numFmtId="8" fontId="2" fillId="7" borderId="3" xfId="0" applyNumberFormat="1" applyFont="1" applyFill="1" applyBorder="1" applyAlignment="1">
      <alignment horizontal="center" vertical="top" wrapText="1" readingOrder="1"/>
    </xf>
    <xf numFmtId="38" fontId="2" fillId="7" borderId="3" xfId="0" applyNumberFormat="1" applyFont="1" applyFill="1" applyBorder="1" applyAlignment="1">
      <alignment horizontal="center" vertical="top" wrapText="1" readingOrder="1"/>
    </xf>
    <xf numFmtId="9" fontId="2" fillId="6" borderId="2" xfId="0" applyNumberFormat="1" applyFont="1" applyFill="1" applyBorder="1" applyAlignment="1">
      <alignment horizontal="center" vertical="top" wrapText="1" readingOrder="1"/>
    </xf>
    <xf numFmtId="9" fontId="2" fillId="7" borderId="3" xfId="0" applyNumberFormat="1" applyFont="1" applyFill="1" applyBorder="1" applyAlignment="1">
      <alignment horizontal="center" vertical="top" wrapText="1" readingOrder="1"/>
    </xf>
    <xf numFmtId="2" fontId="3" fillId="0" borderId="0" xfId="0" applyNumberFormat="1" applyFont="1"/>
    <xf numFmtId="1" fontId="2" fillId="6" borderId="2" xfId="0" applyNumberFormat="1" applyFont="1" applyFill="1" applyBorder="1" applyAlignment="1">
      <alignment horizontal="center" vertical="top" wrapText="1" readingOrder="1"/>
    </xf>
    <xf numFmtId="1" fontId="2" fillId="7" borderId="3" xfId="0" applyNumberFormat="1" applyFont="1" applyFill="1" applyBorder="1" applyAlignment="1">
      <alignment horizontal="center" vertical="top" wrapText="1" readingOrder="1"/>
    </xf>
    <xf numFmtId="0" fontId="1" fillId="5" borderId="4" xfId="0" applyFont="1" applyFill="1" applyBorder="1" applyAlignment="1">
      <alignment horizontal="center" vertical="top" wrapText="1" readingOrder="1"/>
    </xf>
    <xf numFmtId="0" fontId="1" fillId="5" borderId="5" xfId="0" applyFont="1" applyFill="1" applyBorder="1" applyAlignment="1">
      <alignment horizontal="center" vertical="top" wrapText="1" readingOrder="1"/>
    </xf>
    <xf numFmtId="0" fontId="2" fillId="6" borderId="2" xfId="0" applyFont="1" applyFill="1" applyBorder="1" applyAlignment="1">
      <alignment horizontal="right" vertical="top" wrapText="1" readingOrder="1"/>
    </xf>
    <xf numFmtId="0" fontId="2" fillId="7" borderId="3" xfId="0" applyFont="1" applyFill="1" applyBorder="1" applyAlignment="1">
      <alignment horizontal="right" vertical="top" wrapText="1" readingOrder="1"/>
    </xf>
    <xf numFmtId="0" fontId="3" fillId="8" borderId="0" xfId="0" applyFont="1" applyFill="1"/>
    <xf numFmtId="0" fontId="3" fillId="9" borderId="0" xfId="0" applyFont="1" applyFill="1"/>
    <xf numFmtId="0" fontId="3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5" sqref="A15"/>
    </sheetView>
  </sheetViews>
  <sheetFormatPr defaultColWidth="15" defaultRowHeight="14.25" x14ac:dyDescent="0.2"/>
  <cols>
    <col min="1" max="1" width="20.140625" style="7" bestFit="1" customWidth="1"/>
    <col min="2" max="2" width="17.140625" style="7" customWidth="1"/>
    <col min="3" max="16384" width="15" style="7"/>
  </cols>
  <sheetData>
    <row r="1" spans="1:3" ht="30.75" thickBot="1" x14ac:dyDescent="0.25">
      <c r="A1" s="17"/>
      <c r="B1" s="18" t="s">
        <v>2</v>
      </c>
      <c r="C1" s="18" t="s">
        <v>1</v>
      </c>
    </row>
    <row r="2" spans="1:3" ht="15.75" thickTop="1" thickBot="1" x14ac:dyDescent="0.25">
      <c r="A2" s="1" t="s">
        <v>3</v>
      </c>
      <c r="B2" s="19">
        <v>20000</v>
      </c>
      <c r="C2" s="22">
        <v>15000</v>
      </c>
    </row>
    <row r="3" spans="1:3" ht="15" thickBot="1" x14ac:dyDescent="0.25">
      <c r="A3" s="3" t="s">
        <v>4</v>
      </c>
      <c r="B3" s="20">
        <v>12000</v>
      </c>
      <c r="C3" s="23">
        <v>6000</v>
      </c>
    </row>
    <row r="4" spans="1:3" ht="15" thickBot="1" x14ac:dyDescent="0.25">
      <c r="A4" s="5" t="s">
        <v>5</v>
      </c>
      <c r="B4" s="21">
        <v>9000</v>
      </c>
      <c r="C4" s="24">
        <v>4000</v>
      </c>
    </row>
    <row r="6" spans="1:3" x14ac:dyDescent="0.2">
      <c r="A6" s="7" t="s">
        <v>0</v>
      </c>
      <c r="B6" s="9">
        <v>100000</v>
      </c>
    </row>
    <row r="7" spans="1:3" x14ac:dyDescent="0.2">
      <c r="A7" s="7" t="s">
        <v>6</v>
      </c>
      <c r="B7" s="7">
        <v>4</v>
      </c>
    </row>
    <row r="8" spans="1:3" x14ac:dyDescent="0.2">
      <c r="A8" s="7" t="s">
        <v>7</v>
      </c>
      <c r="B8" s="7">
        <v>10</v>
      </c>
    </row>
    <row r="9" spans="1:3" x14ac:dyDescent="0.2">
      <c r="A9" s="7" t="s">
        <v>8</v>
      </c>
      <c r="B9" s="7">
        <v>7</v>
      </c>
    </row>
    <row r="10" spans="1:3" x14ac:dyDescent="0.2">
      <c r="A10" s="7" t="s">
        <v>9</v>
      </c>
      <c r="B10" s="7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C4"/>
    </sheetView>
  </sheetViews>
  <sheetFormatPr defaultRowHeight="15" x14ac:dyDescent="0.25"/>
  <cols>
    <col min="1" max="1" width="10.28515625" bestFit="1" customWidth="1"/>
  </cols>
  <sheetData>
    <row r="1" spans="1:2" ht="15.75" thickBot="1" x14ac:dyDescent="0.3">
      <c r="A1" s="27" t="s">
        <v>67</v>
      </c>
      <c r="B1" s="34" t="s">
        <v>68</v>
      </c>
    </row>
    <row r="2" spans="1:2" ht="16.5" thickTop="1" thickBot="1" x14ac:dyDescent="0.3">
      <c r="A2" s="28" t="s">
        <v>69</v>
      </c>
      <c r="B2" s="35">
        <v>50</v>
      </c>
    </row>
    <row r="3" spans="1:2" ht="15.75" thickBot="1" x14ac:dyDescent="0.3">
      <c r="A3" s="29" t="s">
        <v>70</v>
      </c>
      <c r="B3" s="37">
        <v>10</v>
      </c>
    </row>
    <row r="4" spans="1:2" ht="16.5" thickTop="1" thickBot="1" x14ac:dyDescent="0.3">
      <c r="A4" s="28" t="s">
        <v>71</v>
      </c>
      <c r="B4" s="35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C4"/>
    </sheetView>
  </sheetViews>
  <sheetFormatPr defaultRowHeight="14.25" x14ac:dyDescent="0.2"/>
  <cols>
    <col min="1" max="1" width="20.85546875" style="7" customWidth="1"/>
    <col min="2" max="2" width="18" style="7" customWidth="1"/>
    <col min="3" max="3" width="17.5703125" style="7" customWidth="1"/>
    <col min="4" max="4" width="15.85546875" style="7" customWidth="1"/>
    <col min="5" max="16384" width="9.140625" style="7"/>
  </cols>
  <sheetData>
    <row r="1" spans="1:4" ht="15.75" thickBot="1" x14ac:dyDescent="0.25">
      <c r="A1" s="27"/>
      <c r="B1" s="44" t="s">
        <v>23</v>
      </c>
      <c r="C1" s="45"/>
      <c r="D1" s="27"/>
    </row>
    <row r="2" spans="1:4" ht="15.75" thickTop="1" thickBot="1" x14ac:dyDescent="0.25">
      <c r="A2" s="28" t="s">
        <v>24</v>
      </c>
      <c r="B2" s="28" t="s">
        <v>25</v>
      </c>
      <c r="C2" s="28" t="s">
        <v>26</v>
      </c>
      <c r="D2" s="28" t="s">
        <v>27</v>
      </c>
    </row>
    <row r="3" spans="1:4" ht="15" thickBot="1" x14ac:dyDescent="0.25">
      <c r="A3" s="29" t="s">
        <v>28</v>
      </c>
      <c r="B3" s="30">
        <v>1</v>
      </c>
      <c r="C3" s="30">
        <v>4</v>
      </c>
      <c r="D3" s="30">
        <v>40</v>
      </c>
    </row>
    <row r="4" spans="1:4" ht="15" thickBot="1" x14ac:dyDescent="0.25">
      <c r="A4" s="29" t="s">
        <v>29</v>
      </c>
      <c r="B4" s="30">
        <v>2</v>
      </c>
      <c r="C4" s="30">
        <v>3</v>
      </c>
      <c r="D4" s="30">
        <v>50</v>
      </c>
    </row>
    <row r="5" spans="1:4" ht="15" thickBot="1" x14ac:dyDescent="0.25">
      <c r="A5" s="31" t="s">
        <v>30</v>
      </c>
      <c r="B5" s="32">
        <v>40</v>
      </c>
      <c r="C5" s="32">
        <v>120</v>
      </c>
      <c r="D5" s="33"/>
    </row>
    <row r="7" spans="1:4" x14ac:dyDescent="0.2">
      <c r="A7" s="7" t="s">
        <v>72</v>
      </c>
    </row>
    <row r="8" spans="1:4" x14ac:dyDescent="0.2">
      <c r="A8" s="7" t="s">
        <v>73</v>
      </c>
      <c r="B8" s="49">
        <v>24</v>
      </c>
    </row>
    <row r="9" spans="1:4" x14ac:dyDescent="0.2">
      <c r="A9" s="7" t="s">
        <v>29</v>
      </c>
      <c r="B9" s="49">
        <v>8</v>
      </c>
    </row>
    <row r="11" spans="1:4" x14ac:dyDescent="0.2">
      <c r="A11" s="7" t="s">
        <v>74</v>
      </c>
      <c r="B11" s="7">
        <f>SUMPRODUCT(D3:D4,B8:B9)</f>
        <v>1360</v>
      </c>
    </row>
    <row r="13" spans="1:4" x14ac:dyDescent="0.2">
      <c r="A13" s="7" t="s">
        <v>75</v>
      </c>
    </row>
    <row r="14" spans="1:4" x14ac:dyDescent="0.2">
      <c r="A14" s="7" t="s">
        <v>76</v>
      </c>
      <c r="B14" s="7">
        <f>SUMPRODUCT(B3:B4,B8:B9)</f>
        <v>40</v>
      </c>
      <c r="C14" s="7" t="s">
        <v>77</v>
      </c>
      <c r="D14" s="50">
        <f>B5</f>
        <v>40</v>
      </c>
    </row>
    <row r="15" spans="1:4" x14ac:dyDescent="0.2">
      <c r="A15" s="7" t="s">
        <v>78</v>
      </c>
      <c r="B15" s="7">
        <f>SUMPRODUCT(C3:C4,B8:B9)</f>
        <v>120</v>
      </c>
      <c r="C15" s="7" t="s">
        <v>77</v>
      </c>
      <c r="D15" s="7">
        <f>C5</f>
        <v>120</v>
      </c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C4"/>
    </sheetView>
  </sheetViews>
  <sheetFormatPr defaultRowHeight="14.25" x14ac:dyDescent="0.2"/>
  <cols>
    <col min="1" max="1" width="13.85546875" style="7" customWidth="1"/>
    <col min="2" max="2" width="18" style="7" customWidth="1"/>
    <col min="3" max="3" width="17.5703125" style="7" customWidth="1"/>
    <col min="4" max="4" width="15.85546875" style="7" customWidth="1"/>
    <col min="5" max="16384" width="9.140625" style="7"/>
  </cols>
  <sheetData>
    <row r="1" spans="1:4" ht="15.75" thickBot="1" x14ac:dyDescent="0.25">
      <c r="A1" s="27"/>
      <c r="B1" s="44" t="s">
        <v>23</v>
      </c>
      <c r="C1" s="45"/>
      <c r="D1" s="27"/>
    </row>
    <row r="2" spans="1:4" ht="15.75" thickTop="1" thickBot="1" x14ac:dyDescent="0.25">
      <c r="A2" s="28" t="s">
        <v>24</v>
      </c>
      <c r="B2" s="28" t="s">
        <v>25</v>
      </c>
      <c r="C2" s="28" t="s">
        <v>26</v>
      </c>
      <c r="D2" s="28" t="s">
        <v>27</v>
      </c>
    </row>
    <row r="3" spans="1:4" ht="15" thickBot="1" x14ac:dyDescent="0.25">
      <c r="A3" s="29" t="s">
        <v>28</v>
      </c>
      <c r="B3" s="30">
        <v>1</v>
      </c>
      <c r="C3" s="30">
        <v>4</v>
      </c>
      <c r="D3" s="30">
        <v>40</v>
      </c>
    </row>
    <row r="4" spans="1:4" ht="15" thickBot="1" x14ac:dyDescent="0.25">
      <c r="A4" s="29" t="s">
        <v>29</v>
      </c>
      <c r="B4" s="30">
        <v>2</v>
      </c>
      <c r="C4" s="30">
        <v>3</v>
      </c>
      <c r="D4" s="30">
        <v>50</v>
      </c>
    </row>
    <row r="5" spans="1:4" ht="15" thickBot="1" x14ac:dyDescent="0.25">
      <c r="A5" s="31" t="s">
        <v>30</v>
      </c>
      <c r="B5" s="32">
        <v>40</v>
      </c>
      <c r="C5" s="32">
        <v>120</v>
      </c>
      <c r="D5" s="33"/>
    </row>
    <row r="7" spans="1:4" x14ac:dyDescent="0.2">
      <c r="A7" s="7" t="s">
        <v>72</v>
      </c>
    </row>
    <row r="8" spans="1:4" x14ac:dyDescent="0.2">
      <c r="A8" s="7" t="s">
        <v>73</v>
      </c>
      <c r="B8" s="49">
        <v>24</v>
      </c>
    </row>
    <row r="9" spans="1:4" x14ac:dyDescent="0.2">
      <c r="A9" s="7" t="s">
        <v>29</v>
      </c>
      <c r="B9" s="49">
        <v>8</v>
      </c>
    </row>
    <row r="11" spans="1:4" x14ac:dyDescent="0.2">
      <c r="A11" s="7" t="s">
        <v>74</v>
      </c>
      <c r="B11" s="7">
        <f>SUMPRODUCT(D3:D4,B8:B9)</f>
        <v>1360</v>
      </c>
    </row>
    <row r="13" spans="1:4" x14ac:dyDescent="0.2">
      <c r="A13" s="7" t="s">
        <v>75</v>
      </c>
    </row>
    <row r="14" spans="1:4" x14ac:dyDescent="0.2">
      <c r="A14" s="7" t="s">
        <v>76</v>
      </c>
      <c r="B14" s="50">
        <f>SUMPRODUCT(B3:B4,B8:B9)</f>
        <v>40</v>
      </c>
      <c r="C14" s="7" t="s">
        <v>77</v>
      </c>
      <c r="D14" s="7">
        <f>B5</f>
        <v>40</v>
      </c>
    </row>
    <row r="15" spans="1:4" x14ac:dyDescent="0.2">
      <c r="A15" s="7" t="s">
        <v>78</v>
      </c>
      <c r="B15" s="7">
        <f>SUMPRODUCT(C3:C4,B8:B9)</f>
        <v>120</v>
      </c>
      <c r="C15" s="7" t="s">
        <v>77</v>
      </c>
      <c r="D15" s="7">
        <f>C5</f>
        <v>120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defaultRowHeight="14.25" x14ac:dyDescent="0.2"/>
  <cols>
    <col min="1" max="1" width="30.7109375" style="7" bestFit="1" customWidth="1"/>
    <col min="2" max="2" width="25" style="7" customWidth="1"/>
    <col min="3" max="3" width="24.140625" style="7" customWidth="1"/>
    <col min="4" max="16384" width="9.140625" style="7"/>
  </cols>
  <sheetData>
    <row r="1" spans="1:3" ht="30.75" thickBot="1" x14ac:dyDescent="0.25">
      <c r="A1" s="11" t="s">
        <v>10</v>
      </c>
      <c r="B1" s="11" t="s">
        <v>12</v>
      </c>
      <c r="C1" s="11" t="s">
        <v>11</v>
      </c>
    </row>
    <row r="2" spans="1:3" ht="15.75" thickTop="1" thickBot="1" x14ac:dyDescent="0.25">
      <c r="A2" s="12">
        <v>1</v>
      </c>
      <c r="B2" s="2">
        <v>1.5</v>
      </c>
      <c r="C2" s="2">
        <v>0.8</v>
      </c>
    </row>
    <row r="3" spans="1:3" ht="15" thickBot="1" x14ac:dyDescent="0.25">
      <c r="A3" s="25">
        <v>0.85</v>
      </c>
      <c r="B3" s="4">
        <v>1.4</v>
      </c>
      <c r="C3" s="4">
        <v>0.75</v>
      </c>
    </row>
    <row r="4" spans="1:3" ht="15" thickBot="1" x14ac:dyDescent="0.25">
      <c r="A4" s="26">
        <v>0.7</v>
      </c>
      <c r="B4" s="6">
        <v>1.25</v>
      </c>
      <c r="C4" s="6">
        <v>0.6</v>
      </c>
    </row>
    <row r="5" spans="1:3" ht="15" thickBot="1" x14ac:dyDescent="0.25">
      <c r="A5" s="25">
        <v>0.55000000000000004</v>
      </c>
      <c r="B5" s="4">
        <v>1</v>
      </c>
      <c r="C5" s="4">
        <v>0.5</v>
      </c>
    </row>
    <row r="6" spans="1:3" ht="15" thickBot="1" x14ac:dyDescent="0.25">
      <c r="A6" s="26">
        <v>0.4</v>
      </c>
      <c r="B6" s="6">
        <v>0.9</v>
      </c>
      <c r="C6" s="6">
        <v>0.42</v>
      </c>
    </row>
    <row r="8" spans="1:3" x14ac:dyDescent="0.2">
      <c r="A8" s="7" t="s">
        <v>13</v>
      </c>
      <c r="B8" s="8">
        <v>15000</v>
      </c>
    </row>
    <row r="9" spans="1:3" x14ac:dyDescent="0.2">
      <c r="A9" s="7" t="s">
        <v>0</v>
      </c>
      <c r="B9" s="9">
        <v>12000</v>
      </c>
    </row>
    <row r="10" spans="1:3" x14ac:dyDescent="0.2">
      <c r="A10" s="7" t="s">
        <v>14</v>
      </c>
      <c r="B10" s="16">
        <v>3.5</v>
      </c>
    </row>
    <row r="11" spans="1:3" x14ac:dyDescent="0.2">
      <c r="A11" s="7" t="s">
        <v>15</v>
      </c>
      <c r="B11" s="13">
        <v>0.2</v>
      </c>
    </row>
    <row r="12" spans="1:3" x14ac:dyDescent="0.2">
      <c r="A12" s="7" t="s">
        <v>16</v>
      </c>
      <c r="B12" s="13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9" sqref="B9"/>
    </sheetView>
  </sheetViews>
  <sheetFormatPr defaultRowHeight="14.25" x14ac:dyDescent="0.2"/>
  <cols>
    <col min="1" max="1" width="28.85546875" style="7" bestFit="1" customWidth="1"/>
    <col min="2" max="2" width="14" style="7" customWidth="1"/>
    <col min="3" max="3" width="11.85546875" style="7" bestFit="1" customWidth="1"/>
    <col min="4" max="4" width="10.28515625" style="7" bestFit="1" customWidth="1"/>
    <col min="5" max="16384" width="9.140625" style="7"/>
  </cols>
  <sheetData>
    <row r="1" spans="1:4" ht="15.75" thickBot="1" x14ac:dyDescent="0.25">
      <c r="A1" s="17"/>
      <c r="B1" s="10" t="s">
        <v>17</v>
      </c>
      <c r="C1" s="10" t="s">
        <v>18</v>
      </c>
      <c r="D1" s="10" t="s">
        <v>19</v>
      </c>
    </row>
    <row r="2" spans="1:4" ht="15.75" thickTop="1" thickBot="1" x14ac:dyDescent="0.25">
      <c r="A2" s="1" t="s">
        <v>20</v>
      </c>
      <c r="B2" s="14">
        <v>7.5</v>
      </c>
      <c r="C2" s="14">
        <v>6.8</v>
      </c>
      <c r="D2" s="14">
        <v>5.5</v>
      </c>
    </row>
    <row r="3" spans="1:4" ht="15" thickBot="1" x14ac:dyDescent="0.25">
      <c r="A3" s="3" t="s">
        <v>21</v>
      </c>
      <c r="B3" s="15">
        <v>6.9</v>
      </c>
      <c r="C3" s="15">
        <v>7.25</v>
      </c>
      <c r="D3" s="15">
        <v>6.1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4.25" x14ac:dyDescent="0.2"/>
  <cols>
    <col min="1" max="1" width="13.85546875" style="7" customWidth="1"/>
    <col min="2" max="2" width="18" style="7" customWidth="1"/>
    <col min="3" max="3" width="17.5703125" style="7" customWidth="1"/>
    <col min="4" max="4" width="15.85546875" style="7" customWidth="1"/>
    <col min="5" max="16384" width="9.140625" style="7"/>
  </cols>
  <sheetData>
    <row r="1" spans="1:4" ht="15.75" thickBot="1" x14ac:dyDescent="0.25">
      <c r="A1" s="27"/>
      <c r="B1" s="44" t="s">
        <v>23</v>
      </c>
      <c r="C1" s="45"/>
      <c r="D1" s="27"/>
    </row>
    <row r="2" spans="1:4" ht="15.75" thickTop="1" thickBot="1" x14ac:dyDescent="0.25">
      <c r="A2" s="28" t="s">
        <v>24</v>
      </c>
      <c r="B2" s="28" t="s">
        <v>25</v>
      </c>
      <c r="C2" s="28" t="s">
        <v>26</v>
      </c>
      <c r="D2" s="28" t="s">
        <v>27</v>
      </c>
    </row>
    <row r="3" spans="1:4" ht="15" thickBot="1" x14ac:dyDescent="0.25">
      <c r="A3" s="29" t="s">
        <v>28</v>
      </c>
      <c r="B3" s="30">
        <v>1</v>
      </c>
      <c r="C3" s="30">
        <v>4</v>
      </c>
      <c r="D3" s="30">
        <v>40</v>
      </c>
    </row>
    <row r="4" spans="1:4" ht="15" thickBot="1" x14ac:dyDescent="0.25">
      <c r="A4" s="29" t="s">
        <v>29</v>
      </c>
      <c r="B4" s="30">
        <v>2</v>
      </c>
      <c r="C4" s="30">
        <v>3</v>
      </c>
      <c r="D4" s="30">
        <v>50</v>
      </c>
    </row>
    <row r="5" spans="1:4" ht="15" thickBot="1" x14ac:dyDescent="0.25">
      <c r="A5" s="31" t="s">
        <v>30</v>
      </c>
      <c r="B5" s="32">
        <v>40</v>
      </c>
      <c r="C5" s="32">
        <v>120</v>
      </c>
      <c r="D5" s="33"/>
    </row>
  </sheetData>
  <mergeCells count="1"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4.25" x14ac:dyDescent="0.2"/>
  <cols>
    <col min="1" max="1" width="22" style="7" bestFit="1" customWidth="1"/>
    <col min="2" max="2" width="10.28515625" style="7" bestFit="1" customWidth="1"/>
    <col min="3" max="3" width="16.7109375" style="7" customWidth="1"/>
    <col min="4" max="16384" width="9.140625" style="7"/>
  </cols>
  <sheetData>
    <row r="1" spans="1:4" ht="15.75" thickBot="1" x14ac:dyDescent="0.25">
      <c r="A1" s="27"/>
      <c r="B1" s="27" t="s">
        <v>31</v>
      </c>
      <c r="C1" s="27" t="s">
        <v>32</v>
      </c>
      <c r="D1" s="27" t="s">
        <v>33</v>
      </c>
    </row>
    <row r="2" spans="1:4" ht="15.75" thickTop="1" thickBot="1" x14ac:dyDescent="0.25">
      <c r="A2" s="28" t="s">
        <v>34</v>
      </c>
      <c r="B2" s="28">
        <v>0.1</v>
      </c>
      <c r="C2" s="28">
        <v>0.1</v>
      </c>
      <c r="D2" s="28">
        <v>0.2</v>
      </c>
    </row>
    <row r="3" spans="1:4" ht="15" thickBot="1" x14ac:dyDescent="0.25">
      <c r="A3" s="29" t="s">
        <v>35</v>
      </c>
      <c r="B3" s="29">
        <v>0.1</v>
      </c>
      <c r="C3" s="29">
        <v>0.05</v>
      </c>
      <c r="D3" s="29">
        <v>0.1</v>
      </c>
    </row>
    <row r="4" spans="1:4" ht="15.75" thickTop="1" thickBot="1" x14ac:dyDescent="0.25">
      <c r="A4" s="28" t="s">
        <v>36</v>
      </c>
      <c r="B4" s="28">
        <v>0.2</v>
      </c>
      <c r="C4" s="28">
        <v>0.01</v>
      </c>
      <c r="D4" s="28">
        <v>0.06</v>
      </c>
    </row>
    <row r="6" spans="1:4" x14ac:dyDescent="0.2">
      <c r="A6" s="7" t="s">
        <v>32</v>
      </c>
      <c r="B6" s="7">
        <v>0.05</v>
      </c>
    </row>
    <row r="7" spans="1:4" x14ac:dyDescent="0.2">
      <c r="A7" s="7" t="s">
        <v>37</v>
      </c>
      <c r="B7" s="9">
        <v>300000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ColWidth="20.5703125" defaultRowHeight="14.25" x14ac:dyDescent="0.2"/>
  <cols>
    <col min="1" max="16384" width="20.5703125" style="7"/>
  </cols>
  <sheetData>
    <row r="1" spans="1:4" ht="15.75" thickBot="1" x14ac:dyDescent="0.25">
      <c r="A1" s="27"/>
      <c r="B1" s="34" t="s">
        <v>38</v>
      </c>
      <c r="C1" s="34" t="s">
        <v>39</v>
      </c>
      <c r="D1" s="34" t="s">
        <v>40</v>
      </c>
    </row>
    <row r="2" spans="1:4" ht="15.75" thickTop="1" thickBot="1" x14ac:dyDescent="0.25">
      <c r="A2" s="28" t="s">
        <v>41</v>
      </c>
      <c r="B2" s="35">
        <v>5.25</v>
      </c>
      <c r="C2" s="35">
        <v>4.95</v>
      </c>
      <c r="D2" s="36">
        <v>200000</v>
      </c>
    </row>
    <row r="3" spans="1:4" ht="15" thickBot="1" x14ac:dyDescent="0.25">
      <c r="A3" s="29" t="s">
        <v>42</v>
      </c>
      <c r="B3" s="37">
        <v>5.45</v>
      </c>
      <c r="C3" s="37">
        <v>5.7</v>
      </c>
      <c r="D3" s="38">
        <v>75000</v>
      </c>
    </row>
    <row r="4" spans="1:4" ht="15.75" thickTop="1" thickBot="1" x14ac:dyDescent="0.25">
      <c r="A4" s="28" t="s">
        <v>22</v>
      </c>
      <c r="B4" s="36">
        <v>120000</v>
      </c>
      <c r="C4" s="36">
        <v>180000</v>
      </c>
      <c r="D4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4.25" x14ac:dyDescent="0.2"/>
  <cols>
    <col min="1" max="1" width="16.85546875" style="7" bestFit="1" customWidth="1"/>
    <col min="2" max="2" width="11.85546875" style="7" bestFit="1" customWidth="1"/>
    <col min="3" max="3" width="9.140625" style="7"/>
    <col min="4" max="4" width="11.7109375" style="7" bestFit="1" customWidth="1"/>
    <col min="5" max="5" width="6.7109375" style="7" bestFit="1" customWidth="1"/>
    <col min="6" max="16384" width="9.140625" style="7"/>
  </cols>
  <sheetData>
    <row r="1" spans="1:5" ht="15.75" thickTop="1" thickBot="1" x14ac:dyDescent="0.25">
      <c r="A1" s="28" t="s">
        <v>43</v>
      </c>
      <c r="B1" s="39">
        <v>0.5</v>
      </c>
      <c r="D1" s="28" t="s">
        <v>44</v>
      </c>
      <c r="E1" s="35">
        <v>1</v>
      </c>
    </row>
    <row r="2" spans="1:5" ht="15" thickBot="1" x14ac:dyDescent="0.25">
      <c r="A2" s="29" t="s">
        <v>45</v>
      </c>
      <c r="B2" s="40">
        <v>0.2</v>
      </c>
      <c r="D2" s="29" t="s">
        <v>46</v>
      </c>
      <c r="E2" s="37">
        <v>1.5</v>
      </c>
    </row>
    <row r="3" spans="1:5" ht="15.75" thickTop="1" thickBot="1" x14ac:dyDescent="0.25">
      <c r="A3" s="28" t="s">
        <v>47</v>
      </c>
      <c r="B3" s="39">
        <v>0.3</v>
      </c>
      <c r="D3" s="28" t="s">
        <v>48</v>
      </c>
      <c r="E3" s="35">
        <v>0.5</v>
      </c>
    </row>
    <row r="4" spans="1:5" ht="15" thickBot="1" x14ac:dyDescent="0.25">
      <c r="A4" s="29" t="s">
        <v>49</v>
      </c>
      <c r="B4" s="40">
        <v>0.2</v>
      </c>
    </row>
    <row r="5" spans="1:5" ht="15" thickBot="1" x14ac:dyDescent="0.25">
      <c r="B5" s="41"/>
    </row>
    <row r="6" spans="1:5" ht="30" thickTop="1" thickBot="1" x14ac:dyDescent="0.25">
      <c r="A6" s="28" t="s">
        <v>50</v>
      </c>
      <c r="B6" s="42">
        <v>10000</v>
      </c>
      <c r="D6" s="28" t="s">
        <v>51</v>
      </c>
      <c r="E6" s="35">
        <v>2.5</v>
      </c>
    </row>
    <row r="7" spans="1:5" ht="15" thickBot="1" x14ac:dyDescent="0.25">
      <c r="A7" s="29" t="s">
        <v>52</v>
      </c>
      <c r="B7" s="43">
        <v>8000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sqref="A1:C4"/>
    </sheetView>
  </sheetViews>
  <sheetFormatPr defaultRowHeight="15" x14ac:dyDescent="0.25"/>
  <cols>
    <col min="1" max="1" width="17.5703125" bestFit="1" customWidth="1"/>
    <col min="2" max="3" width="10.7109375" bestFit="1" customWidth="1"/>
  </cols>
  <sheetData>
    <row r="1" spans="1:4" ht="15.75" thickBot="1" x14ac:dyDescent="0.3">
      <c r="A1" s="27"/>
      <c r="B1" s="34" t="s">
        <v>53</v>
      </c>
      <c r="C1" s="34" t="s">
        <v>54</v>
      </c>
      <c r="D1" s="27"/>
    </row>
    <row r="2" spans="1:4" ht="16.5" thickTop="1" thickBot="1" x14ac:dyDescent="0.3">
      <c r="A2" s="28" t="s">
        <v>55</v>
      </c>
      <c r="B2" s="46">
        <v>2000</v>
      </c>
      <c r="C2" s="46">
        <v>6000</v>
      </c>
      <c r="D2" s="28"/>
    </row>
    <row r="3" spans="1:4" ht="15.75" thickBot="1" x14ac:dyDescent="0.3">
      <c r="A3" s="29" t="s">
        <v>56</v>
      </c>
      <c r="B3" s="37">
        <v>3</v>
      </c>
      <c r="C3" s="37">
        <v>2</v>
      </c>
      <c r="D3" s="47">
        <v>20</v>
      </c>
    </row>
    <row r="4" spans="1:4" ht="16.5" thickTop="1" thickBot="1" x14ac:dyDescent="0.3">
      <c r="A4" s="28" t="s">
        <v>57</v>
      </c>
      <c r="B4" s="35">
        <v>3</v>
      </c>
      <c r="C4" s="35">
        <v>4</v>
      </c>
      <c r="D4" s="46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C4"/>
    </sheetView>
  </sheetViews>
  <sheetFormatPr defaultColWidth="19.85546875" defaultRowHeight="14.25" x14ac:dyDescent="0.2"/>
  <cols>
    <col min="1" max="16384" width="19.85546875" style="7"/>
  </cols>
  <sheetData>
    <row r="1" spans="1:4" s="48" customFormat="1" ht="30.75" thickBot="1" x14ac:dyDescent="0.25">
      <c r="A1" s="27" t="s">
        <v>58</v>
      </c>
      <c r="B1" s="34" t="s">
        <v>59</v>
      </c>
      <c r="C1" s="34" t="s">
        <v>60</v>
      </c>
      <c r="D1" s="34" t="s">
        <v>61</v>
      </c>
    </row>
    <row r="2" spans="1:4" s="48" customFormat="1" ht="15.75" thickTop="1" thickBot="1" x14ac:dyDescent="0.25">
      <c r="A2" s="28" t="s">
        <v>62</v>
      </c>
      <c r="B2" s="35">
        <v>8</v>
      </c>
      <c r="C2" s="35">
        <v>4</v>
      </c>
      <c r="D2" s="36">
        <v>120</v>
      </c>
    </row>
    <row r="3" spans="1:4" s="48" customFormat="1" ht="15" thickBot="1" x14ac:dyDescent="0.25">
      <c r="A3" s="29" t="s">
        <v>63</v>
      </c>
      <c r="B3" s="37">
        <v>4</v>
      </c>
      <c r="C3" s="37">
        <v>6</v>
      </c>
      <c r="D3" s="38">
        <v>115</v>
      </c>
    </row>
    <row r="4" spans="1:4" s="48" customFormat="1" ht="15.75" thickTop="1" thickBot="1" x14ac:dyDescent="0.25">
      <c r="A4" s="28" t="s">
        <v>64</v>
      </c>
      <c r="B4" s="35">
        <v>9</v>
      </c>
      <c r="C4" s="35">
        <v>4</v>
      </c>
      <c r="D4" s="36">
        <v>116</v>
      </c>
    </row>
    <row r="5" spans="1:4" x14ac:dyDescent="0.2">
      <c r="B5" s="7">
        <f>SUM(B2:B4)</f>
        <v>21</v>
      </c>
      <c r="C5" s="7">
        <f>SUM(C2:C4)</f>
        <v>14</v>
      </c>
    </row>
    <row r="7" spans="1:4" x14ac:dyDescent="0.2">
      <c r="A7" s="7" t="s">
        <v>65</v>
      </c>
      <c r="B7" s="9">
        <v>23</v>
      </c>
    </row>
    <row r="8" spans="1:4" x14ac:dyDescent="0.2">
      <c r="A8" s="7" t="s">
        <v>66</v>
      </c>
      <c r="B8" s="9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Advertising Budget</vt:lpstr>
      <vt:lpstr>Ice Cream Coupons</vt:lpstr>
      <vt:lpstr>Marketing Research</vt:lpstr>
      <vt:lpstr>Beaver Creek Pottery</vt:lpstr>
      <vt:lpstr>The Pfeiffer Company</vt:lpstr>
      <vt:lpstr>Golf Clubs</vt:lpstr>
      <vt:lpstr>La Jolla Beverage Products</vt:lpstr>
      <vt:lpstr>C&amp;C M&amp;Ms Primal</vt:lpstr>
      <vt:lpstr>Fresno Laboratories Primal</vt:lpstr>
      <vt:lpstr>Pharma Production Primal</vt:lpstr>
      <vt:lpstr>Beaver Creek Pottery (3)</vt:lpstr>
      <vt:lpstr>Beaver Creek Pottery (4)</vt:lpstr>
    </vt:vector>
  </TitlesOfParts>
  <Company>Drexel 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2009-09-22T22:23:55Z</dcterms:created>
  <dcterms:modified xsi:type="dcterms:W3CDTF">2013-09-24T03:37:43Z</dcterms:modified>
</cp:coreProperties>
</file>