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acktodd/Downloads/"/>
    </mc:Choice>
  </mc:AlternateContent>
  <xr:revisionPtr revIDLastSave="0" documentId="13_ncr:1_{63233B08-EB11-AD44-8A02-DA0A200CB56C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6" i="2" l="1"/>
  <c r="J166" i="2"/>
  <c r="I166" i="2"/>
  <c r="F166" i="2"/>
  <c r="E166" i="2"/>
  <c r="G166" i="2" s="1"/>
  <c r="K165" i="2"/>
  <c r="J165" i="2"/>
  <c r="I165" i="2"/>
  <c r="M165" i="2" s="1"/>
  <c r="F165" i="2"/>
  <c r="E165" i="2"/>
  <c r="G165" i="2" s="1"/>
  <c r="M164" i="2"/>
  <c r="K164" i="2"/>
  <c r="J164" i="2"/>
  <c r="I164" i="2"/>
  <c r="F164" i="2"/>
  <c r="E164" i="2"/>
  <c r="G164" i="2" s="1"/>
  <c r="M163" i="2"/>
  <c r="K163" i="2"/>
  <c r="J163" i="2"/>
  <c r="I163" i="2"/>
  <c r="F163" i="2"/>
  <c r="E163" i="2"/>
  <c r="G163" i="2" s="1"/>
  <c r="K162" i="2"/>
  <c r="M162" i="2" s="1"/>
  <c r="J162" i="2"/>
  <c r="I162" i="2"/>
  <c r="F162" i="2"/>
  <c r="E162" i="2"/>
  <c r="G162" i="2" s="1"/>
  <c r="K161" i="2"/>
  <c r="J161" i="2"/>
  <c r="I161" i="2"/>
  <c r="M161" i="2" s="1"/>
  <c r="F161" i="2"/>
  <c r="E161" i="2"/>
  <c r="G161" i="2" s="1"/>
  <c r="K160" i="2"/>
  <c r="J160" i="2"/>
  <c r="I160" i="2"/>
  <c r="M160" i="2" s="1"/>
  <c r="G160" i="2"/>
  <c r="F160" i="2"/>
  <c r="E160" i="2"/>
  <c r="K159" i="2"/>
  <c r="J159" i="2"/>
  <c r="I159" i="2"/>
  <c r="M159" i="2" s="1"/>
  <c r="G159" i="2"/>
  <c r="F159" i="2"/>
  <c r="E159" i="2"/>
  <c r="K158" i="2"/>
  <c r="J158" i="2"/>
  <c r="I158" i="2"/>
  <c r="M158" i="2" s="1"/>
  <c r="F158" i="2"/>
  <c r="E158" i="2"/>
  <c r="G158" i="2" s="1"/>
  <c r="K157" i="2"/>
  <c r="J157" i="2"/>
  <c r="I157" i="2"/>
  <c r="F157" i="2"/>
  <c r="E157" i="2"/>
  <c r="G157" i="2" s="1"/>
  <c r="M156" i="2"/>
  <c r="K156" i="2"/>
  <c r="J156" i="2"/>
  <c r="I156" i="2"/>
  <c r="F156" i="2"/>
  <c r="E156" i="2"/>
  <c r="G156" i="2" s="1"/>
  <c r="M155" i="2"/>
  <c r="K155" i="2"/>
  <c r="J155" i="2"/>
  <c r="I155" i="2"/>
  <c r="F155" i="2"/>
  <c r="E155" i="2"/>
  <c r="G155" i="2" s="1"/>
  <c r="K154" i="2"/>
  <c r="J154" i="2"/>
  <c r="I154" i="2"/>
  <c r="M154" i="2" s="1"/>
  <c r="F154" i="2"/>
  <c r="E154" i="2"/>
  <c r="G154" i="2" s="1"/>
  <c r="K153" i="2"/>
  <c r="J153" i="2"/>
  <c r="I153" i="2"/>
  <c r="M153" i="2" s="1"/>
  <c r="G153" i="2"/>
  <c r="F153" i="2"/>
  <c r="E153" i="2"/>
  <c r="K152" i="2"/>
  <c r="J152" i="2"/>
  <c r="I152" i="2"/>
  <c r="M152" i="2" s="1"/>
  <c r="G152" i="2"/>
  <c r="F152" i="2"/>
  <c r="E152" i="2"/>
  <c r="K151" i="2"/>
  <c r="J151" i="2"/>
  <c r="I151" i="2"/>
  <c r="M151" i="2" s="1"/>
  <c r="G151" i="2"/>
  <c r="F151" i="2"/>
  <c r="E151" i="2"/>
  <c r="K150" i="2"/>
  <c r="J150" i="2"/>
  <c r="I150" i="2"/>
  <c r="M150" i="2" s="1"/>
  <c r="F150" i="2"/>
  <c r="E150" i="2"/>
  <c r="G150" i="2" s="1"/>
  <c r="K149" i="2"/>
  <c r="J149" i="2"/>
  <c r="I149" i="2"/>
  <c r="F149" i="2"/>
  <c r="E149" i="2"/>
  <c r="G149" i="2" s="1"/>
  <c r="M148" i="2"/>
  <c r="K148" i="2"/>
  <c r="J148" i="2"/>
  <c r="I148" i="2"/>
  <c r="F148" i="2"/>
  <c r="E148" i="2"/>
  <c r="G148" i="2" s="1"/>
  <c r="M147" i="2"/>
  <c r="K147" i="2"/>
  <c r="J147" i="2"/>
  <c r="I147" i="2"/>
  <c r="F147" i="2"/>
  <c r="E147" i="2"/>
  <c r="G147" i="2" s="1"/>
  <c r="K146" i="2"/>
  <c r="J146" i="2"/>
  <c r="I146" i="2"/>
  <c r="M146" i="2" s="1"/>
  <c r="F146" i="2"/>
  <c r="E146" i="2"/>
  <c r="G146" i="2" s="1"/>
  <c r="K145" i="2"/>
  <c r="J145" i="2"/>
  <c r="I145" i="2"/>
  <c r="M145" i="2" s="1"/>
  <c r="G145" i="2"/>
  <c r="F145" i="2"/>
  <c r="E145" i="2"/>
  <c r="K144" i="2"/>
  <c r="J144" i="2"/>
  <c r="I144" i="2"/>
  <c r="M144" i="2" s="1"/>
  <c r="G144" i="2"/>
  <c r="F144" i="2"/>
  <c r="E144" i="2"/>
  <c r="K143" i="2"/>
  <c r="J143" i="2"/>
  <c r="I143" i="2"/>
  <c r="M143" i="2" s="1"/>
  <c r="G143" i="2"/>
  <c r="F143" i="2"/>
  <c r="E143" i="2"/>
  <c r="K142" i="2"/>
  <c r="J142" i="2"/>
  <c r="I142" i="2"/>
  <c r="M142" i="2" s="1"/>
  <c r="F142" i="2"/>
  <c r="E142" i="2"/>
  <c r="G142" i="2" s="1"/>
  <c r="K141" i="2"/>
  <c r="J141" i="2"/>
  <c r="I141" i="2"/>
  <c r="F141" i="2"/>
  <c r="E141" i="2"/>
  <c r="G141" i="2" s="1"/>
  <c r="M140" i="2"/>
  <c r="K140" i="2"/>
  <c r="J140" i="2"/>
  <c r="I140" i="2"/>
  <c r="F140" i="2"/>
  <c r="E140" i="2"/>
  <c r="G140" i="2" s="1"/>
  <c r="M139" i="2"/>
  <c r="K139" i="2"/>
  <c r="J139" i="2"/>
  <c r="I139" i="2"/>
  <c r="F139" i="2"/>
  <c r="E139" i="2"/>
  <c r="G139" i="2" s="1"/>
  <c r="K138" i="2"/>
  <c r="J138" i="2"/>
  <c r="I138" i="2"/>
  <c r="M138" i="2" s="1"/>
  <c r="F138" i="2"/>
  <c r="E138" i="2"/>
  <c r="G138" i="2" s="1"/>
  <c r="K137" i="2"/>
  <c r="J137" i="2"/>
  <c r="I137" i="2"/>
  <c r="M137" i="2" s="1"/>
  <c r="G137" i="2"/>
  <c r="F137" i="2"/>
  <c r="E137" i="2"/>
  <c r="K136" i="2"/>
  <c r="J136" i="2"/>
  <c r="I136" i="2"/>
  <c r="M136" i="2" s="1"/>
  <c r="G136" i="2"/>
  <c r="F136" i="2"/>
  <c r="E136" i="2"/>
  <c r="K135" i="2"/>
  <c r="J135" i="2"/>
  <c r="I135" i="2"/>
  <c r="M135" i="2" s="1"/>
  <c r="G135" i="2"/>
  <c r="F135" i="2"/>
  <c r="E135" i="2"/>
  <c r="K134" i="2"/>
  <c r="J134" i="2"/>
  <c r="I134" i="2"/>
  <c r="M134" i="2" s="1"/>
  <c r="F134" i="2"/>
  <c r="E134" i="2"/>
  <c r="G134" i="2" s="1"/>
  <c r="K133" i="2"/>
  <c r="J133" i="2"/>
  <c r="I133" i="2"/>
  <c r="F133" i="2"/>
  <c r="E133" i="2"/>
  <c r="G133" i="2" s="1"/>
  <c r="M132" i="2"/>
  <c r="K132" i="2"/>
  <c r="J132" i="2"/>
  <c r="I132" i="2"/>
  <c r="F132" i="2"/>
  <c r="E132" i="2"/>
  <c r="G132" i="2" s="1"/>
  <c r="M131" i="2"/>
  <c r="K131" i="2"/>
  <c r="J131" i="2"/>
  <c r="I131" i="2"/>
  <c r="F131" i="2"/>
  <c r="E131" i="2"/>
  <c r="G131" i="2" s="1"/>
  <c r="K130" i="2"/>
  <c r="J130" i="2"/>
  <c r="I130" i="2"/>
  <c r="M130" i="2" s="1"/>
  <c r="F130" i="2"/>
  <c r="E130" i="2"/>
  <c r="G130" i="2" s="1"/>
  <c r="K129" i="2"/>
  <c r="J129" i="2"/>
  <c r="I129" i="2"/>
  <c r="M129" i="2" s="1"/>
  <c r="G129" i="2"/>
  <c r="F129" i="2"/>
  <c r="E129" i="2"/>
  <c r="K128" i="2"/>
  <c r="J128" i="2"/>
  <c r="I128" i="2"/>
  <c r="M128" i="2" s="1"/>
  <c r="G128" i="2"/>
  <c r="F128" i="2"/>
  <c r="E128" i="2"/>
  <c r="K127" i="2"/>
  <c r="J127" i="2"/>
  <c r="I127" i="2"/>
  <c r="M127" i="2" s="1"/>
  <c r="G127" i="2"/>
  <c r="F127" i="2"/>
  <c r="E127" i="2"/>
  <c r="K126" i="2"/>
  <c r="J126" i="2"/>
  <c r="I126" i="2"/>
  <c r="M126" i="2" s="1"/>
  <c r="F126" i="2"/>
  <c r="E126" i="2"/>
  <c r="G126" i="2" s="1"/>
  <c r="K125" i="2"/>
  <c r="J125" i="2"/>
  <c r="I125" i="2"/>
  <c r="F125" i="2"/>
  <c r="E125" i="2"/>
  <c r="G125" i="2" s="1"/>
  <c r="M124" i="2"/>
  <c r="K124" i="2"/>
  <c r="J124" i="2"/>
  <c r="I124" i="2"/>
  <c r="F124" i="2"/>
  <c r="E124" i="2"/>
  <c r="G124" i="2" s="1"/>
  <c r="M123" i="2"/>
  <c r="K123" i="2"/>
  <c r="J123" i="2"/>
  <c r="I123" i="2"/>
  <c r="F123" i="2"/>
  <c r="E123" i="2"/>
  <c r="G123" i="2" s="1"/>
  <c r="K122" i="2"/>
  <c r="J122" i="2"/>
  <c r="I122" i="2"/>
  <c r="M122" i="2" s="1"/>
  <c r="F122" i="2"/>
  <c r="E122" i="2"/>
  <c r="G122" i="2" s="1"/>
  <c r="K121" i="2"/>
  <c r="J121" i="2"/>
  <c r="I121" i="2"/>
  <c r="M121" i="2" s="1"/>
  <c r="G121" i="2"/>
  <c r="F121" i="2"/>
  <c r="E121" i="2"/>
  <c r="K120" i="2"/>
  <c r="J120" i="2"/>
  <c r="I120" i="2"/>
  <c r="M120" i="2" s="1"/>
  <c r="G120" i="2"/>
  <c r="F120" i="2"/>
  <c r="E120" i="2"/>
  <c r="K119" i="2"/>
  <c r="J119" i="2"/>
  <c r="I119" i="2"/>
  <c r="M119" i="2" s="1"/>
  <c r="G119" i="2"/>
  <c r="F119" i="2"/>
  <c r="E119" i="2"/>
  <c r="K118" i="2"/>
  <c r="J118" i="2"/>
  <c r="I118" i="2"/>
  <c r="M118" i="2" s="1"/>
  <c r="F118" i="2"/>
  <c r="E118" i="2"/>
  <c r="G118" i="2" s="1"/>
  <c r="K117" i="2"/>
  <c r="J117" i="2"/>
  <c r="I117" i="2"/>
  <c r="F117" i="2"/>
  <c r="E117" i="2"/>
  <c r="G117" i="2" s="1"/>
  <c r="M116" i="2"/>
  <c r="K116" i="2"/>
  <c r="J116" i="2"/>
  <c r="I116" i="2"/>
  <c r="F116" i="2"/>
  <c r="E116" i="2"/>
  <c r="G116" i="2" s="1"/>
  <c r="M115" i="2"/>
  <c r="K115" i="2"/>
  <c r="J115" i="2"/>
  <c r="I115" i="2"/>
  <c r="F115" i="2"/>
  <c r="E115" i="2"/>
  <c r="G115" i="2" s="1"/>
  <c r="K114" i="2"/>
  <c r="J114" i="2"/>
  <c r="I114" i="2"/>
  <c r="F114" i="2"/>
  <c r="G114" i="2" s="1"/>
  <c r="E114" i="2"/>
  <c r="K113" i="2"/>
  <c r="J113" i="2"/>
  <c r="I113" i="2"/>
  <c r="M113" i="2" s="1"/>
  <c r="G113" i="2"/>
  <c r="F113" i="2"/>
  <c r="E113" i="2"/>
  <c r="K112" i="2"/>
  <c r="J112" i="2"/>
  <c r="I112" i="2"/>
  <c r="M112" i="2" s="1"/>
  <c r="G112" i="2"/>
  <c r="F112" i="2"/>
  <c r="E112" i="2"/>
  <c r="K111" i="2"/>
  <c r="J111" i="2"/>
  <c r="I111" i="2"/>
  <c r="M111" i="2" s="1"/>
  <c r="G111" i="2"/>
  <c r="F111" i="2"/>
  <c r="E111" i="2"/>
  <c r="K110" i="2"/>
  <c r="J110" i="2"/>
  <c r="I110" i="2"/>
  <c r="F110" i="2"/>
  <c r="E110" i="2"/>
  <c r="K109" i="2"/>
  <c r="J109" i="2"/>
  <c r="I109" i="2"/>
  <c r="F109" i="2"/>
  <c r="E109" i="2"/>
  <c r="G109" i="2" s="1"/>
  <c r="M108" i="2"/>
  <c r="K108" i="2"/>
  <c r="J108" i="2"/>
  <c r="I108" i="2"/>
  <c r="G108" i="2"/>
  <c r="F108" i="2"/>
  <c r="E108" i="2"/>
  <c r="M107" i="2"/>
  <c r="K107" i="2"/>
  <c r="J107" i="2"/>
  <c r="I107" i="2"/>
  <c r="F107" i="2"/>
  <c r="E107" i="2"/>
  <c r="G107" i="2" s="1"/>
  <c r="K106" i="2"/>
  <c r="M106" i="2" s="1"/>
  <c r="J106" i="2"/>
  <c r="I106" i="2"/>
  <c r="F106" i="2"/>
  <c r="E106" i="2"/>
  <c r="G106" i="2" s="1"/>
  <c r="K105" i="2"/>
  <c r="J105" i="2"/>
  <c r="I105" i="2"/>
  <c r="F105" i="2"/>
  <c r="E105" i="2"/>
  <c r="G105" i="2" s="1"/>
  <c r="K104" i="2"/>
  <c r="J104" i="2"/>
  <c r="I104" i="2"/>
  <c r="M104" i="2" s="1"/>
  <c r="G104" i="2"/>
  <c r="F104" i="2"/>
  <c r="E104" i="2"/>
  <c r="K103" i="2"/>
  <c r="J103" i="2"/>
  <c r="I103" i="2"/>
  <c r="F103" i="2"/>
  <c r="G103" i="2" s="1"/>
  <c r="E103" i="2"/>
  <c r="K102" i="2"/>
  <c r="J102" i="2"/>
  <c r="I102" i="2"/>
  <c r="F102" i="2"/>
  <c r="E102" i="2"/>
  <c r="G102" i="2" s="1"/>
  <c r="K101" i="2"/>
  <c r="J101" i="2"/>
  <c r="I101" i="2"/>
  <c r="F101" i="2"/>
  <c r="E101" i="2"/>
  <c r="G101" i="2" s="1"/>
  <c r="M100" i="2"/>
  <c r="K100" i="2"/>
  <c r="J100" i="2"/>
  <c r="I100" i="2"/>
  <c r="G100" i="2"/>
  <c r="F100" i="2"/>
  <c r="E100" i="2"/>
  <c r="M99" i="2"/>
  <c r="K99" i="2"/>
  <c r="J99" i="2"/>
  <c r="I99" i="2"/>
  <c r="F99" i="2"/>
  <c r="E99" i="2"/>
  <c r="G99" i="2" s="1"/>
  <c r="K98" i="2"/>
  <c r="M98" i="2" s="1"/>
  <c r="J98" i="2"/>
  <c r="I98" i="2"/>
  <c r="F98" i="2"/>
  <c r="E98" i="2"/>
  <c r="G98" i="2" s="1"/>
  <c r="K97" i="2"/>
  <c r="J97" i="2"/>
  <c r="I97" i="2"/>
  <c r="M97" i="2" s="1"/>
  <c r="F97" i="2"/>
  <c r="E97" i="2"/>
  <c r="G97" i="2" s="1"/>
  <c r="K96" i="2"/>
  <c r="J96" i="2"/>
  <c r="I96" i="2"/>
  <c r="M96" i="2" s="1"/>
  <c r="G96" i="2"/>
  <c r="F96" i="2"/>
  <c r="E96" i="2"/>
  <c r="K95" i="2"/>
  <c r="J95" i="2"/>
  <c r="I95" i="2"/>
  <c r="F95" i="2"/>
  <c r="G95" i="2" s="1"/>
  <c r="E95" i="2"/>
  <c r="K94" i="2"/>
  <c r="J94" i="2"/>
  <c r="I94" i="2"/>
  <c r="F94" i="2"/>
  <c r="E94" i="2"/>
  <c r="G94" i="2" s="1"/>
  <c r="K93" i="2"/>
  <c r="J93" i="2"/>
  <c r="I93" i="2"/>
  <c r="F93" i="2"/>
  <c r="E93" i="2"/>
  <c r="G93" i="2" s="1"/>
  <c r="M92" i="2"/>
  <c r="K92" i="2"/>
  <c r="J92" i="2"/>
  <c r="I92" i="2"/>
  <c r="G92" i="2"/>
  <c r="F92" i="2"/>
  <c r="E92" i="2"/>
  <c r="M91" i="2"/>
  <c r="K91" i="2"/>
  <c r="J91" i="2"/>
  <c r="I91" i="2"/>
  <c r="F91" i="2"/>
  <c r="E91" i="2"/>
  <c r="G91" i="2" s="1"/>
  <c r="K90" i="2"/>
  <c r="J90" i="2"/>
  <c r="I90" i="2"/>
  <c r="F90" i="2"/>
  <c r="E90" i="2"/>
  <c r="G90" i="2" s="1"/>
  <c r="K89" i="2"/>
  <c r="J89" i="2"/>
  <c r="I89" i="2"/>
  <c r="M89" i="2" s="1"/>
  <c r="F89" i="2"/>
  <c r="E89" i="2"/>
  <c r="G89" i="2" s="1"/>
  <c r="K88" i="2"/>
  <c r="J88" i="2"/>
  <c r="I88" i="2"/>
  <c r="M88" i="2" s="1"/>
  <c r="G88" i="2"/>
  <c r="F88" i="2"/>
  <c r="E88" i="2"/>
  <c r="K87" i="2"/>
  <c r="J87" i="2"/>
  <c r="I87" i="2"/>
  <c r="M87" i="2" s="1"/>
  <c r="F87" i="2"/>
  <c r="G87" i="2" s="1"/>
  <c r="E87" i="2"/>
  <c r="K86" i="2"/>
  <c r="J86" i="2"/>
  <c r="I86" i="2"/>
  <c r="F86" i="2"/>
  <c r="E86" i="2"/>
  <c r="G86" i="2" s="1"/>
  <c r="K85" i="2"/>
  <c r="J85" i="2"/>
  <c r="I85" i="2"/>
  <c r="F85" i="2"/>
  <c r="E85" i="2"/>
  <c r="G85" i="2" s="1"/>
  <c r="M84" i="2"/>
  <c r="K84" i="2"/>
  <c r="J84" i="2"/>
  <c r="I84" i="2"/>
  <c r="G84" i="2"/>
  <c r="F84" i="2"/>
  <c r="E84" i="2"/>
  <c r="K83" i="2"/>
  <c r="M83" i="2" s="1"/>
  <c r="J83" i="2"/>
  <c r="I83" i="2"/>
  <c r="F83" i="2"/>
  <c r="E83" i="2"/>
  <c r="G83" i="2" s="1"/>
  <c r="K82" i="2"/>
  <c r="J82" i="2"/>
  <c r="I82" i="2"/>
  <c r="M82" i="2" s="1"/>
  <c r="F82" i="2"/>
  <c r="E82" i="2"/>
  <c r="G82" i="2" s="1"/>
  <c r="K81" i="2"/>
  <c r="J81" i="2"/>
  <c r="I81" i="2"/>
  <c r="M81" i="2" s="1"/>
  <c r="F81" i="2"/>
  <c r="E81" i="2"/>
  <c r="G81" i="2" s="1"/>
  <c r="K80" i="2"/>
  <c r="J80" i="2"/>
  <c r="I80" i="2"/>
  <c r="M80" i="2" s="1"/>
  <c r="G80" i="2"/>
  <c r="F80" i="2"/>
  <c r="E80" i="2"/>
  <c r="K79" i="2"/>
  <c r="J79" i="2"/>
  <c r="I79" i="2"/>
  <c r="F79" i="2"/>
  <c r="G79" i="2" s="1"/>
  <c r="E79" i="2"/>
  <c r="K78" i="2"/>
  <c r="J78" i="2"/>
  <c r="I78" i="2"/>
  <c r="F78" i="2"/>
  <c r="E78" i="2"/>
  <c r="G78" i="2" s="1"/>
  <c r="K77" i="2"/>
  <c r="J77" i="2"/>
  <c r="I77" i="2"/>
  <c r="M77" i="2" s="1"/>
  <c r="F77" i="2"/>
  <c r="E77" i="2"/>
  <c r="G77" i="2" s="1"/>
  <c r="M76" i="2"/>
  <c r="K76" i="2"/>
  <c r="J76" i="2"/>
  <c r="I76" i="2"/>
  <c r="G76" i="2"/>
  <c r="F76" i="2"/>
  <c r="E76" i="2"/>
  <c r="M75" i="2"/>
  <c r="K75" i="2"/>
  <c r="J75" i="2"/>
  <c r="I75" i="2"/>
  <c r="F75" i="2"/>
  <c r="E75" i="2"/>
  <c r="G75" i="2" s="1"/>
  <c r="K74" i="2"/>
  <c r="J74" i="2"/>
  <c r="I74" i="2"/>
  <c r="F74" i="2"/>
  <c r="E74" i="2"/>
  <c r="G74" i="2" s="1"/>
  <c r="K73" i="2"/>
  <c r="J73" i="2"/>
  <c r="I73" i="2"/>
  <c r="M73" i="2" s="1"/>
  <c r="F73" i="2"/>
  <c r="E73" i="2"/>
  <c r="G73" i="2" s="1"/>
  <c r="K72" i="2"/>
  <c r="J72" i="2"/>
  <c r="I72" i="2"/>
  <c r="M72" i="2" s="1"/>
  <c r="G72" i="2"/>
  <c r="F72" i="2"/>
  <c r="E72" i="2"/>
  <c r="K71" i="2"/>
  <c r="M71" i="2" s="1"/>
  <c r="J71" i="2"/>
  <c r="I71" i="2"/>
  <c r="G71" i="2"/>
  <c r="F71" i="2"/>
  <c r="E71" i="2"/>
  <c r="K70" i="2"/>
  <c r="J70" i="2"/>
  <c r="I70" i="2"/>
  <c r="M70" i="2" s="1"/>
  <c r="F70" i="2"/>
  <c r="E70" i="2"/>
  <c r="G70" i="2" s="1"/>
  <c r="K69" i="2"/>
  <c r="J69" i="2"/>
  <c r="I69" i="2"/>
  <c r="F69" i="2"/>
  <c r="E69" i="2"/>
  <c r="G69" i="2" s="1"/>
  <c r="M68" i="2"/>
  <c r="K68" i="2"/>
  <c r="J68" i="2"/>
  <c r="I68" i="2"/>
  <c r="G68" i="2"/>
  <c r="F68" i="2"/>
  <c r="E68" i="2"/>
  <c r="K67" i="2"/>
  <c r="M67" i="2" s="1"/>
  <c r="J67" i="2"/>
  <c r="I67" i="2"/>
  <c r="F67" i="2"/>
  <c r="E67" i="2"/>
  <c r="G67" i="2" s="1"/>
  <c r="K66" i="2"/>
  <c r="M66" i="2" s="1"/>
  <c r="J66" i="2"/>
  <c r="I66" i="2"/>
  <c r="F66" i="2"/>
  <c r="E66" i="2"/>
  <c r="G66" i="2" s="1"/>
  <c r="K65" i="2"/>
  <c r="J65" i="2"/>
  <c r="I65" i="2"/>
  <c r="F65" i="2"/>
  <c r="E65" i="2"/>
  <c r="G65" i="2" s="1"/>
  <c r="K64" i="2"/>
  <c r="J64" i="2"/>
  <c r="I64" i="2"/>
  <c r="M64" i="2" s="1"/>
  <c r="G64" i="2"/>
  <c r="F64" i="2"/>
  <c r="E64" i="2"/>
  <c r="K63" i="2"/>
  <c r="M63" i="2" s="1"/>
  <c r="J63" i="2"/>
  <c r="I63" i="2"/>
  <c r="G63" i="2"/>
  <c r="F63" i="2"/>
  <c r="E63" i="2"/>
  <c r="K62" i="2"/>
  <c r="J62" i="2"/>
  <c r="I62" i="2"/>
  <c r="F62" i="2"/>
  <c r="E62" i="2"/>
  <c r="G62" i="2" s="1"/>
  <c r="K61" i="2"/>
  <c r="J61" i="2"/>
  <c r="I61" i="2"/>
  <c r="M61" i="2" s="1"/>
  <c r="F61" i="2"/>
  <c r="E61" i="2"/>
  <c r="G61" i="2" s="1"/>
  <c r="M60" i="2"/>
  <c r="K60" i="2"/>
  <c r="J60" i="2"/>
  <c r="I60" i="2"/>
  <c r="G60" i="2"/>
  <c r="F60" i="2"/>
  <c r="E60" i="2"/>
  <c r="K59" i="2"/>
  <c r="M59" i="2" s="1"/>
  <c r="J59" i="2"/>
  <c r="I59" i="2"/>
  <c r="F59" i="2"/>
  <c r="E59" i="2"/>
  <c r="G59" i="2" s="1"/>
  <c r="K58" i="2"/>
  <c r="J58" i="2"/>
  <c r="I58" i="2"/>
  <c r="F58" i="2"/>
  <c r="E58" i="2"/>
  <c r="G58" i="2" s="1"/>
  <c r="K57" i="2"/>
  <c r="J57" i="2"/>
  <c r="I57" i="2"/>
  <c r="F57" i="2"/>
  <c r="E57" i="2"/>
  <c r="G57" i="2" s="1"/>
  <c r="K56" i="2"/>
  <c r="J56" i="2"/>
  <c r="I56" i="2"/>
  <c r="M56" i="2" s="1"/>
  <c r="G56" i="2"/>
  <c r="F56" i="2"/>
  <c r="E56" i="2"/>
  <c r="K55" i="2"/>
  <c r="J55" i="2"/>
  <c r="I55" i="2"/>
  <c r="F55" i="2"/>
  <c r="G55" i="2" s="1"/>
  <c r="E55" i="2"/>
  <c r="K54" i="2"/>
  <c r="J54" i="2"/>
  <c r="M54" i="2" s="1"/>
  <c r="I54" i="2"/>
  <c r="F54" i="2"/>
  <c r="E54" i="2"/>
  <c r="K53" i="2"/>
  <c r="J53" i="2"/>
  <c r="I53" i="2"/>
  <c r="M53" i="2" s="1"/>
  <c r="F53" i="2"/>
  <c r="E53" i="2"/>
  <c r="G53" i="2" s="1"/>
  <c r="M52" i="2"/>
  <c r="K52" i="2"/>
  <c r="J52" i="2"/>
  <c r="I52" i="2"/>
  <c r="G52" i="2"/>
  <c r="F52" i="2"/>
  <c r="E52" i="2"/>
  <c r="K51" i="2"/>
  <c r="M51" i="2" s="1"/>
  <c r="J51" i="2"/>
  <c r="I51" i="2"/>
  <c r="F51" i="2"/>
  <c r="E51" i="2"/>
  <c r="G51" i="2" s="1"/>
  <c r="K50" i="2"/>
  <c r="J50" i="2"/>
  <c r="I50" i="2"/>
  <c r="F50" i="2"/>
  <c r="E50" i="2"/>
  <c r="G50" i="2" s="1"/>
  <c r="K49" i="2"/>
  <c r="J49" i="2"/>
  <c r="I49" i="2"/>
  <c r="M49" i="2" s="1"/>
  <c r="F49" i="2"/>
  <c r="E49" i="2"/>
  <c r="G49" i="2" s="1"/>
  <c r="K48" i="2"/>
  <c r="J48" i="2"/>
  <c r="I48" i="2"/>
  <c r="M48" i="2" s="1"/>
  <c r="G48" i="2"/>
  <c r="F48" i="2"/>
  <c r="E48" i="2"/>
  <c r="K47" i="2"/>
  <c r="M47" i="2" s="1"/>
  <c r="J47" i="2"/>
  <c r="I47" i="2"/>
  <c r="G47" i="2"/>
  <c r="F47" i="2"/>
  <c r="E47" i="2"/>
  <c r="K46" i="2"/>
  <c r="J46" i="2"/>
  <c r="I46" i="2"/>
  <c r="F46" i="2"/>
  <c r="E46" i="2"/>
  <c r="K45" i="2"/>
  <c r="J45" i="2"/>
  <c r="I45" i="2"/>
  <c r="F45" i="2"/>
  <c r="E45" i="2"/>
  <c r="G45" i="2" s="1"/>
  <c r="M44" i="2"/>
  <c r="K44" i="2"/>
  <c r="J44" i="2"/>
  <c r="I44" i="2"/>
  <c r="G44" i="2"/>
  <c r="F44" i="2"/>
  <c r="E44" i="2"/>
  <c r="K43" i="2"/>
  <c r="M43" i="2" s="1"/>
  <c r="J43" i="2"/>
  <c r="I43" i="2"/>
  <c r="F43" i="2"/>
  <c r="E43" i="2"/>
  <c r="G43" i="2" s="1"/>
  <c r="K42" i="2"/>
  <c r="J42" i="2"/>
  <c r="I42" i="2"/>
  <c r="M42" i="2" s="1"/>
  <c r="F42" i="2"/>
  <c r="E42" i="2"/>
  <c r="G42" i="2" s="1"/>
  <c r="K41" i="2"/>
  <c r="J41" i="2"/>
  <c r="I41" i="2"/>
  <c r="F41" i="2"/>
  <c r="E41" i="2"/>
  <c r="G41" i="2" s="1"/>
  <c r="K40" i="2"/>
  <c r="J40" i="2"/>
  <c r="I40" i="2"/>
  <c r="M40" i="2" s="1"/>
  <c r="G40" i="2"/>
  <c r="F40" i="2"/>
  <c r="E40" i="2"/>
  <c r="K39" i="2"/>
  <c r="J39" i="2"/>
  <c r="I39" i="2"/>
  <c r="F39" i="2"/>
  <c r="G39" i="2" s="1"/>
  <c r="E39" i="2"/>
  <c r="K38" i="2"/>
  <c r="J38" i="2"/>
  <c r="I38" i="2"/>
  <c r="F38" i="2"/>
  <c r="E38" i="2"/>
  <c r="G38" i="2" s="1"/>
  <c r="K37" i="2"/>
  <c r="J37" i="2"/>
  <c r="I37" i="2"/>
  <c r="M37" i="2" s="1"/>
  <c r="F37" i="2"/>
  <c r="E37" i="2"/>
  <c r="G37" i="2" s="1"/>
  <c r="M36" i="2"/>
  <c r="K36" i="2"/>
  <c r="J36" i="2"/>
  <c r="I36" i="2"/>
  <c r="F36" i="2"/>
  <c r="E36" i="2"/>
  <c r="G36" i="2" s="1"/>
  <c r="K35" i="2"/>
  <c r="M35" i="2" s="1"/>
  <c r="J35" i="2"/>
  <c r="I35" i="2"/>
  <c r="F35" i="2"/>
  <c r="E35" i="2"/>
  <c r="G35" i="2" s="1"/>
  <c r="K34" i="2"/>
  <c r="J34" i="2"/>
  <c r="I34" i="2"/>
  <c r="F34" i="2"/>
  <c r="E34" i="2"/>
  <c r="G34" i="2" s="1"/>
  <c r="K33" i="2"/>
  <c r="J33" i="2"/>
  <c r="I33" i="2"/>
  <c r="M33" i="2" s="1"/>
  <c r="F33" i="2"/>
  <c r="E33" i="2"/>
  <c r="G33" i="2" s="1"/>
  <c r="K32" i="2"/>
  <c r="J32" i="2"/>
  <c r="I32" i="2"/>
  <c r="M32" i="2" s="1"/>
  <c r="G32" i="2"/>
  <c r="F32" i="2"/>
  <c r="E32" i="2"/>
  <c r="K31" i="2"/>
  <c r="J31" i="2"/>
  <c r="I31" i="2"/>
  <c r="F31" i="2"/>
  <c r="G31" i="2" s="1"/>
  <c r="E31" i="2"/>
  <c r="K30" i="2"/>
  <c r="J30" i="2"/>
  <c r="I30" i="2"/>
  <c r="M30" i="2" s="1"/>
  <c r="F30" i="2"/>
  <c r="E30" i="2"/>
  <c r="K29" i="2"/>
  <c r="J29" i="2"/>
  <c r="I29" i="2"/>
  <c r="F29" i="2"/>
  <c r="E29" i="2"/>
  <c r="G29" i="2" s="1"/>
  <c r="M28" i="2"/>
  <c r="K28" i="2"/>
  <c r="J28" i="2"/>
  <c r="I28" i="2"/>
  <c r="F28" i="2"/>
  <c r="E28" i="2"/>
  <c r="G28" i="2" s="1"/>
  <c r="K27" i="2"/>
  <c r="M27" i="2" s="1"/>
  <c r="J27" i="2"/>
  <c r="I27" i="2"/>
  <c r="F27" i="2"/>
  <c r="E27" i="2"/>
  <c r="G27" i="2" s="1"/>
  <c r="K26" i="2"/>
  <c r="J26" i="2"/>
  <c r="I26" i="2"/>
  <c r="M26" i="2" s="1"/>
  <c r="F26" i="2"/>
  <c r="E26" i="2"/>
  <c r="G26" i="2" s="1"/>
  <c r="K25" i="2"/>
  <c r="J25" i="2"/>
  <c r="I25" i="2"/>
  <c r="M25" i="2" s="1"/>
  <c r="F25" i="2"/>
  <c r="E25" i="2"/>
  <c r="G25" i="2" s="1"/>
  <c r="K24" i="2"/>
  <c r="J24" i="2"/>
  <c r="I24" i="2"/>
  <c r="M24" i="2" s="1"/>
  <c r="G24" i="2"/>
  <c r="F24" i="2"/>
  <c r="E24" i="2"/>
  <c r="K23" i="2"/>
  <c r="J23" i="2"/>
  <c r="I23" i="2"/>
  <c r="F23" i="2"/>
  <c r="G23" i="2" s="1"/>
  <c r="E23" i="2"/>
  <c r="K22" i="2"/>
  <c r="J22" i="2"/>
  <c r="I22" i="2"/>
  <c r="F22" i="2"/>
  <c r="E22" i="2"/>
  <c r="G22" i="2" s="1"/>
  <c r="K21" i="2"/>
  <c r="J21" i="2"/>
  <c r="M21" i="2" s="1"/>
  <c r="I21" i="2"/>
  <c r="F21" i="2"/>
  <c r="E21" i="2"/>
  <c r="G21" i="2" s="1"/>
  <c r="M20" i="2"/>
  <c r="K20" i="2"/>
  <c r="J20" i="2"/>
  <c r="I20" i="2"/>
  <c r="F20" i="2"/>
  <c r="E20" i="2"/>
  <c r="G20" i="2" s="1"/>
  <c r="K19" i="2"/>
  <c r="M19" i="2" s="1"/>
  <c r="J19" i="2"/>
  <c r="I19" i="2"/>
  <c r="F19" i="2"/>
  <c r="E19" i="2"/>
  <c r="G19" i="2" s="1"/>
  <c r="K18" i="2"/>
  <c r="J18" i="2"/>
  <c r="I18" i="2"/>
  <c r="F18" i="2"/>
  <c r="G18" i="2" s="1"/>
  <c r="E18" i="2"/>
  <c r="K17" i="2"/>
  <c r="J17" i="2"/>
  <c r="I17" i="2"/>
  <c r="M17" i="2" s="1"/>
  <c r="F17" i="2"/>
  <c r="E17" i="2"/>
  <c r="G17" i="2" s="1"/>
  <c r="K16" i="2"/>
  <c r="J16" i="2"/>
  <c r="I16" i="2"/>
  <c r="M16" i="2" s="1"/>
  <c r="G16" i="2"/>
  <c r="F16" i="2"/>
  <c r="E16" i="2"/>
  <c r="K15" i="2"/>
  <c r="J15" i="2"/>
  <c r="I15" i="2"/>
  <c r="F15" i="2"/>
  <c r="G15" i="2" s="1"/>
  <c r="E15" i="2"/>
  <c r="K14" i="2"/>
  <c r="J14" i="2"/>
  <c r="I14" i="2"/>
  <c r="M14" i="2" s="1"/>
  <c r="F14" i="2"/>
  <c r="E14" i="2"/>
  <c r="K13" i="2"/>
  <c r="J13" i="2"/>
  <c r="I13" i="2"/>
  <c r="F13" i="2"/>
  <c r="E13" i="2"/>
  <c r="M12" i="2"/>
  <c r="K12" i="2"/>
  <c r="J12" i="2"/>
  <c r="I12" i="2"/>
  <c r="F12" i="2"/>
  <c r="E12" i="2"/>
  <c r="G12" i="2" s="1"/>
  <c r="K11" i="2"/>
  <c r="M11" i="2" s="1"/>
  <c r="J11" i="2"/>
  <c r="I11" i="2"/>
  <c r="F11" i="2"/>
  <c r="E11" i="2"/>
  <c r="G11" i="2" s="1"/>
  <c r="K10" i="2"/>
  <c r="J10" i="2"/>
  <c r="I10" i="2"/>
  <c r="M10" i="2" s="1"/>
  <c r="F10" i="2"/>
  <c r="G10" i="2" s="1"/>
  <c r="E10" i="2"/>
  <c r="K9" i="2"/>
  <c r="J9" i="2"/>
  <c r="I9" i="2"/>
  <c r="M9" i="2" s="1"/>
  <c r="F9" i="2"/>
  <c r="E9" i="2"/>
  <c r="G9" i="2" s="1"/>
  <c r="K8" i="2"/>
  <c r="J8" i="2"/>
  <c r="I8" i="2"/>
  <c r="M8" i="2" s="1"/>
  <c r="G8" i="2"/>
  <c r="F8" i="2"/>
  <c r="E8" i="2"/>
  <c r="K7" i="2"/>
  <c r="J7" i="2"/>
  <c r="I7" i="2"/>
  <c r="F7" i="2"/>
  <c r="G7" i="2" s="1"/>
  <c r="E7" i="2"/>
  <c r="K6" i="2"/>
  <c r="J6" i="2"/>
  <c r="I6" i="2"/>
  <c r="F6" i="2"/>
  <c r="E6" i="2"/>
  <c r="G6" i="2" s="1"/>
  <c r="K5" i="2"/>
  <c r="J5" i="2"/>
  <c r="I5" i="2"/>
  <c r="F5" i="2"/>
  <c r="E5" i="2"/>
  <c r="M4" i="2"/>
  <c r="K4" i="2"/>
  <c r="J4" i="2"/>
  <c r="I4" i="2"/>
  <c r="F4" i="2"/>
  <c r="E4" i="2"/>
  <c r="G4" i="2" s="1"/>
  <c r="K3" i="2"/>
  <c r="M3" i="2" s="1"/>
  <c r="J3" i="2"/>
  <c r="I3" i="2"/>
  <c r="F3" i="2"/>
  <c r="E3" i="2"/>
  <c r="G3" i="2" s="1"/>
  <c r="K2" i="2"/>
  <c r="J2" i="2"/>
  <c r="I2" i="2"/>
  <c r="F2" i="2"/>
  <c r="G2" i="2" s="1"/>
  <c r="E2" i="2"/>
  <c r="K181" i="1"/>
  <c r="J181" i="1"/>
  <c r="I181" i="1"/>
  <c r="G181" i="1"/>
  <c r="F181" i="1"/>
  <c r="E181" i="1"/>
  <c r="K180" i="1"/>
  <c r="J180" i="1"/>
  <c r="I180" i="1"/>
  <c r="F180" i="1"/>
  <c r="G180" i="1" s="1"/>
  <c r="E180" i="1"/>
  <c r="K179" i="1"/>
  <c r="J179" i="1"/>
  <c r="I179" i="1"/>
  <c r="F179" i="1"/>
  <c r="E179" i="1"/>
  <c r="K178" i="1"/>
  <c r="J178" i="1"/>
  <c r="I178" i="1"/>
  <c r="F178" i="1"/>
  <c r="E178" i="1"/>
  <c r="M177" i="1"/>
  <c r="K177" i="1"/>
  <c r="J177" i="1"/>
  <c r="I177" i="1"/>
  <c r="F177" i="1"/>
  <c r="E177" i="1"/>
  <c r="G177" i="1" s="1"/>
  <c r="K176" i="1"/>
  <c r="M176" i="1" s="1"/>
  <c r="J176" i="1"/>
  <c r="I176" i="1"/>
  <c r="F176" i="1"/>
  <c r="E176" i="1"/>
  <c r="G176" i="1" s="1"/>
  <c r="K175" i="1"/>
  <c r="J175" i="1"/>
  <c r="I175" i="1"/>
  <c r="G175" i="1"/>
  <c r="F175" i="1"/>
  <c r="E175" i="1"/>
  <c r="K174" i="1"/>
  <c r="J174" i="1"/>
  <c r="I174" i="1"/>
  <c r="M174" i="1" s="1"/>
  <c r="G174" i="1"/>
  <c r="F174" i="1"/>
  <c r="E174" i="1"/>
  <c r="K173" i="1"/>
  <c r="J173" i="1"/>
  <c r="I173" i="1"/>
  <c r="M173" i="1" s="1"/>
  <c r="G173" i="1"/>
  <c r="F173" i="1"/>
  <c r="E173" i="1"/>
  <c r="K172" i="1"/>
  <c r="J172" i="1"/>
  <c r="I172" i="1"/>
  <c r="F172" i="1"/>
  <c r="G172" i="1" s="1"/>
  <c r="E172" i="1"/>
  <c r="K171" i="1"/>
  <c r="J171" i="1"/>
  <c r="I171" i="1"/>
  <c r="F171" i="1"/>
  <c r="E171" i="1"/>
  <c r="K170" i="1"/>
  <c r="J170" i="1"/>
  <c r="I170" i="1"/>
  <c r="F170" i="1"/>
  <c r="E170" i="1"/>
  <c r="M169" i="1"/>
  <c r="K169" i="1"/>
  <c r="J169" i="1"/>
  <c r="I169" i="1"/>
  <c r="F169" i="1"/>
  <c r="E169" i="1"/>
  <c r="G169" i="1" s="1"/>
  <c r="K168" i="1"/>
  <c r="M168" i="1" s="1"/>
  <c r="J168" i="1"/>
  <c r="I168" i="1"/>
  <c r="G168" i="1"/>
  <c r="F168" i="1"/>
  <c r="E168" i="1"/>
  <c r="K167" i="1"/>
  <c r="J167" i="1"/>
  <c r="I167" i="1"/>
  <c r="M167" i="1" s="1"/>
  <c r="G167" i="1"/>
  <c r="F167" i="1"/>
  <c r="E167" i="1"/>
  <c r="K166" i="1"/>
  <c r="J166" i="1"/>
  <c r="I166" i="1"/>
  <c r="F166" i="1"/>
  <c r="G166" i="1" s="1"/>
  <c r="E166" i="1"/>
  <c r="K165" i="1"/>
  <c r="J165" i="1"/>
  <c r="I165" i="1"/>
  <c r="M165" i="1" s="1"/>
  <c r="G165" i="1"/>
  <c r="F165" i="1"/>
  <c r="E165" i="1"/>
  <c r="K164" i="1"/>
  <c r="J164" i="1"/>
  <c r="I164" i="1"/>
  <c r="F164" i="1"/>
  <c r="G164" i="1" s="1"/>
  <c r="E164" i="1"/>
  <c r="K163" i="1"/>
  <c r="J163" i="1"/>
  <c r="I163" i="1"/>
  <c r="F163" i="1"/>
  <c r="E163" i="1"/>
  <c r="K162" i="1"/>
  <c r="J162" i="1"/>
  <c r="I162" i="1"/>
  <c r="F162" i="1"/>
  <c r="E162" i="1"/>
  <c r="M161" i="1"/>
  <c r="K161" i="1"/>
  <c r="J161" i="1"/>
  <c r="I161" i="1"/>
  <c r="F161" i="1"/>
  <c r="E161" i="1"/>
  <c r="G161" i="1" s="1"/>
  <c r="M160" i="1"/>
  <c r="K160" i="1"/>
  <c r="J160" i="1"/>
  <c r="I160" i="1"/>
  <c r="G160" i="1"/>
  <c r="F160" i="1"/>
  <c r="E160" i="1"/>
  <c r="K159" i="1"/>
  <c r="J159" i="1"/>
  <c r="I159" i="1"/>
  <c r="G159" i="1"/>
  <c r="F159" i="1"/>
  <c r="E159" i="1"/>
  <c r="K158" i="1"/>
  <c r="J158" i="1"/>
  <c r="I158" i="1"/>
  <c r="F158" i="1"/>
  <c r="G158" i="1" s="1"/>
  <c r="E158" i="1"/>
  <c r="K157" i="1"/>
  <c r="J157" i="1"/>
  <c r="I157" i="1"/>
  <c r="M157" i="1" s="1"/>
  <c r="G157" i="1"/>
  <c r="F157" i="1"/>
  <c r="E157" i="1"/>
  <c r="K156" i="1"/>
  <c r="J156" i="1"/>
  <c r="I156" i="1"/>
  <c r="G156" i="1"/>
  <c r="F156" i="1"/>
  <c r="E156" i="1"/>
  <c r="K155" i="1"/>
  <c r="J155" i="1"/>
  <c r="I155" i="1"/>
  <c r="F155" i="1"/>
  <c r="E155" i="1"/>
  <c r="K154" i="1"/>
  <c r="M154" i="1" s="1"/>
  <c r="J154" i="1"/>
  <c r="I154" i="1"/>
  <c r="F154" i="1"/>
  <c r="E154" i="1"/>
  <c r="G154" i="1" s="1"/>
  <c r="M153" i="1"/>
  <c r="K153" i="1"/>
  <c r="J153" i="1"/>
  <c r="I153" i="1"/>
  <c r="F153" i="1"/>
  <c r="E153" i="1"/>
  <c r="G153" i="1" s="1"/>
  <c r="M152" i="1"/>
  <c r="K152" i="1"/>
  <c r="J152" i="1"/>
  <c r="I152" i="1"/>
  <c r="G152" i="1"/>
  <c r="F152" i="1"/>
  <c r="E152" i="1"/>
  <c r="K151" i="1"/>
  <c r="J151" i="1"/>
  <c r="I151" i="1"/>
  <c r="G151" i="1"/>
  <c r="F151" i="1"/>
  <c r="E151" i="1"/>
  <c r="K150" i="1"/>
  <c r="J150" i="1"/>
  <c r="I150" i="1"/>
  <c r="F150" i="1"/>
  <c r="G150" i="1" s="1"/>
  <c r="E150" i="1"/>
  <c r="K149" i="1"/>
  <c r="J149" i="1"/>
  <c r="I149" i="1"/>
  <c r="M149" i="1" s="1"/>
  <c r="G149" i="1"/>
  <c r="F149" i="1"/>
  <c r="E149" i="1"/>
  <c r="K148" i="1"/>
  <c r="J148" i="1"/>
  <c r="I148" i="1"/>
  <c r="F148" i="1"/>
  <c r="G148" i="1" s="1"/>
  <c r="E148" i="1"/>
  <c r="M148" i="1" s="1"/>
  <c r="K147" i="1"/>
  <c r="J147" i="1"/>
  <c r="I147" i="1"/>
  <c r="F147" i="1"/>
  <c r="E147" i="1"/>
  <c r="K146" i="1"/>
  <c r="J146" i="1"/>
  <c r="I146" i="1"/>
  <c r="F146" i="1"/>
  <c r="E146" i="1"/>
  <c r="G146" i="1" s="1"/>
  <c r="M145" i="1"/>
  <c r="K145" i="1"/>
  <c r="J145" i="1"/>
  <c r="I145" i="1"/>
  <c r="F145" i="1"/>
  <c r="E145" i="1"/>
  <c r="G145" i="1" s="1"/>
  <c r="K144" i="1"/>
  <c r="M144" i="1" s="1"/>
  <c r="J144" i="1"/>
  <c r="I144" i="1"/>
  <c r="G144" i="1"/>
  <c r="F144" i="1"/>
  <c r="E144" i="1"/>
  <c r="K143" i="1"/>
  <c r="J143" i="1"/>
  <c r="I143" i="1"/>
  <c r="G143" i="1"/>
  <c r="F143" i="1"/>
  <c r="E143" i="1"/>
  <c r="K142" i="1"/>
  <c r="J142" i="1"/>
  <c r="I142" i="1"/>
  <c r="M142" i="1" s="1"/>
  <c r="F142" i="1"/>
  <c r="G142" i="1" s="1"/>
  <c r="E142" i="1"/>
  <c r="K141" i="1"/>
  <c r="J141" i="1"/>
  <c r="I141" i="1"/>
  <c r="M141" i="1" s="1"/>
  <c r="G141" i="1"/>
  <c r="F141" i="1"/>
  <c r="E141" i="1"/>
  <c r="K140" i="1"/>
  <c r="J140" i="1"/>
  <c r="I140" i="1"/>
  <c r="F140" i="1"/>
  <c r="G140" i="1" s="1"/>
  <c r="E140" i="1"/>
  <c r="K139" i="1"/>
  <c r="J139" i="1"/>
  <c r="I139" i="1"/>
  <c r="F139" i="1"/>
  <c r="E139" i="1"/>
  <c r="K138" i="1"/>
  <c r="J138" i="1"/>
  <c r="I138" i="1"/>
  <c r="F138" i="1"/>
  <c r="E138" i="1"/>
  <c r="G138" i="1" s="1"/>
  <c r="M137" i="1"/>
  <c r="K137" i="1"/>
  <c r="J137" i="1"/>
  <c r="I137" i="1"/>
  <c r="F137" i="1"/>
  <c r="E137" i="1"/>
  <c r="G137" i="1" s="1"/>
  <c r="K136" i="1"/>
  <c r="M136" i="1" s="1"/>
  <c r="J136" i="1"/>
  <c r="I136" i="1"/>
  <c r="G136" i="1"/>
  <c r="F136" i="1"/>
  <c r="E136" i="1"/>
  <c r="K135" i="1"/>
  <c r="J135" i="1"/>
  <c r="I135" i="1"/>
  <c r="M135" i="1" s="1"/>
  <c r="G135" i="1"/>
  <c r="F135" i="1"/>
  <c r="E135" i="1"/>
  <c r="K134" i="1"/>
  <c r="J134" i="1"/>
  <c r="I134" i="1"/>
  <c r="F134" i="1"/>
  <c r="G134" i="1" s="1"/>
  <c r="E134" i="1"/>
  <c r="K133" i="1"/>
  <c r="J133" i="1"/>
  <c r="I133" i="1"/>
  <c r="M133" i="1" s="1"/>
  <c r="G133" i="1"/>
  <c r="F133" i="1"/>
  <c r="E133" i="1"/>
  <c r="K132" i="1"/>
  <c r="J132" i="1"/>
  <c r="I132" i="1"/>
  <c r="F132" i="1"/>
  <c r="G132" i="1" s="1"/>
  <c r="E132" i="1"/>
  <c r="K131" i="1"/>
  <c r="J131" i="1"/>
  <c r="I131" i="1"/>
  <c r="F131" i="1"/>
  <c r="E131" i="1"/>
  <c r="K130" i="1"/>
  <c r="J130" i="1"/>
  <c r="I130" i="1"/>
  <c r="F130" i="1"/>
  <c r="E130" i="1"/>
  <c r="M129" i="1"/>
  <c r="K129" i="1"/>
  <c r="J129" i="1"/>
  <c r="I129" i="1"/>
  <c r="F129" i="1"/>
  <c r="E129" i="1"/>
  <c r="G129" i="1" s="1"/>
  <c r="M128" i="1"/>
  <c r="K128" i="1"/>
  <c r="J128" i="1"/>
  <c r="I128" i="1"/>
  <c r="G128" i="1"/>
  <c r="F128" i="1"/>
  <c r="E128" i="1"/>
  <c r="K127" i="1"/>
  <c r="J127" i="1"/>
  <c r="I127" i="1"/>
  <c r="G127" i="1"/>
  <c r="F127" i="1"/>
  <c r="E127" i="1"/>
  <c r="K126" i="1"/>
  <c r="J126" i="1"/>
  <c r="I126" i="1"/>
  <c r="F126" i="1"/>
  <c r="G126" i="1" s="1"/>
  <c r="E126" i="1"/>
  <c r="K125" i="1"/>
  <c r="J125" i="1"/>
  <c r="I125" i="1"/>
  <c r="M125" i="1" s="1"/>
  <c r="G125" i="1"/>
  <c r="F125" i="1"/>
  <c r="E125" i="1"/>
  <c r="K124" i="1"/>
  <c r="J124" i="1"/>
  <c r="I124" i="1"/>
  <c r="G124" i="1"/>
  <c r="F124" i="1"/>
  <c r="E124" i="1"/>
  <c r="K123" i="1"/>
  <c r="J123" i="1"/>
  <c r="I123" i="1"/>
  <c r="F123" i="1"/>
  <c r="E123" i="1"/>
  <c r="K122" i="1"/>
  <c r="M122" i="1" s="1"/>
  <c r="J122" i="1"/>
  <c r="I122" i="1"/>
  <c r="F122" i="1"/>
  <c r="E122" i="1"/>
  <c r="G122" i="1" s="1"/>
  <c r="M121" i="1"/>
  <c r="K121" i="1"/>
  <c r="J121" i="1"/>
  <c r="I121" i="1"/>
  <c r="F121" i="1"/>
  <c r="E121" i="1"/>
  <c r="G121" i="1" s="1"/>
  <c r="K120" i="1"/>
  <c r="J120" i="1"/>
  <c r="I120" i="1"/>
  <c r="M120" i="1" s="1"/>
  <c r="G120" i="1"/>
  <c r="F120" i="1"/>
  <c r="E120" i="1"/>
  <c r="K119" i="1"/>
  <c r="J119" i="1"/>
  <c r="I119" i="1"/>
  <c r="G119" i="1"/>
  <c r="F119" i="1"/>
  <c r="E119" i="1"/>
  <c r="K118" i="1"/>
  <c r="J118" i="1"/>
  <c r="I118" i="1"/>
  <c r="G118" i="1"/>
  <c r="F118" i="1"/>
  <c r="E118" i="1"/>
  <c r="K117" i="1"/>
  <c r="J117" i="1"/>
  <c r="I117" i="1"/>
  <c r="M117" i="1" s="1"/>
  <c r="F117" i="1"/>
  <c r="E117" i="1"/>
  <c r="G117" i="1" s="1"/>
  <c r="K116" i="1"/>
  <c r="J116" i="1"/>
  <c r="I116" i="1"/>
  <c r="F116" i="1"/>
  <c r="G116" i="1" s="1"/>
  <c r="E116" i="1"/>
  <c r="K115" i="1"/>
  <c r="J115" i="1"/>
  <c r="I115" i="1"/>
  <c r="F115" i="1"/>
  <c r="E115" i="1"/>
  <c r="G115" i="1" s="1"/>
  <c r="M114" i="1"/>
  <c r="K114" i="1"/>
  <c r="J114" i="1"/>
  <c r="I114" i="1"/>
  <c r="F114" i="1"/>
  <c r="E114" i="1"/>
  <c r="G114" i="1" s="1"/>
  <c r="K113" i="1"/>
  <c r="M113" i="1" s="1"/>
  <c r="J113" i="1"/>
  <c r="I113" i="1"/>
  <c r="F113" i="1"/>
  <c r="E113" i="1"/>
  <c r="G113" i="1" s="1"/>
  <c r="K112" i="1"/>
  <c r="J112" i="1"/>
  <c r="I112" i="1"/>
  <c r="M112" i="1" s="1"/>
  <c r="G112" i="1"/>
  <c r="F112" i="1"/>
  <c r="E112" i="1"/>
  <c r="K111" i="1"/>
  <c r="J111" i="1"/>
  <c r="I111" i="1"/>
  <c r="M111" i="1" s="1"/>
  <c r="G111" i="1"/>
  <c r="F111" i="1"/>
  <c r="E111" i="1"/>
  <c r="K110" i="1"/>
  <c r="J110" i="1"/>
  <c r="I110" i="1"/>
  <c r="F110" i="1"/>
  <c r="G110" i="1" s="1"/>
  <c r="E110" i="1"/>
  <c r="K109" i="1"/>
  <c r="J109" i="1"/>
  <c r="I109" i="1"/>
  <c r="F109" i="1"/>
  <c r="G109" i="1" s="1"/>
  <c r="E109" i="1"/>
  <c r="K108" i="1"/>
  <c r="J108" i="1"/>
  <c r="I108" i="1"/>
  <c r="G108" i="1"/>
  <c r="F108" i="1"/>
  <c r="E108" i="1"/>
  <c r="K107" i="1"/>
  <c r="J107" i="1"/>
  <c r="I107" i="1"/>
  <c r="F107" i="1"/>
  <c r="E107" i="1"/>
  <c r="G107" i="1" s="1"/>
  <c r="M106" i="1"/>
  <c r="K106" i="1"/>
  <c r="J106" i="1"/>
  <c r="I106" i="1"/>
  <c r="F106" i="1"/>
  <c r="E106" i="1"/>
  <c r="G106" i="1" s="1"/>
  <c r="K105" i="1"/>
  <c r="M105" i="1" s="1"/>
  <c r="J105" i="1"/>
  <c r="I105" i="1"/>
  <c r="F105" i="1"/>
  <c r="E105" i="1"/>
  <c r="G105" i="1" s="1"/>
  <c r="K104" i="1"/>
  <c r="J104" i="1"/>
  <c r="I104" i="1"/>
  <c r="M104" i="1" s="1"/>
  <c r="G104" i="1"/>
  <c r="F104" i="1"/>
  <c r="E104" i="1"/>
  <c r="K103" i="1"/>
  <c r="J103" i="1"/>
  <c r="I103" i="1"/>
  <c r="G103" i="1"/>
  <c r="F103" i="1"/>
  <c r="E103" i="1"/>
  <c r="K102" i="1"/>
  <c r="J102" i="1"/>
  <c r="I102" i="1"/>
  <c r="G102" i="1"/>
  <c r="F102" i="1"/>
  <c r="E102" i="1"/>
  <c r="K101" i="1"/>
  <c r="J101" i="1"/>
  <c r="I101" i="1"/>
  <c r="F101" i="1"/>
  <c r="E101" i="1"/>
  <c r="G101" i="1" s="1"/>
  <c r="K100" i="1"/>
  <c r="J100" i="1"/>
  <c r="I100" i="1"/>
  <c r="F100" i="1"/>
  <c r="E100" i="1"/>
  <c r="M100" i="1" s="1"/>
  <c r="K99" i="1"/>
  <c r="J99" i="1"/>
  <c r="I99" i="1"/>
  <c r="F99" i="1"/>
  <c r="E99" i="1"/>
  <c r="K98" i="1"/>
  <c r="M98" i="1" s="1"/>
  <c r="J98" i="1"/>
  <c r="I98" i="1"/>
  <c r="F98" i="1"/>
  <c r="E98" i="1"/>
  <c r="G98" i="1" s="1"/>
  <c r="M97" i="1"/>
  <c r="K97" i="1"/>
  <c r="J97" i="1"/>
  <c r="I97" i="1"/>
  <c r="F97" i="1"/>
  <c r="E97" i="1"/>
  <c r="G97" i="1" s="1"/>
  <c r="K96" i="1"/>
  <c r="J96" i="1"/>
  <c r="I96" i="1"/>
  <c r="M96" i="1" s="1"/>
  <c r="G96" i="1"/>
  <c r="F96" i="1"/>
  <c r="E96" i="1"/>
  <c r="K95" i="1"/>
  <c r="J95" i="1"/>
  <c r="I95" i="1"/>
  <c r="M95" i="1" s="1"/>
  <c r="G95" i="1"/>
  <c r="F95" i="1"/>
  <c r="E95" i="1"/>
  <c r="K94" i="1"/>
  <c r="J94" i="1"/>
  <c r="I94" i="1"/>
  <c r="F94" i="1"/>
  <c r="G94" i="1" s="1"/>
  <c r="E94" i="1"/>
  <c r="K93" i="1"/>
  <c r="J93" i="1"/>
  <c r="I93" i="1"/>
  <c r="F93" i="1"/>
  <c r="E93" i="1"/>
  <c r="G93" i="1" s="1"/>
  <c r="K92" i="1"/>
  <c r="J92" i="1"/>
  <c r="I92" i="1"/>
  <c r="F92" i="1"/>
  <c r="E92" i="1"/>
  <c r="G92" i="1" s="1"/>
  <c r="M91" i="1"/>
  <c r="K91" i="1"/>
  <c r="J91" i="1"/>
  <c r="I91" i="1"/>
  <c r="F91" i="1"/>
  <c r="E91" i="1"/>
  <c r="K90" i="1"/>
  <c r="J90" i="1"/>
  <c r="I90" i="1"/>
  <c r="F90" i="1"/>
  <c r="E90" i="1"/>
  <c r="G90" i="1" s="1"/>
  <c r="K89" i="1"/>
  <c r="M89" i="1" s="1"/>
  <c r="J89" i="1"/>
  <c r="I89" i="1"/>
  <c r="F89" i="1"/>
  <c r="E89" i="1"/>
  <c r="G89" i="1" s="1"/>
  <c r="K88" i="1"/>
  <c r="M88" i="1" s="1"/>
  <c r="J88" i="1"/>
  <c r="I88" i="1"/>
  <c r="G88" i="1"/>
  <c r="F88" i="1"/>
  <c r="E88" i="1"/>
  <c r="K87" i="1"/>
  <c r="J87" i="1"/>
  <c r="I87" i="1"/>
  <c r="M87" i="1" s="1"/>
  <c r="G87" i="1"/>
  <c r="F87" i="1"/>
  <c r="E87" i="1"/>
  <c r="K86" i="1"/>
  <c r="J86" i="1"/>
  <c r="I86" i="1"/>
  <c r="F86" i="1"/>
  <c r="G86" i="1" s="1"/>
  <c r="E86" i="1"/>
  <c r="K85" i="1"/>
  <c r="J85" i="1"/>
  <c r="I85" i="1"/>
  <c r="F85" i="1"/>
  <c r="E85" i="1"/>
  <c r="G85" i="1" s="1"/>
  <c r="K84" i="1"/>
  <c r="J84" i="1"/>
  <c r="I84" i="1"/>
  <c r="F84" i="1"/>
  <c r="E84" i="1"/>
  <c r="M84" i="1" s="1"/>
  <c r="M83" i="1"/>
  <c r="K83" i="1"/>
  <c r="J83" i="1"/>
  <c r="I83" i="1"/>
  <c r="F83" i="1"/>
  <c r="E83" i="1"/>
  <c r="G83" i="1" s="1"/>
  <c r="K82" i="1"/>
  <c r="M82" i="1" s="1"/>
  <c r="J82" i="1"/>
  <c r="I82" i="1"/>
  <c r="F82" i="1"/>
  <c r="E82" i="1"/>
  <c r="G82" i="1" s="1"/>
  <c r="K81" i="1"/>
  <c r="M81" i="1" s="1"/>
  <c r="J81" i="1"/>
  <c r="I81" i="1"/>
  <c r="F81" i="1"/>
  <c r="E81" i="1"/>
  <c r="G81" i="1" s="1"/>
  <c r="M80" i="1"/>
  <c r="K80" i="1"/>
  <c r="J80" i="1"/>
  <c r="I80" i="1"/>
  <c r="G80" i="1"/>
  <c r="F80" i="1"/>
  <c r="E80" i="1"/>
  <c r="K79" i="1"/>
  <c r="J79" i="1"/>
  <c r="I79" i="1"/>
  <c r="G79" i="1"/>
  <c r="F79" i="1"/>
  <c r="E79" i="1"/>
  <c r="K78" i="1"/>
  <c r="J78" i="1"/>
  <c r="I78" i="1"/>
  <c r="M78" i="1" s="1"/>
  <c r="G78" i="1"/>
  <c r="F78" i="1"/>
  <c r="E78" i="1"/>
  <c r="K77" i="1"/>
  <c r="J77" i="1"/>
  <c r="I77" i="1"/>
  <c r="F77" i="1"/>
  <c r="E77" i="1"/>
  <c r="G77" i="1" s="1"/>
  <c r="K76" i="1"/>
  <c r="J76" i="1"/>
  <c r="I76" i="1"/>
  <c r="F76" i="1"/>
  <c r="E76" i="1"/>
  <c r="M76" i="1" s="1"/>
  <c r="M75" i="1"/>
  <c r="K75" i="1"/>
  <c r="J75" i="1"/>
  <c r="I75" i="1"/>
  <c r="F75" i="1"/>
  <c r="E75" i="1"/>
  <c r="G75" i="1" s="1"/>
  <c r="K74" i="1"/>
  <c r="M74" i="1" s="1"/>
  <c r="J74" i="1"/>
  <c r="I74" i="1"/>
  <c r="F74" i="1"/>
  <c r="E74" i="1"/>
  <c r="G74" i="1" s="1"/>
  <c r="K73" i="1"/>
  <c r="M73" i="1" s="1"/>
  <c r="J73" i="1"/>
  <c r="I73" i="1"/>
  <c r="F73" i="1"/>
  <c r="E73" i="1"/>
  <c r="G73" i="1" s="1"/>
  <c r="K72" i="1"/>
  <c r="J72" i="1"/>
  <c r="I72" i="1"/>
  <c r="M72" i="1" s="1"/>
  <c r="F72" i="1"/>
  <c r="E72" i="1"/>
  <c r="G72" i="1" s="1"/>
  <c r="K71" i="1"/>
  <c r="J71" i="1"/>
  <c r="I71" i="1"/>
  <c r="G71" i="1"/>
  <c r="F71" i="1"/>
  <c r="E71" i="1"/>
  <c r="K70" i="1"/>
  <c r="J70" i="1"/>
  <c r="I70" i="1"/>
  <c r="M70" i="1" s="1"/>
  <c r="G70" i="1"/>
  <c r="F70" i="1"/>
  <c r="E70" i="1"/>
  <c r="K69" i="1"/>
  <c r="J69" i="1"/>
  <c r="I69" i="1"/>
  <c r="F69" i="1"/>
  <c r="E69" i="1"/>
  <c r="G69" i="1" s="1"/>
  <c r="K68" i="1"/>
  <c r="J68" i="1"/>
  <c r="I68" i="1"/>
  <c r="F68" i="1"/>
  <c r="E68" i="1"/>
  <c r="M68" i="1" s="1"/>
  <c r="M67" i="1"/>
  <c r="K67" i="1"/>
  <c r="J67" i="1"/>
  <c r="I67" i="1"/>
  <c r="F67" i="1"/>
  <c r="E67" i="1"/>
  <c r="G67" i="1" s="1"/>
  <c r="K66" i="1"/>
  <c r="M66" i="1" s="1"/>
  <c r="J66" i="1"/>
  <c r="I66" i="1"/>
  <c r="F66" i="1"/>
  <c r="E66" i="1"/>
  <c r="G66" i="1" s="1"/>
  <c r="K65" i="1"/>
  <c r="M65" i="1" s="1"/>
  <c r="J65" i="1"/>
  <c r="I65" i="1"/>
  <c r="F65" i="1"/>
  <c r="E65" i="1"/>
  <c r="G65" i="1" s="1"/>
  <c r="K64" i="1"/>
  <c r="J64" i="1"/>
  <c r="I64" i="1"/>
  <c r="M64" i="1" s="1"/>
  <c r="F64" i="1"/>
  <c r="E64" i="1"/>
  <c r="G64" i="1" s="1"/>
  <c r="K63" i="1"/>
  <c r="J63" i="1"/>
  <c r="I63" i="1"/>
  <c r="G63" i="1"/>
  <c r="F63" i="1"/>
  <c r="E63" i="1"/>
  <c r="K62" i="1"/>
  <c r="J62" i="1"/>
  <c r="I62" i="1"/>
  <c r="M62" i="1" s="1"/>
  <c r="G62" i="1"/>
  <c r="F62" i="1"/>
  <c r="E62" i="1"/>
  <c r="K61" i="1"/>
  <c r="J61" i="1"/>
  <c r="I61" i="1"/>
  <c r="F61" i="1"/>
  <c r="E61" i="1"/>
  <c r="G61" i="1" s="1"/>
  <c r="K60" i="1"/>
  <c r="J60" i="1"/>
  <c r="I60" i="1"/>
  <c r="F60" i="1"/>
  <c r="E60" i="1"/>
  <c r="M60" i="1" s="1"/>
  <c r="M59" i="1"/>
  <c r="K59" i="1"/>
  <c r="J59" i="1"/>
  <c r="I59" i="1"/>
  <c r="F59" i="1"/>
  <c r="E59" i="1"/>
  <c r="G59" i="1" s="1"/>
  <c r="K58" i="1"/>
  <c r="M58" i="1" s="1"/>
  <c r="J58" i="1"/>
  <c r="I58" i="1"/>
  <c r="F58" i="1"/>
  <c r="E58" i="1"/>
  <c r="G58" i="1" s="1"/>
  <c r="K57" i="1"/>
  <c r="M57" i="1" s="1"/>
  <c r="J57" i="1"/>
  <c r="I57" i="1"/>
  <c r="F57" i="1"/>
  <c r="E57" i="1"/>
  <c r="G57" i="1" s="1"/>
  <c r="K56" i="1"/>
  <c r="J56" i="1"/>
  <c r="I56" i="1"/>
  <c r="M56" i="1" s="1"/>
  <c r="F56" i="1"/>
  <c r="E56" i="1"/>
  <c r="G56" i="1" s="1"/>
  <c r="K55" i="1"/>
  <c r="J55" i="1"/>
  <c r="I55" i="1"/>
  <c r="G55" i="1"/>
  <c r="F55" i="1"/>
  <c r="E55" i="1"/>
  <c r="K54" i="1"/>
  <c r="J54" i="1"/>
  <c r="I54" i="1"/>
  <c r="M54" i="1" s="1"/>
  <c r="G54" i="1"/>
  <c r="F54" i="1"/>
  <c r="E54" i="1"/>
  <c r="K53" i="1"/>
  <c r="J53" i="1"/>
  <c r="I53" i="1"/>
  <c r="F53" i="1"/>
  <c r="E53" i="1"/>
  <c r="G53" i="1" s="1"/>
  <c r="K52" i="1"/>
  <c r="J52" i="1"/>
  <c r="I52" i="1"/>
  <c r="F52" i="1"/>
  <c r="E52" i="1"/>
  <c r="M52" i="1" s="1"/>
  <c r="M51" i="1"/>
  <c r="K51" i="1"/>
  <c r="J51" i="1"/>
  <c r="I51" i="1"/>
  <c r="F51" i="1"/>
  <c r="E51" i="1"/>
  <c r="G51" i="1" s="1"/>
  <c r="K50" i="1"/>
  <c r="M50" i="1" s="1"/>
  <c r="J50" i="1"/>
  <c r="I50" i="1"/>
  <c r="F50" i="1"/>
  <c r="E50" i="1"/>
  <c r="G50" i="1" s="1"/>
  <c r="K49" i="1"/>
  <c r="M49" i="1" s="1"/>
  <c r="J49" i="1"/>
  <c r="I49" i="1"/>
  <c r="F49" i="1"/>
  <c r="E49" i="1"/>
  <c r="G49" i="1" s="1"/>
  <c r="K48" i="1"/>
  <c r="J48" i="1"/>
  <c r="I48" i="1"/>
  <c r="M48" i="1" s="1"/>
  <c r="F48" i="1"/>
  <c r="E48" i="1"/>
  <c r="G48" i="1" s="1"/>
  <c r="K47" i="1"/>
  <c r="J47" i="1"/>
  <c r="I47" i="1"/>
  <c r="G47" i="1"/>
  <c r="F47" i="1"/>
  <c r="E47" i="1"/>
  <c r="K46" i="1"/>
  <c r="J46" i="1"/>
  <c r="I46" i="1"/>
  <c r="M46" i="1" s="1"/>
  <c r="G46" i="1"/>
  <c r="F46" i="1"/>
  <c r="E46" i="1"/>
  <c r="K45" i="1"/>
  <c r="J45" i="1"/>
  <c r="I45" i="1"/>
  <c r="F45" i="1"/>
  <c r="E45" i="1"/>
  <c r="G45" i="1" s="1"/>
  <c r="K44" i="1"/>
  <c r="J44" i="1"/>
  <c r="I44" i="1"/>
  <c r="F44" i="1"/>
  <c r="E44" i="1"/>
  <c r="G44" i="1" s="1"/>
  <c r="M43" i="1"/>
  <c r="K43" i="1"/>
  <c r="J43" i="1"/>
  <c r="I43" i="1"/>
  <c r="F43" i="1"/>
  <c r="E43" i="1"/>
  <c r="G43" i="1" s="1"/>
  <c r="K42" i="1"/>
  <c r="M42" i="1" s="1"/>
  <c r="J42" i="1"/>
  <c r="I42" i="1"/>
  <c r="F42" i="1"/>
  <c r="E42" i="1"/>
  <c r="K41" i="1"/>
  <c r="M41" i="1" s="1"/>
  <c r="J41" i="1"/>
  <c r="I41" i="1"/>
  <c r="F41" i="1"/>
  <c r="E41" i="1"/>
  <c r="G41" i="1" s="1"/>
  <c r="M40" i="1"/>
  <c r="K40" i="1"/>
  <c r="J40" i="1"/>
  <c r="I40" i="1"/>
  <c r="F40" i="1"/>
  <c r="E40" i="1"/>
  <c r="G40" i="1" s="1"/>
  <c r="M39" i="1"/>
  <c r="K39" i="1"/>
  <c r="J39" i="1"/>
  <c r="I39" i="1"/>
  <c r="G39" i="1"/>
  <c r="F39" i="1"/>
  <c r="E39" i="1"/>
  <c r="K38" i="1"/>
  <c r="J38" i="1"/>
  <c r="I38" i="1"/>
  <c r="G38" i="1"/>
  <c r="F38" i="1"/>
  <c r="E38" i="1"/>
  <c r="K37" i="1"/>
  <c r="J37" i="1"/>
  <c r="I37" i="1"/>
  <c r="F37" i="1"/>
  <c r="E37" i="1"/>
  <c r="G37" i="1" s="1"/>
  <c r="K36" i="1"/>
  <c r="J36" i="1"/>
  <c r="I36" i="1"/>
  <c r="F36" i="1"/>
  <c r="E36" i="1"/>
  <c r="G36" i="1" s="1"/>
  <c r="K35" i="1"/>
  <c r="J35" i="1"/>
  <c r="I35" i="1"/>
  <c r="F35" i="1"/>
  <c r="E35" i="1"/>
  <c r="G35" i="1" s="1"/>
  <c r="M34" i="1"/>
  <c r="K34" i="1"/>
  <c r="J34" i="1"/>
  <c r="I34" i="1"/>
  <c r="F34" i="1"/>
  <c r="E34" i="1"/>
  <c r="G34" i="1" s="1"/>
  <c r="K33" i="1"/>
  <c r="J33" i="1"/>
  <c r="M33" i="1" s="1"/>
  <c r="I33" i="1"/>
  <c r="F33" i="1"/>
  <c r="E33" i="1"/>
  <c r="G33" i="1" s="1"/>
  <c r="K32" i="1"/>
  <c r="J32" i="1"/>
  <c r="I32" i="1"/>
  <c r="M32" i="1" s="1"/>
  <c r="F32" i="1"/>
  <c r="E32" i="1"/>
  <c r="G32" i="1" s="1"/>
  <c r="M31" i="1"/>
  <c r="K31" i="1"/>
  <c r="J31" i="1"/>
  <c r="I31" i="1"/>
  <c r="G31" i="1"/>
  <c r="F31" i="1"/>
  <c r="E31" i="1"/>
  <c r="K30" i="1"/>
  <c r="J30" i="1"/>
  <c r="I30" i="1"/>
  <c r="F30" i="1"/>
  <c r="G30" i="1" s="1"/>
  <c r="E30" i="1"/>
  <c r="K29" i="1"/>
  <c r="J29" i="1"/>
  <c r="I29" i="1"/>
  <c r="G29" i="1"/>
  <c r="F29" i="1"/>
  <c r="E29" i="1"/>
  <c r="K28" i="1"/>
  <c r="J28" i="1"/>
  <c r="I28" i="1"/>
  <c r="F28" i="1"/>
  <c r="E28" i="1"/>
  <c r="G28" i="1" s="1"/>
  <c r="K27" i="1"/>
  <c r="J27" i="1"/>
  <c r="I27" i="1"/>
  <c r="F27" i="1"/>
  <c r="G27" i="1" s="1"/>
  <c r="E27" i="1"/>
  <c r="M27" i="1" s="1"/>
  <c r="M26" i="1"/>
  <c r="K26" i="1"/>
  <c r="J26" i="1"/>
  <c r="I26" i="1"/>
  <c r="F26" i="1"/>
  <c r="E26" i="1"/>
  <c r="K25" i="1"/>
  <c r="J25" i="1"/>
  <c r="M25" i="1" s="1"/>
  <c r="I25" i="1"/>
  <c r="F25" i="1"/>
  <c r="E25" i="1"/>
  <c r="G25" i="1" s="1"/>
  <c r="K24" i="1"/>
  <c r="J24" i="1"/>
  <c r="M24" i="1" s="1"/>
  <c r="I24" i="1"/>
  <c r="F24" i="1"/>
  <c r="E24" i="1"/>
  <c r="G24" i="1" s="1"/>
  <c r="K23" i="1"/>
  <c r="J23" i="1"/>
  <c r="I23" i="1"/>
  <c r="M23" i="1" s="1"/>
  <c r="G23" i="1"/>
  <c r="F23" i="1"/>
  <c r="E23" i="1"/>
  <c r="K22" i="1"/>
  <c r="J22" i="1"/>
  <c r="I22" i="1"/>
  <c r="F22" i="1"/>
  <c r="G22" i="1" s="1"/>
  <c r="E22" i="1"/>
  <c r="K21" i="1"/>
  <c r="J21" i="1"/>
  <c r="I21" i="1"/>
  <c r="F21" i="1"/>
  <c r="E21" i="1"/>
  <c r="G21" i="1" s="1"/>
  <c r="K20" i="1"/>
  <c r="J20" i="1"/>
  <c r="I20" i="1"/>
  <c r="M20" i="1" s="1"/>
  <c r="G20" i="1"/>
  <c r="F20" i="1"/>
  <c r="E20" i="1"/>
  <c r="K19" i="1"/>
  <c r="J19" i="1"/>
  <c r="I19" i="1"/>
  <c r="F19" i="1"/>
  <c r="M19" i="1" s="1"/>
  <c r="E19" i="1"/>
  <c r="K18" i="1"/>
  <c r="M18" i="1" s="1"/>
  <c r="J18" i="1"/>
  <c r="I18" i="1"/>
  <c r="F18" i="1"/>
  <c r="E18" i="1"/>
  <c r="M17" i="1"/>
  <c r="K17" i="1"/>
  <c r="J17" i="1"/>
  <c r="I17" i="1"/>
  <c r="F17" i="1"/>
  <c r="E17" i="1"/>
  <c r="G17" i="1" s="1"/>
  <c r="K16" i="1"/>
  <c r="J16" i="1"/>
  <c r="M16" i="1" s="1"/>
  <c r="I16" i="1"/>
  <c r="F16" i="1"/>
  <c r="E16" i="1"/>
  <c r="G16" i="1" s="1"/>
  <c r="K15" i="1"/>
  <c r="M15" i="1" s="1"/>
  <c r="J15" i="1"/>
  <c r="I15" i="1"/>
  <c r="G15" i="1"/>
  <c r="F15" i="1"/>
  <c r="E15" i="1"/>
  <c r="K14" i="1"/>
  <c r="J14" i="1"/>
  <c r="I14" i="1"/>
  <c r="M14" i="1" s="1"/>
  <c r="G14" i="1"/>
  <c r="F14" i="1"/>
  <c r="E14" i="1"/>
  <c r="K13" i="1"/>
  <c r="J13" i="1"/>
  <c r="I13" i="1"/>
  <c r="F13" i="1"/>
  <c r="E13" i="1"/>
  <c r="G13" i="1" s="1"/>
  <c r="K12" i="1"/>
  <c r="J12" i="1"/>
  <c r="I12" i="1"/>
  <c r="F12" i="1"/>
  <c r="E12" i="1"/>
  <c r="G12" i="1" s="1"/>
  <c r="M11" i="1"/>
  <c r="K11" i="1"/>
  <c r="J11" i="1"/>
  <c r="I11" i="1"/>
  <c r="F11" i="1"/>
  <c r="E11" i="1"/>
  <c r="G11" i="1" s="1"/>
  <c r="K10" i="1"/>
  <c r="M10" i="1" s="1"/>
  <c r="J10" i="1"/>
  <c r="I10" i="1"/>
  <c r="F10" i="1"/>
  <c r="E10" i="1"/>
  <c r="K9" i="1"/>
  <c r="M9" i="1" s="1"/>
  <c r="J9" i="1"/>
  <c r="I9" i="1"/>
  <c r="F9" i="1"/>
  <c r="E9" i="1"/>
  <c r="M8" i="1"/>
  <c r="K8" i="1"/>
  <c r="J8" i="1"/>
  <c r="I8" i="1"/>
  <c r="F8" i="1"/>
  <c r="E8" i="1"/>
  <c r="G8" i="1" s="1"/>
  <c r="K7" i="1"/>
  <c r="J7" i="1"/>
  <c r="M7" i="1" s="1"/>
  <c r="I7" i="1"/>
  <c r="G7" i="1"/>
  <c r="F7" i="1"/>
  <c r="E7" i="1"/>
  <c r="K6" i="1"/>
  <c r="J6" i="1"/>
  <c r="I6" i="1"/>
  <c r="M6" i="1" s="1"/>
  <c r="G6" i="1"/>
  <c r="F6" i="1"/>
  <c r="E6" i="1"/>
  <c r="K5" i="1"/>
  <c r="J5" i="1"/>
  <c r="I5" i="1"/>
  <c r="F5" i="1"/>
  <c r="G5" i="1" s="1"/>
  <c r="E5" i="1"/>
  <c r="K4" i="1"/>
  <c r="J4" i="1"/>
  <c r="I4" i="1"/>
  <c r="F4" i="1"/>
  <c r="G4" i="1" s="1"/>
  <c r="E4" i="1"/>
  <c r="M3" i="1"/>
  <c r="K3" i="1"/>
  <c r="J3" i="1"/>
  <c r="I3" i="1"/>
  <c r="F3" i="1"/>
  <c r="E3" i="1"/>
  <c r="G3" i="1" s="1"/>
  <c r="K2" i="1"/>
  <c r="M2" i="1" s="1"/>
  <c r="J2" i="1"/>
  <c r="I2" i="1"/>
  <c r="F2" i="1"/>
  <c r="E2" i="1"/>
  <c r="G2" i="1" s="1"/>
  <c r="G91" i="1" l="1"/>
  <c r="M101" i="1"/>
  <c r="M108" i="1"/>
  <c r="M115" i="1"/>
  <c r="M118" i="1"/>
  <c r="M124" i="1"/>
  <c r="M143" i="1"/>
  <c r="M150" i="1"/>
  <c r="M156" i="1"/>
  <c r="G178" i="1"/>
  <c r="M178" i="1"/>
  <c r="M2" i="2"/>
  <c r="M6" i="2"/>
  <c r="G14" i="2"/>
  <c r="M18" i="2"/>
  <c r="G30" i="2"/>
  <c r="M34" i="2"/>
  <c r="M55" i="2"/>
  <c r="M74" i="2"/>
  <c r="G9" i="1"/>
  <c r="G18" i="1"/>
  <c r="G19" i="1"/>
  <c r="M29" i="1"/>
  <c r="M35" i="1"/>
  <c r="M38" i="1"/>
  <c r="M47" i="1"/>
  <c r="M55" i="1"/>
  <c r="M63" i="1"/>
  <c r="M71" i="1"/>
  <c r="M79" i="1"/>
  <c r="G99" i="1"/>
  <c r="G100" i="1"/>
  <c r="M109" i="1"/>
  <c r="M116" i="1"/>
  <c r="G131" i="1"/>
  <c r="M131" i="1"/>
  <c r="G163" i="1"/>
  <c r="M163" i="1"/>
  <c r="M164" i="1"/>
  <c r="M175" i="1"/>
  <c r="M7" i="2"/>
  <c r="M23" i="2"/>
  <c r="G46" i="2"/>
  <c r="M50" i="2"/>
  <c r="M57" i="2"/>
  <c r="M94" i="2"/>
  <c r="M101" i="2"/>
  <c r="G110" i="2"/>
  <c r="G170" i="1"/>
  <c r="M170" i="1"/>
  <c r="M114" i="2"/>
  <c r="G26" i="1"/>
  <c r="M28" i="1"/>
  <c r="M37" i="1"/>
  <c r="G123" i="1"/>
  <c r="M123" i="1"/>
  <c r="G155" i="1"/>
  <c r="M155" i="1"/>
  <c r="G13" i="2"/>
  <c r="M13" i="2"/>
  <c r="M46" i="2"/>
  <c r="M110" i="2"/>
  <c r="M4" i="1"/>
  <c r="M86" i="1"/>
  <c r="M103" i="1"/>
  <c r="M127" i="1"/>
  <c r="G130" i="1"/>
  <c r="M130" i="1"/>
  <c r="M134" i="1"/>
  <c r="M140" i="1"/>
  <c r="M146" i="1"/>
  <c r="M159" i="1"/>
  <c r="G162" i="1"/>
  <c r="M162" i="1"/>
  <c r="M166" i="1"/>
  <c r="M39" i="2"/>
  <c r="M86" i="2"/>
  <c r="M90" i="2"/>
  <c r="M93" i="2"/>
  <c r="M103" i="2"/>
  <c r="M5" i="1"/>
  <c r="M13" i="1"/>
  <c r="M22" i="1"/>
  <c r="M36" i="1"/>
  <c r="M45" i="1"/>
  <c r="M53" i="1"/>
  <c r="M61" i="1"/>
  <c r="M69" i="1"/>
  <c r="M77" i="1"/>
  <c r="M94" i="1"/>
  <c r="G147" i="1"/>
  <c r="M147" i="1"/>
  <c r="G179" i="1"/>
  <c r="M179" i="1"/>
  <c r="M180" i="1"/>
  <c r="M15" i="2"/>
  <c r="M31" i="2"/>
  <c r="M69" i="2"/>
  <c r="G52" i="1"/>
  <c r="G60" i="1"/>
  <c r="G68" i="1"/>
  <c r="G76" i="1"/>
  <c r="M85" i="1"/>
  <c r="M92" i="1"/>
  <c r="M99" i="1"/>
  <c r="M102" i="1"/>
  <c r="M119" i="1"/>
  <c r="M126" i="1"/>
  <c r="M132" i="1"/>
  <c r="M138" i="1"/>
  <c r="M151" i="1"/>
  <c r="M158" i="1"/>
  <c r="M22" i="2"/>
  <c r="M29" i="2"/>
  <c r="M38" i="2"/>
  <c r="M45" i="2"/>
  <c r="G54" i="2"/>
  <c r="M58" i="2"/>
  <c r="M65" i="2"/>
  <c r="M102" i="2"/>
  <c r="M109" i="2"/>
  <c r="G10" i="1"/>
  <c r="M12" i="1"/>
  <c r="M21" i="1"/>
  <c r="M30" i="1"/>
  <c r="G42" i="1"/>
  <c r="M44" i="1"/>
  <c r="G84" i="1"/>
  <c r="M90" i="1"/>
  <c r="M93" i="1"/>
  <c r="M107" i="1"/>
  <c r="M110" i="1"/>
  <c r="G139" i="1"/>
  <c r="M139" i="1"/>
  <c r="G171" i="1"/>
  <c r="M171" i="1"/>
  <c r="M172" i="1"/>
  <c r="G5" i="2"/>
  <c r="M5" i="2"/>
  <c r="M41" i="2"/>
  <c r="M62" i="2"/>
  <c r="M78" i="2"/>
  <c r="M79" i="2"/>
  <c r="M85" i="2"/>
  <c r="M95" i="2"/>
  <c r="M105" i="2"/>
  <c r="M117" i="2"/>
  <c r="M125" i="2"/>
  <c r="M133" i="2"/>
  <c r="M141" i="2"/>
  <c r="M149" i="2"/>
  <c r="M157" i="2"/>
</calcChain>
</file>

<file path=xl/sharedStrings.xml><?xml version="1.0" encoding="utf-8"?>
<sst xmlns="http://schemas.openxmlformats.org/spreadsheetml/2006/main" count="367" uniqueCount="195">
  <si>
    <t>Quarter and Year</t>
  </si>
  <si>
    <t>Effective Federal Funds Rate</t>
  </si>
  <si>
    <t>real GDP</t>
  </si>
  <si>
    <t>HP forecast GDP</t>
  </si>
  <si>
    <t>ln(real GDP)</t>
  </si>
  <si>
    <t>ln(hp forecast)</t>
  </si>
  <si>
    <t>output gap</t>
  </si>
  <si>
    <t>Inflation - % change from year ago</t>
  </si>
  <si>
    <t>Natural interest rate</t>
  </si>
  <si>
    <t>Target Inflation rate</t>
  </si>
  <si>
    <t xml:space="preserve">alpha and beta </t>
  </si>
  <si>
    <t>Rt (calculated from formula)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</si>
  <si>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</si>
  <si>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</si>
  <si>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</si>
  <si>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</si>
  <si>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</si>
  <si>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</si>
  <si>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</si>
  <si>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</si>
  <si>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</si>
  <si>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</si>
  <si>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</si>
  <si>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</si>
  <si>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</si>
  <si>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</si>
  <si>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</si>
  <si>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</si>
  <si>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</si>
  <si>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</si>
  <si>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</si>
  <si>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</si>
  <si>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</si>
  <si>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</si>
  <si>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</si>
  <si>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</si>
  <si>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</si>
  <si>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</si>
  <si>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</si>
  <si>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</si>
  <si>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</si>
  <si>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</si>
  <si>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</si>
  <si>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</si>
  <si>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</si>
  <si>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</si>
  <si>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</si>
  <si>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</si>
  <si>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</si>
  <si>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</si>
  <si>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</si>
  <si>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</si>
  <si>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</si>
  <si>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</si>
  <si>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</si>
  <si>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</si>
  <si>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</si>
  <si>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</si>
  <si>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</si>
  <si>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</si>
  <si>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</si>
  <si>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</si>
  <si>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</si>
  <si>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</si>
  <si>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</si>
  <si>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</si>
  <si>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</si>
  <si>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</si>
  <si>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</si>
  <si>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</si>
  <si>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</si>
  <si>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</si>
  <si>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</si>
  <si>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</si>
  <si>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</si>
  <si>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</si>
  <si>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</si>
  <si>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</si>
  <si>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</si>
  <si>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</si>
  <si>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</si>
  <si>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</si>
  <si>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</si>
  <si>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</si>
  <si>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</si>
  <si>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</si>
  <si>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</si>
  <si>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</si>
  <si>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</si>
  <si>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</si>
  <si>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</si>
  <si>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</si>
  <si>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</si>
  <si>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</si>
  <si>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</si>
  <si>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</si>
  <si>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</si>
  <si>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</si>
  <si>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</si>
  <si>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</si>
  <si>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</si>
  <si>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</si>
  <si>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</si>
  <si>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</si>
  <si>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</si>
  <si>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</si>
  <si>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</si>
  <si>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</si>
  <si>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</si>
  <si>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</si>
  <si>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</si>
  <si>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</si>
  <si>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</si>
  <si>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</si>
  <si>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</si>
  <si>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</si>
  <si>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</si>
  <si>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</si>
  <si>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</si>
  <si>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</si>
  <si>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</si>
  <si>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</si>
  <si>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</si>
  <si>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</si>
  <si>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</si>
  <si>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</si>
  <si>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</si>
  <si>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</si>
  <si>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</si>
  <si>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</si>
  <si>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</si>
  <si>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</si>
  <si>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</si>
  <si>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</si>
  <si>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</si>
  <si>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</si>
  <si>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</si>
  <si>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</si>
  <si>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</si>
  <si>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</si>
  <si>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</si>
  <si>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</si>
  <si>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</si>
  <si>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</si>
  <si>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</si>
  <si>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</si>
  <si>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</si>
  <si>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</si>
  <si>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</si>
  <si>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</si>
  <si>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</si>
  <si>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</si>
  <si>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</si>
  <si>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</si>
  <si>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</si>
  <si>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</si>
  <si>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</si>
  <si>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</si>
  <si>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</si>
  <si>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</si>
  <si>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</si>
  <si>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</si>
  <si>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</si>
  <si>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</si>
  <si>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</si>
  <si>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</si>
  <si>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</si>
  <si>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</si>
  <si>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</si>
  <si>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</si>
  <si>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</si>
  <si>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</si>
  <si>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</si>
  <si>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</si>
  <si>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</si>
  <si>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</si>
  <si>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</si>
  <si>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</si>
  <si>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</si>
  <si>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</si>
  <si>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</si>
  <si>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</si>
  <si>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</si>
  <si>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</si>
  <si>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</si>
  <si>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</si>
  <si>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</si>
  <si>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</si>
  <si>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</si>
  <si>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</si>
  <si>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</si>
  <si>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HP GDP</t>
  </si>
  <si>
    <t>outputgap</t>
  </si>
  <si>
    <t>Inflation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</si>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</sst>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Theoretical Prediction vs Actual Interest Rate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Rt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Sheet1!$A$2:$A$180</c:f>
              <c:strCache>
                <c:ptCount val="179"/>
                <c:pt idx="0">
                  <c:v>Q1 1980</c:v>
                </c:pt>
                <c:pt idx="1">
                  <c:v>Q2 1980</c:v>
                </c:pt>
                <c:pt idx="2">
                  <c:v>Q3 1980</c:v>
                </c:pt>
                <c:pt idx="3">
                  <c:v>Q4 1980</c:v>
                </c:pt>
                <c:pt idx="4">
                  <c:v>Q1 1981</c:v>
                </c:pt>
                <c:pt idx="5">
                  <c:v>Q2 1981</c:v>
                </c:pt>
                <c:pt idx="6">
                  <c:v>Q3 1981</c:v>
                </c:pt>
                <c:pt idx="7">
                  <c:v>Q4 1981</c:v>
                </c:pt>
                <c:pt idx="8">
                  <c:v>Q1 1982</c:v>
                </c:pt>
                <c:pt idx="9">
                  <c:v>Q2 1982</c:v>
                </c:pt>
                <c:pt idx="10">
                  <c:v>Q3 1982</c:v>
                </c:pt>
                <c:pt idx="11">
                  <c:v>Q4 1982</c:v>
                </c:pt>
                <c:pt idx="12">
                  <c:v>Q1 1983</c:v>
                </c:pt>
                <c:pt idx="13">
                  <c:v>Q2 1983</c:v>
                </c:pt>
                <c:pt idx="14">
                  <c:v>Q3 1983</c:v>
                </c:pt>
                <c:pt idx="15">
                  <c:v>Q4 1983</c:v>
                </c:pt>
                <c:pt idx="16">
                  <c:v>Q1 1984</c:v>
                </c:pt>
                <c:pt idx="17">
                  <c:v>Q2 1984</c:v>
                </c:pt>
                <c:pt idx="18">
                  <c:v>Q3 1984</c:v>
                </c:pt>
                <c:pt idx="19">
                  <c:v>Q4 1984</c:v>
                </c:pt>
                <c:pt idx="20">
                  <c:v>Q1 1985</c:v>
                </c:pt>
                <c:pt idx="21">
                  <c:v>Q2 1985</c:v>
                </c:pt>
                <c:pt idx="22">
                  <c:v>Q3 1985</c:v>
                </c:pt>
                <c:pt idx="23">
                  <c:v>Q4 1985</c:v>
                </c:pt>
                <c:pt idx="24">
                  <c:v>Q1 1986</c:v>
                </c:pt>
                <c:pt idx="25">
                  <c:v>Q2 1986</c:v>
                </c:pt>
                <c:pt idx="26">
                  <c:v>Q3 1986</c:v>
                </c:pt>
                <c:pt idx="27">
                  <c:v>Q4 1986</c:v>
                </c:pt>
                <c:pt idx="28">
                  <c:v>Q1 1987</c:v>
                </c:pt>
                <c:pt idx="29">
                  <c:v>Q2 1987</c:v>
                </c:pt>
                <c:pt idx="30">
                  <c:v>Q3 1987</c:v>
                </c:pt>
                <c:pt idx="31">
                  <c:v>Q4 1987</c:v>
                </c:pt>
                <c:pt idx="32">
                  <c:v>Q1 1988</c:v>
                </c:pt>
                <c:pt idx="33">
                  <c:v>Q2 1988</c:v>
                </c:pt>
                <c:pt idx="34">
                  <c:v>Q3 1988</c:v>
                </c:pt>
                <c:pt idx="35">
                  <c:v>Q4 1988</c:v>
                </c:pt>
                <c:pt idx="36">
                  <c:v>Q1 1989</c:v>
                </c:pt>
                <c:pt idx="37">
                  <c:v>Q2 1989</c:v>
                </c:pt>
                <c:pt idx="38">
                  <c:v>Q3 1989</c:v>
                </c:pt>
                <c:pt idx="39">
                  <c:v>Q4 1989</c:v>
                </c:pt>
                <c:pt idx="40">
                  <c:v>Q1 1990</c:v>
                </c:pt>
                <c:pt idx="41">
                  <c:v>Q2 1990</c:v>
                </c:pt>
                <c:pt idx="42">
                  <c:v>Q3 1990</c:v>
                </c:pt>
                <c:pt idx="43">
                  <c:v>Q4 1990</c:v>
                </c:pt>
                <c:pt idx="44">
                  <c:v>Q1 1991</c:v>
                </c:pt>
                <c:pt idx="45">
                  <c:v>Q2 1991</c:v>
                </c:pt>
                <c:pt idx="46">
                  <c:v>Q3 1991</c:v>
                </c:pt>
                <c:pt idx="47">
                  <c:v>Q4 1991</c:v>
                </c:pt>
                <c:pt idx="48">
                  <c:v>Q1 1992</c:v>
                </c:pt>
                <c:pt idx="49">
                  <c:v>Q2 1992</c:v>
                </c:pt>
                <c:pt idx="50">
                  <c:v>Q3 1992</c:v>
                </c:pt>
                <c:pt idx="51">
                  <c:v>Q4 1992</c:v>
                </c:pt>
                <c:pt idx="52">
                  <c:v>Q1 1993</c:v>
                </c:pt>
                <c:pt idx="53">
                  <c:v>Q2 1993</c:v>
                </c:pt>
                <c:pt idx="54">
                  <c:v>Q3 1993</c:v>
                </c:pt>
                <c:pt idx="55">
                  <c:v>Q4 1993</c:v>
                </c:pt>
                <c:pt idx="56">
                  <c:v>Q1 1994</c:v>
                </c:pt>
                <c:pt idx="57">
                  <c:v>Q2 1994</c:v>
                </c:pt>
                <c:pt idx="58">
                  <c:v>Q3 1994</c:v>
                </c:pt>
                <c:pt idx="59">
                  <c:v>Q4 1994</c:v>
                </c:pt>
                <c:pt idx="60">
                  <c:v>Q1 1995</c:v>
                </c:pt>
                <c:pt idx="61">
                  <c:v>Q2 1995</c:v>
                </c:pt>
                <c:pt idx="62">
                  <c:v>Q3 1995</c:v>
                </c:pt>
                <c:pt idx="63">
                  <c:v>Q4 1995</c:v>
                </c:pt>
                <c:pt idx="64">
                  <c:v>Q1 1996</c:v>
                </c:pt>
                <c:pt idx="65">
                  <c:v>Q2 1996</c:v>
                </c:pt>
                <c:pt idx="66">
                  <c:v>Q3 1996</c:v>
                </c:pt>
                <c:pt idx="67">
                  <c:v>Q4 1996</c:v>
                </c:pt>
                <c:pt idx="68">
                  <c:v>Q1 1997</c:v>
                </c:pt>
                <c:pt idx="69">
                  <c:v>Q2 1997</c:v>
                </c:pt>
                <c:pt idx="70">
                  <c:v>Q3 1997</c:v>
                </c:pt>
                <c:pt idx="71">
                  <c:v>Q4 1997</c:v>
                </c:pt>
                <c:pt idx="72">
                  <c:v>Q1 1998</c:v>
                </c:pt>
                <c:pt idx="73">
                  <c:v>Q2 1998</c:v>
                </c:pt>
                <c:pt idx="74">
                  <c:v>Q3 1998</c:v>
                </c:pt>
                <c:pt idx="75">
                  <c:v>Q4 1998</c:v>
                </c:pt>
                <c:pt idx="76">
                  <c:v>Q1 1999</c:v>
                </c:pt>
                <c:pt idx="77">
                  <c:v>Q2 1999</c:v>
                </c:pt>
                <c:pt idx="78">
                  <c:v>Q3 1999</c:v>
                </c:pt>
                <c:pt idx="79">
                  <c:v>Q4 1999</c:v>
                </c:pt>
                <c:pt idx="80">
                  <c:v>Q1 2000</c:v>
                </c:pt>
                <c:pt idx="81">
                  <c:v>Q2 2000</c:v>
                </c:pt>
                <c:pt idx="82">
                  <c:v>Q3 2000</c:v>
                </c:pt>
                <c:pt idx="83">
                  <c:v>Q4 2000</c:v>
                </c:pt>
                <c:pt idx="84">
                  <c:v>Q1 2001</c:v>
                </c:pt>
                <c:pt idx="85">
                  <c:v>Q2 2001</c:v>
                </c:pt>
                <c:pt idx="86">
                  <c:v>Q3 2001</c:v>
                </c:pt>
                <c:pt idx="87">
                  <c:v>Q4 2001</c:v>
                </c:pt>
                <c:pt idx="88">
                  <c:v>Q1 2002</c:v>
                </c:pt>
                <c:pt idx="89">
                  <c:v>Q2 2002</c:v>
                </c:pt>
                <c:pt idx="90">
                  <c:v>Q3 2002</c:v>
                </c:pt>
                <c:pt idx="91">
                  <c:v>Q4 2002</c:v>
                </c:pt>
                <c:pt idx="92">
                  <c:v>Q1 2003</c:v>
                </c:pt>
                <c:pt idx="93">
                  <c:v>Q2 2003</c:v>
                </c:pt>
                <c:pt idx="94">
                  <c:v>Q3 2003</c:v>
                </c:pt>
                <c:pt idx="95">
                  <c:v>Q4 2003</c:v>
                </c:pt>
                <c:pt idx="96">
                  <c:v>Q1 2004</c:v>
                </c:pt>
                <c:pt idx="97">
                  <c:v>Q2 2004</c:v>
                </c:pt>
                <c:pt idx="98">
                  <c:v>Q3 2004</c:v>
                </c:pt>
                <c:pt idx="99">
                  <c:v>Q4 2004</c:v>
                </c:pt>
                <c:pt idx="100">
                  <c:v>Q1 2005</c:v>
                </c:pt>
                <c:pt idx="101">
                  <c:v>Q2 2005</c:v>
                </c:pt>
                <c:pt idx="102">
                  <c:v>Q3 2005</c:v>
                </c:pt>
                <c:pt idx="103">
                  <c:v>Q4 2005</c:v>
                </c:pt>
                <c:pt idx="104">
                  <c:v>Q1 2006</c:v>
                </c:pt>
                <c:pt idx="105">
                  <c:v>Q2 2006</c:v>
                </c:pt>
                <c:pt idx="106">
                  <c:v>Q3 2006</c:v>
                </c:pt>
                <c:pt idx="107">
                  <c:v>Q4 2006</c:v>
                </c:pt>
                <c:pt idx="108">
                  <c:v>Q1 2007</c:v>
                </c:pt>
                <c:pt idx="109">
                  <c:v>Q2 2007</c:v>
                </c:pt>
                <c:pt idx="110">
                  <c:v>Q3 2007</c:v>
                </c:pt>
                <c:pt idx="111">
                  <c:v>Q4 2007</c:v>
                </c:pt>
                <c:pt idx="112">
                  <c:v>Q1 2008</c:v>
                </c:pt>
                <c:pt idx="113">
                  <c:v>Q2 2008</c:v>
                </c:pt>
                <c:pt idx="114">
                  <c:v>Q3 2008</c:v>
                </c:pt>
                <c:pt idx="115">
                  <c:v>Q4 2008</c:v>
                </c:pt>
                <c:pt idx="116">
                  <c:v>Q1 2009</c:v>
                </c:pt>
                <c:pt idx="117">
                  <c:v>Q2 2009</c:v>
                </c:pt>
                <c:pt idx="118">
                  <c:v>Q3 2009</c:v>
                </c:pt>
                <c:pt idx="119">
                  <c:v>Q4 2009</c:v>
                </c:pt>
                <c:pt idx="120">
                  <c:v>Q1 2010</c:v>
                </c:pt>
                <c:pt idx="121">
                  <c:v>Q2 2010</c:v>
                </c:pt>
                <c:pt idx="122">
                  <c:v>Q3 2010</c:v>
                </c:pt>
                <c:pt idx="123">
                  <c:v>Q4 2010</c:v>
                </c:pt>
                <c:pt idx="124">
                  <c:v>Q1 2011</c:v>
                </c:pt>
                <c:pt idx="125">
                  <c:v>Q2 2011</c:v>
                </c:pt>
                <c:pt idx="126">
                  <c:v>Q3 2011</c:v>
                </c:pt>
                <c:pt idx="127">
                  <c:v>Q4 2011</c:v>
                </c:pt>
                <c:pt idx="128">
                  <c:v>Q1 2012</c:v>
                </c:pt>
                <c:pt idx="129">
                  <c:v>Q2 2012</c:v>
                </c:pt>
                <c:pt idx="130">
                  <c:v>Q3 2012</c:v>
                </c:pt>
                <c:pt idx="131">
                  <c:v>Q4 2012</c:v>
                </c:pt>
                <c:pt idx="132">
                  <c:v>Q1 2013</c:v>
                </c:pt>
                <c:pt idx="133">
                  <c:v>Q2 2013</c:v>
                </c:pt>
                <c:pt idx="134">
                  <c:v>Q3 2013</c:v>
                </c:pt>
                <c:pt idx="135">
                  <c:v>Q4 2013</c:v>
                </c:pt>
                <c:pt idx="136">
                  <c:v>Q1 2014</c:v>
                </c:pt>
                <c:pt idx="137">
                  <c:v>Q2 2014</c:v>
                </c:pt>
                <c:pt idx="138">
                  <c:v>Q3 2014</c:v>
                </c:pt>
                <c:pt idx="139">
                  <c:v>Q4 2014</c:v>
                </c:pt>
                <c:pt idx="140">
                  <c:v>Q1 2015</c:v>
                </c:pt>
                <c:pt idx="141">
                  <c:v>Q2 2015</c:v>
                </c:pt>
                <c:pt idx="142">
                  <c:v>Q3 2015</c:v>
                </c:pt>
                <c:pt idx="143">
                  <c:v>Q4 2015</c:v>
                </c:pt>
                <c:pt idx="144">
                  <c:v>Q1 2016</c:v>
                </c:pt>
                <c:pt idx="145">
                  <c:v>Q2 2016</c:v>
                </c:pt>
                <c:pt idx="146">
                  <c:v>Q3 2016</c:v>
                </c:pt>
                <c:pt idx="147">
                  <c:v>Q4 2016</c:v>
                </c:pt>
                <c:pt idx="148">
                  <c:v>Q1 2017</c:v>
                </c:pt>
                <c:pt idx="149">
                  <c:v>Q2 2017</c:v>
                </c:pt>
                <c:pt idx="150">
                  <c:v>Q3 2017</c:v>
                </c:pt>
                <c:pt idx="151">
                  <c:v>Q4 2017</c:v>
                </c:pt>
                <c:pt idx="152">
                  <c:v>Q1 2018</c:v>
                </c:pt>
                <c:pt idx="153">
                  <c:v>Q2 2018</c:v>
                </c:pt>
                <c:pt idx="154">
                  <c:v>Q3 2018</c:v>
                </c:pt>
                <c:pt idx="155">
                  <c:v>Q4 2018</c:v>
                </c:pt>
                <c:pt idx="156">
                  <c:v>Q1 2019</c:v>
                </c:pt>
                <c:pt idx="157">
                  <c:v>Q2 2019</c:v>
                </c:pt>
                <c:pt idx="158">
                  <c:v>Q3 2019</c:v>
                </c:pt>
                <c:pt idx="159">
                  <c:v>Q4 2019</c:v>
                </c:pt>
                <c:pt idx="160">
                  <c:v>Q1 2020</c:v>
                </c:pt>
                <c:pt idx="161">
                  <c:v>Q2 2020</c:v>
                </c:pt>
                <c:pt idx="162">
                  <c:v>Q3 2020</c:v>
                </c:pt>
                <c:pt idx="163">
                  <c:v>Q4 2020</c:v>
                </c:pt>
                <c:pt idx="164">
                  <c:v>Q1 2021</c:v>
                </c:pt>
                <c:pt idx="165">
                  <c:v>Q2 2021</c:v>
                </c:pt>
                <c:pt idx="166">
                  <c:v>Q3 2021</c:v>
                </c:pt>
                <c:pt idx="167">
                  <c:v>Q4 2021</c:v>
                </c:pt>
                <c:pt idx="168">
                  <c:v>Q1 2022</c:v>
                </c:pt>
                <c:pt idx="169">
                  <c:v>Q2 2022</c:v>
                </c:pt>
                <c:pt idx="170">
                  <c:v>Q3 2022</c:v>
                </c:pt>
                <c:pt idx="171">
                  <c:v>Q4 2022</c:v>
                </c:pt>
                <c:pt idx="172">
                  <c:v>Q1 2023</c:v>
                </c:pt>
                <c:pt idx="173">
                  <c:v>Q2 2023</c:v>
                </c:pt>
                <c:pt idx="174">
                  <c:v>Q3 2023</c:v>
                </c:pt>
                <c:pt idx="175">
                  <c:v>Q4 2023</c:v>
                </c:pt>
                <c:pt idx="176">
                  <c:v>Q1 2024</c:v>
                </c:pt>
                <c:pt idx="177">
                  <c:v>Q2 2024</c:v>
                </c:pt>
                <c:pt idx="178">
                  <c:v>Q3 2024</c:v>
                </c:pt>
              </c:strCache>
            </c:strRef>
          </c:cat>
          <c:val>
            <c:numRef>
              <c:f>Sheet1!$M$2:$M$180</c:f>
              <c:numCache>
                <c:formatCode>General</c:formatCode>
                <c:ptCount val="179"/>
                <c:pt idx="0">
                  <c:v>18.139669718059341</c:v>
                </c:pt>
                <c:pt idx="1">
                  <c:v>17.667031842368271</c:v>
                </c:pt>
                <c:pt idx="2">
                  <c:v>17.354497530025299</c:v>
                </c:pt>
                <c:pt idx="3">
                  <c:v>17.50207112877564</c:v>
                </c:pt>
                <c:pt idx="4">
                  <c:v>16.750373848701972</c:v>
                </c:pt>
                <c:pt idx="5">
                  <c:v>15.535509619298468</c:v>
                </c:pt>
                <c:pt idx="6">
                  <c:v>14.480551630911172</c:v>
                </c:pt>
                <c:pt idx="7">
                  <c:v>12.964374716620881</c:v>
                </c:pt>
                <c:pt idx="8">
                  <c:v>10.846026109353962</c:v>
                </c:pt>
                <c:pt idx="9">
                  <c:v>9.6379289217847006</c:v>
                </c:pt>
                <c:pt idx="10">
                  <c:v>9.6257596767987579</c:v>
                </c:pt>
                <c:pt idx="11">
                  <c:v>8.8658019743808083</c:v>
                </c:pt>
                <c:pt idx="12">
                  <c:v>8.1122729906613529</c:v>
                </c:pt>
                <c:pt idx="13">
                  <c:v>8.1135277703271633</c:v>
                </c:pt>
                <c:pt idx="14">
                  <c:v>7.6635146209734959</c:v>
                </c:pt>
                <c:pt idx="15">
                  <c:v>7.0640271529820602</c:v>
                </c:pt>
                <c:pt idx="16">
                  <c:v>7.3640086790926773</c:v>
                </c:pt>
                <c:pt idx="17">
                  <c:v>7.5130028272234712</c:v>
                </c:pt>
                <c:pt idx="18">
                  <c:v>6.6083670866612492</c:v>
                </c:pt>
                <c:pt idx="19">
                  <c:v>6.6031655070455111</c:v>
                </c:pt>
                <c:pt idx="20">
                  <c:v>6.7488436521307236</c:v>
                </c:pt>
                <c:pt idx="21">
                  <c:v>6.444226494343396</c:v>
                </c:pt>
                <c:pt idx="22">
                  <c:v>6.4429424692707586</c:v>
                </c:pt>
                <c:pt idx="23">
                  <c:v>6.5879129714945286</c:v>
                </c:pt>
                <c:pt idx="24">
                  <c:v>5.8339455120443109</c:v>
                </c:pt>
                <c:pt idx="25">
                  <c:v>4.477682982589215</c:v>
                </c:pt>
                <c:pt idx="26">
                  <c:v>4.0240266636904813</c:v>
                </c:pt>
                <c:pt idx="27">
                  <c:v>3.8683650490506039</c:v>
                </c:pt>
                <c:pt idx="28">
                  <c:v>4.3137960196185601</c:v>
                </c:pt>
                <c:pt idx="29">
                  <c:v>5.9609611129145961</c:v>
                </c:pt>
                <c:pt idx="30">
                  <c:v>6.5571497497594091</c:v>
                </c:pt>
                <c:pt idx="31">
                  <c:v>7.0076065389875346</c:v>
                </c:pt>
                <c:pt idx="32">
                  <c:v>6.702211699854403</c:v>
                </c:pt>
                <c:pt idx="33">
                  <c:v>7.0008592558435083</c:v>
                </c:pt>
                <c:pt idx="34">
                  <c:v>7.2960057465120274</c:v>
                </c:pt>
                <c:pt idx="35">
                  <c:v>7.5949662129178312</c:v>
                </c:pt>
                <c:pt idx="36">
                  <c:v>8.1924928157044263</c:v>
                </c:pt>
                <c:pt idx="37">
                  <c:v>8.4889005267745183</c:v>
                </c:pt>
                <c:pt idx="38">
                  <c:v>7.5853377083594484</c:v>
                </c:pt>
                <c:pt idx="39">
                  <c:v>7.1292082224605151</c:v>
                </c:pt>
                <c:pt idx="40">
                  <c:v>7.57766312776464</c:v>
                </c:pt>
                <c:pt idx="41">
                  <c:v>6.9726195521439607</c:v>
                </c:pt>
                <c:pt idx="42">
                  <c:v>8.0162079100142254</c:v>
                </c:pt>
                <c:pt idx="43">
                  <c:v>8.7549820377229288</c:v>
                </c:pt>
                <c:pt idx="44">
                  <c:v>7.3960523635514894</c:v>
                </c:pt>
                <c:pt idx="45">
                  <c:v>6.7933979546363101</c:v>
                </c:pt>
                <c:pt idx="46">
                  <c:v>5.8894091541996643</c:v>
                </c:pt>
                <c:pt idx="47">
                  <c:v>4.9846526376228377</c:v>
                </c:pt>
                <c:pt idx="48">
                  <c:v>5.1341073554375614</c:v>
                </c:pt>
                <c:pt idx="49">
                  <c:v>5.2829947612339376</c:v>
                </c:pt>
                <c:pt idx="50">
                  <c:v>5.2813907191714593</c:v>
                </c:pt>
                <c:pt idx="51">
                  <c:v>5.2800371689852623</c:v>
                </c:pt>
                <c:pt idx="52">
                  <c:v>5.1243056512049918</c:v>
                </c:pt>
                <c:pt idx="53">
                  <c:v>5.1206131193524893</c:v>
                </c:pt>
                <c:pt idx="54">
                  <c:v>4.816365530689855</c:v>
                </c:pt>
                <c:pt idx="55">
                  <c:v>4.6664584045906112</c:v>
                </c:pt>
                <c:pt idx="56">
                  <c:v>4.3645912594976171</c:v>
                </c:pt>
                <c:pt idx="57">
                  <c:v>4.0645939731259517</c:v>
                </c:pt>
                <c:pt idx="58">
                  <c:v>4.5107502150742054</c:v>
                </c:pt>
                <c:pt idx="59">
                  <c:v>4.3596572751003873</c:v>
                </c:pt>
                <c:pt idx="60">
                  <c:v>4.6546095868902162</c:v>
                </c:pt>
                <c:pt idx="61">
                  <c:v>4.6492486224377352</c:v>
                </c:pt>
                <c:pt idx="62">
                  <c:v>4.1966002958574133</c:v>
                </c:pt>
                <c:pt idx="63">
                  <c:v>4.0430667540848084</c:v>
                </c:pt>
                <c:pt idx="64">
                  <c:v>4.1898489632224116</c:v>
                </c:pt>
                <c:pt idx="65">
                  <c:v>4.341143499430185</c:v>
                </c:pt>
                <c:pt idx="66">
                  <c:v>4.338612006888078</c:v>
                </c:pt>
                <c:pt idx="67">
                  <c:v>4.7867677601648824</c:v>
                </c:pt>
                <c:pt idx="68">
                  <c:v>4.4829712910619799</c:v>
                </c:pt>
                <c:pt idx="69">
                  <c:v>3.8842206774113444</c:v>
                </c:pt>
                <c:pt idx="70">
                  <c:v>3.5834320308385479</c:v>
                </c:pt>
                <c:pt idx="71">
                  <c:v>3.1307153278508042</c:v>
                </c:pt>
                <c:pt idx="72">
                  <c:v>2.3787745203916733</c:v>
                </c:pt>
                <c:pt idx="73">
                  <c:v>2.3764882286849693</c:v>
                </c:pt>
                <c:pt idx="74">
                  <c:v>2.3758992846699551</c:v>
                </c:pt>
                <c:pt idx="75">
                  <c:v>2.3770947791085466</c:v>
                </c:pt>
                <c:pt idx="76">
                  <c:v>2.6750502061311829</c:v>
                </c:pt>
                <c:pt idx="77">
                  <c:v>3.1225604117576107</c:v>
                </c:pt>
                <c:pt idx="78">
                  <c:v>3.5725793730396749</c:v>
                </c:pt>
                <c:pt idx="79">
                  <c:v>4.0242333044932801</c:v>
                </c:pt>
                <c:pt idx="80">
                  <c:v>5.0696480205051895</c:v>
                </c:pt>
                <c:pt idx="81">
                  <c:v>4.9223616755280499</c:v>
                </c:pt>
                <c:pt idx="82">
                  <c:v>5.0666400465274499</c:v>
                </c:pt>
                <c:pt idx="83">
                  <c:v>4.9134528625637994</c:v>
                </c:pt>
                <c:pt idx="84">
                  <c:v>4.7556980126987476</c:v>
                </c:pt>
                <c:pt idx="85">
                  <c:v>4.7527264370123294</c:v>
                </c:pt>
                <c:pt idx="86">
                  <c:v>3.8446406698118403</c:v>
                </c:pt>
                <c:pt idx="87">
                  <c:v>3.0899156653719912</c:v>
                </c:pt>
                <c:pt idx="88">
                  <c:v>2.3379428349560381</c:v>
                </c:pt>
                <c:pt idx="89">
                  <c:v>2.6348020883727505</c:v>
                </c:pt>
                <c:pt idx="90">
                  <c:v>3.3805648185739843</c:v>
                </c:pt>
                <c:pt idx="91">
                  <c:v>3.9748379523350241</c:v>
                </c:pt>
                <c:pt idx="92">
                  <c:v>4.8710388409454541</c:v>
                </c:pt>
                <c:pt idx="93">
                  <c:v>3.968946378090819</c:v>
                </c:pt>
                <c:pt idx="94">
                  <c:v>4.1206302333375726</c:v>
                </c:pt>
                <c:pt idx="95">
                  <c:v>4.1197945422263125</c:v>
                </c:pt>
                <c:pt idx="96">
                  <c:v>4.1159967563995989</c:v>
                </c:pt>
                <c:pt idx="97">
                  <c:v>5.0132441542365767</c:v>
                </c:pt>
                <c:pt idx="98">
                  <c:v>4.7113935534119635</c:v>
                </c:pt>
                <c:pt idx="99">
                  <c:v>5.309971219234404</c:v>
                </c:pt>
                <c:pt idx="100">
                  <c:v>5.0090971246438851</c:v>
                </c:pt>
                <c:pt idx="101">
                  <c:v>5.0053039643761439</c:v>
                </c:pt>
                <c:pt idx="102">
                  <c:v>5.9031283164142492</c:v>
                </c:pt>
                <c:pt idx="103">
                  <c:v>5.7500182272211564</c:v>
                </c:pt>
                <c:pt idx="104">
                  <c:v>5.7510451503296567</c:v>
                </c:pt>
                <c:pt idx="105">
                  <c:v>6.0469286929365387</c:v>
                </c:pt>
                <c:pt idx="106">
                  <c:v>5.4425315153795593</c:v>
                </c:pt>
                <c:pt idx="107">
                  <c:v>4.0919357226972934</c:v>
                </c:pt>
                <c:pt idx="108">
                  <c:v>4.6888391148807314</c:v>
                </c:pt>
                <c:pt idx="109">
                  <c:v>4.5375650319992031</c:v>
                </c:pt>
                <c:pt idx="110">
                  <c:v>4.3863806313550349</c:v>
                </c:pt>
                <c:pt idx="111">
                  <c:v>6.1857077539636585</c:v>
                </c:pt>
                <c:pt idx="112">
                  <c:v>6.0299934648631099</c:v>
                </c:pt>
                <c:pt idx="113">
                  <c:v>6.1795813946513283</c:v>
                </c:pt>
                <c:pt idx="114">
                  <c:v>6.9237239762248253</c:v>
                </c:pt>
                <c:pt idx="115">
                  <c:v>2.8595421600611934</c:v>
                </c:pt>
                <c:pt idx="116">
                  <c:v>0.60077593905326521</c:v>
                </c:pt>
                <c:pt idx="117">
                  <c:v>-0.15317333668915434</c:v>
                </c:pt>
                <c:pt idx="118">
                  <c:v>-0.75451560830812814</c:v>
                </c:pt>
                <c:pt idx="119">
                  <c:v>2.847690871942103</c:v>
                </c:pt>
                <c:pt idx="120">
                  <c:v>4.4968408822692618</c:v>
                </c:pt>
                <c:pt idx="121">
                  <c:v>4.0482756088020535</c:v>
                </c:pt>
                <c:pt idx="122">
                  <c:v>3.2986146084018833</c:v>
                </c:pt>
                <c:pt idx="123">
                  <c:v>3.1476064294885804</c:v>
                </c:pt>
                <c:pt idx="124">
                  <c:v>3.7426669740720375</c:v>
                </c:pt>
                <c:pt idx="125">
                  <c:v>5.0921637198906584</c:v>
                </c:pt>
                <c:pt idx="126">
                  <c:v>5.5380607572141267</c:v>
                </c:pt>
                <c:pt idx="127">
                  <c:v>4.9395447402557187</c:v>
                </c:pt>
                <c:pt idx="128">
                  <c:v>4.7895221944876871</c:v>
                </c:pt>
                <c:pt idx="129">
                  <c:v>3.5874644820466455</c:v>
                </c:pt>
                <c:pt idx="130">
                  <c:v>3.2838242063456837</c:v>
                </c:pt>
                <c:pt idx="131">
                  <c:v>3.7299769099295541</c:v>
                </c:pt>
                <c:pt idx="132">
                  <c:v>3.2804051609335216</c:v>
                </c:pt>
                <c:pt idx="133">
                  <c:v>2.9772166748282891</c:v>
                </c:pt>
                <c:pt idx="134">
                  <c:v>3.1268960965111949</c:v>
                </c:pt>
                <c:pt idx="135">
                  <c:v>2.8266520568944693</c:v>
                </c:pt>
                <c:pt idx="136">
                  <c:v>2.970324840575683</c:v>
                </c:pt>
                <c:pt idx="137">
                  <c:v>3.572136158650363</c:v>
                </c:pt>
                <c:pt idx="138">
                  <c:v>3.4235697797389344</c:v>
                </c:pt>
                <c:pt idx="139">
                  <c:v>2.6714904021988684</c:v>
                </c:pt>
                <c:pt idx="140">
                  <c:v>1.1713767814342411</c:v>
                </c:pt>
                <c:pt idx="141">
                  <c:v>1.3198715577271547</c:v>
                </c:pt>
                <c:pt idx="142">
                  <c:v>1.3172737502805849</c:v>
                </c:pt>
                <c:pt idx="143">
                  <c:v>1.3135886830028212</c:v>
                </c:pt>
                <c:pt idx="144">
                  <c:v>2.0618477312159702</c:v>
                </c:pt>
                <c:pt idx="145">
                  <c:v>2.3587846538323403</c:v>
                </c:pt>
                <c:pt idx="146">
                  <c:v>2.5076056400739759</c:v>
                </c:pt>
                <c:pt idx="147">
                  <c:v>3.2555981152188105</c:v>
                </c:pt>
                <c:pt idx="148">
                  <c:v>4.0031874617209713</c:v>
                </c:pt>
                <c:pt idx="149">
                  <c:v>3.4010625274387358</c:v>
                </c:pt>
                <c:pt idx="150">
                  <c:v>3.3999868052463524</c:v>
                </c:pt>
                <c:pt idx="151">
                  <c:v>3.5504930277150808</c:v>
                </c:pt>
                <c:pt idx="152">
                  <c:v>3.8493432530477172</c:v>
                </c:pt>
                <c:pt idx="153">
                  <c:v>4.2966766177546294</c:v>
                </c:pt>
                <c:pt idx="154">
                  <c:v>4.2943444738877288</c:v>
                </c:pt>
                <c:pt idx="155">
                  <c:v>3.9894665168399985</c:v>
                </c:pt>
                <c:pt idx="156">
                  <c:v>3.2368271107808413</c:v>
                </c:pt>
                <c:pt idx="157">
                  <c:v>3.2350462674453748</c:v>
                </c:pt>
                <c:pt idx="158">
                  <c:v>3.084712253640709</c:v>
                </c:pt>
                <c:pt idx="159">
                  <c:v>3.0817253699639426</c:v>
                </c:pt>
                <c:pt idx="160">
                  <c:v>3.2180695983722165</c:v>
                </c:pt>
                <c:pt idx="161">
                  <c:v>1.6699430510526412</c:v>
                </c:pt>
                <c:pt idx="162">
                  <c:v>2.6004021217009443</c:v>
                </c:pt>
                <c:pt idx="163">
                  <c:v>2.7482730829726072</c:v>
                </c:pt>
                <c:pt idx="164">
                  <c:v>3.9473441076879636</c:v>
                </c:pt>
                <c:pt idx="165">
                  <c:v>6.9471324789954298</c:v>
                </c:pt>
                <c:pt idx="166">
                  <c:v>7.8432084231390213</c:v>
                </c:pt>
                <c:pt idx="167">
                  <c:v>9.6438556727065752</c:v>
                </c:pt>
                <c:pt idx="168">
                  <c:v>10.834211956074421</c:v>
                </c:pt>
                <c:pt idx="169">
                  <c:v>11.276187144614457</c:v>
                </c:pt>
                <c:pt idx="170">
                  <c:v>10.9711855943861</c:v>
                </c:pt>
                <c:pt idx="171">
                  <c:v>9.9170033953893686</c:v>
                </c:pt>
                <c:pt idx="172">
                  <c:v>8.4122248827908734</c:v>
                </c:pt>
                <c:pt idx="173">
                  <c:v>6.7571196655058303</c:v>
                </c:pt>
                <c:pt idx="174">
                  <c:v>6.0044257211131731</c:v>
                </c:pt>
                <c:pt idx="175">
                  <c:v>5.100446063923374</c:v>
                </c:pt>
                <c:pt idx="176">
                  <c:v>4.9446767965926943</c:v>
                </c:pt>
                <c:pt idx="177">
                  <c:v>4.7906868931945992</c:v>
                </c:pt>
                <c:pt idx="178">
                  <c:v>4.3366248383573929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E-AB4F-89F1-AC33F759DB9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Effective Federal Funds Rate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Sheet1!$A$2:$A$180</c:f>
              <c:strCache>
                <c:ptCount val="179"/>
                <c:pt idx="0">
                  <c:v>Q1 1980</c:v>
                </c:pt>
                <c:pt idx="1">
                  <c:v>Q2 1980</c:v>
                </c:pt>
                <c:pt idx="2">
                  <c:v>Q3 1980</c:v>
                </c:pt>
                <c:pt idx="3">
                  <c:v>Q4 1980</c:v>
                </c:pt>
                <c:pt idx="4">
                  <c:v>Q1 1981</c:v>
                </c:pt>
                <c:pt idx="5">
                  <c:v>Q2 1981</c:v>
                </c:pt>
                <c:pt idx="6">
                  <c:v>Q3 1981</c:v>
                </c:pt>
                <c:pt idx="7">
                  <c:v>Q4 1981</c:v>
                </c:pt>
                <c:pt idx="8">
                  <c:v>Q1 1982</c:v>
                </c:pt>
                <c:pt idx="9">
                  <c:v>Q2 1982</c:v>
                </c:pt>
                <c:pt idx="10">
                  <c:v>Q3 1982</c:v>
                </c:pt>
                <c:pt idx="11">
                  <c:v>Q4 1982</c:v>
                </c:pt>
                <c:pt idx="12">
                  <c:v>Q1 1983</c:v>
                </c:pt>
                <c:pt idx="13">
                  <c:v>Q2 1983</c:v>
                </c:pt>
                <c:pt idx="14">
                  <c:v>Q3 1983</c:v>
                </c:pt>
                <c:pt idx="15">
                  <c:v>Q4 1983</c:v>
                </c:pt>
                <c:pt idx="16">
                  <c:v>Q1 1984</c:v>
                </c:pt>
                <c:pt idx="17">
                  <c:v>Q2 1984</c:v>
                </c:pt>
                <c:pt idx="18">
                  <c:v>Q3 1984</c:v>
                </c:pt>
                <c:pt idx="19">
                  <c:v>Q4 1984</c:v>
                </c:pt>
                <c:pt idx="20">
                  <c:v>Q1 1985</c:v>
                </c:pt>
                <c:pt idx="21">
                  <c:v>Q2 1985</c:v>
                </c:pt>
                <c:pt idx="22">
                  <c:v>Q3 1985</c:v>
                </c:pt>
                <c:pt idx="23">
                  <c:v>Q4 1985</c:v>
                </c:pt>
                <c:pt idx="24">
                  <c:v>Q1 1986</c:v>
                </c:pt>
                <c:pt idx="25">
                  <c:v>Q2 1986</c:v>
                </c:pt>
                <c:pt idx="26">
                  <c:v>Q3 1986</c:v>
                </c:pt>
                <c:pt idx="27">
                  <c:v>Q4 1986</c:v>
                </c:pt>
                <c:pt idx="28">
                  <c:v>Q1 1987</c:v>
                </c:pt>
                <c:pt idx="29">
                  <c:v>Q2 1987</c:v>
                </c:pt>
                <c:pt idx="30">
                  <c:v>Q3 1987</c:v>
                </c:pt>
                <c:pt idx="31">
                  <c:v>Q4 1987</c:v>
                </c:pt>
                <c:pt idx="32">
                  <c:v>Q1 1988</c:v>
                </c:pt>
                <c:pt idx="33">
                  <c:v>Q2 1988</c:v>
                </c:pt>
                <c:pt idx="34">
                  <c:v>Q3 1988</c:v>
                </c:pt>
                <c:pt idx="35">
                  <c:v>Q4 1988</c:v>
                </c:pt>
                <c:pt idx="36">
                  <c:v>Q1 1989</c:v>
                </c:pt>
                <c:pt idx="37">
                  <c:v>Q2 1989</c:v>
                </c:pt>
                <c:pt idx="38">
                  <c:v>Q3 1989</c:v>
                </c:pt>
                <c:pt idx="39">
                  <c:v>Q4 1989</c:v>
                </c:pt>
                <c:pt idx="40">
                  <c:v>Q1 1990</c:v>
                </c:pt>
                <c:pt idx="41">
                  <c:v>Q2 1990</c:v>
                </c:pt>
                <c:pt idx="42">
                  <c:v>Q3 1990</c:v>
                </c:pt>
                <c:pt idx="43">
                  <c:v>Q4 1990</c:v>
                </c:pt>
                <c:pt idx="44">
                  <c:v>Q1 1991</c:v>
                </c:pt>
                <c:pt idx="45">
                  <c:v>Q2 1991</c:v>
                </c:pt>
                <c:pt idx="46">
                  <c:v>Q3 1991</c:v>
                </c:pt>
                <c:pt idx="47">
                  <c:v>Q4 1991</c:v>
                </c:pt>
                <c:pt idx="48">
                  <c:v>Q1 1992</c:v>
                </c:pt>
                <c:pt idx="49">
                  <c:v>Q2 1992</c:v>
                </c:pt>
                <c:pt idx="50">
                  <c:v>Q3 1992</c:v>
                </c:pt>
                <c:pt idx="51">
                  <c:v>Q4 1992</c:v>
                </c:pt>
                <c:pt idx="52">
                  <c:v>Q1 1993</c:v>
                </c:pt>
                <c:pt idx="53">
                  <c:v>Q2 1993</c:v>
                </c:pt>
                <c:pt idx="54">
                  <c:v>Q3 1993</c:v>
                </c:pt>
                <c:pt idx="55">
                  <c:v>Q4 1993</c:v>
                </c:pt>
                <c:pt idx="56">
                  <c:v>Q1 1994</c:v>
                </c:pt>
                <c:pt idx="57">
                  <c:v>Q2 1994</c:v>
                </c:pt>
                <c:pt idx="58">
                  <c:v>Q3 1994</c:v>
                </c:pt>
                <c:pt idx="59">
                  <c:v>Q4 1994</c:v>
                </c:pt>
                <c:pt idx="60">
                  <c:v>Q1 1995</c:v>
                </c:pt>
                <c:pt idx="61">
                  <c:v>Q2 1995</c:v>
                </c:pt>
                <c:pt idx="62">
                  <c:v>Q3 1995</c:v>
                </c:pt>
                <c:pt idx="63">
                  <c:v>Q4 1995</c:v>
                </c:pt>
                <c:pt idx="64">
                  <c:v>Q1 1996</c:v>
                </c:pt>
                <c:pt idx="65">
                  <c:v>Q2 1996</c:v>
                </c:pt>
                <c:pt idx="66">
                  <c:v>Q3 1996</c:v>
                </c:pt>
                <c:pt idx="67">
                  <c:v>Q4 1996</c:v>
                </c:pt>
                <c:pt idx="68">
                  <c:v>Q1 1997</c:v>
                </c:pt>
                <c:pt idx="69">
                  <c:v>Q2 1997</c:v>
                </c:pt>
                <c:pt idx="70">
                  <c:v>Q3 1997</c:v>
                </c:pt>
                <c:pt idx="71">
                  <c:v>Q4 1997</c:v>
                </c:pt>
                <c:pt idx="72">
                  <c:v>Q1 1998</c:v>
                </c:pt>
                <c:pt idx="73">
                  <c:v>Q2 1998</c:v>
                </c:pt>
                <c:pt idx="74">
                  <c:v>Q3 1998</c:v>
                </c:pt>
                <c:pt idx="75">
                  <c:v>Q4 1998</c:v>
                </c:pt>
                <c:pt idx="76">
                  <c:v>Q1 1999</c:v>
                </c:pt>
                <c:pt idx="77">
                  <c:v>Q2 1999</c:v>
                </c:pt>
                <c:pt idx="78">
                  <c:v>Q3 1999</c:v>
                </c:pt>
                <c:pt idx="79">
                  <c:v>Q4 1999</c:v>
                </c:pt>
                <c:pt idx="80">
                  <c:v>Q1 2000</c:v>
                </c:pt>
                <c:pt idx="81">
                  <c:v>Q2 2000</c:v>
                </c:pt>
                <c:pt idx="82">
                  <c:v>Q3 2000</c:v>
                </c:pt>
                <c:pt idx="83">
                  <c:v>Q4 2000</c:v>
                </c:pt>
                <c:pt idx="84">
                  <c:v>Q1 2001</c:v>
                </c:pt>
                <c:pt idx="85">
                  <c:v>Q2 2001</c:v>
                </c:pt>
                <c:pt idx="86">
                  <c:v>Q3 2001</c:v>
                </c:pt>
                <c:pt idx="87">
                  <c:v>Q4 2001</c:v>
                </c:pt>
                <c:pt idx="88">
                  <c:v>Q1 2002</c:v>
                </c:pt>
                <c:pt idx="89">
                  <c:v>Q2 2002</c:v>
                </c:pt>
                <c:pt idx="90">
                  <c:v>Q3 2002</c:v>
                </c:pt>
                <c:pt idx="91">
                  <c:v>Q4 2002</c:v>
                </c:pt>
                <c:pt idx="92">
                  <c:v>Q1 2003</c:v>
                </c:pt>
                <c:pt idx="93">
                  <c:v>Q2 2003</c:v>
                </c:pt>
                <c:pt idx="94">
                  <c:v>Q3 2003</c:v>
                </c:pt>
                <c:pt idx="95">
                  <c:v>Q4 2003</c:v>
                </c:pt>
                <c:pt idx="96">
                  <c:v>Q1 2004</c:v>
                </c:pt>
                <c:pt idx="97">
                  <c:v>Q2 2004</c:v>
                </c:pt>
                <c:pt idx="98">
                  <c:v>Q3 2004</c:v>
                </c:pt>
                <c:pt idx="99">
                  <c:v>Q4 2004</c:v>
                </c:pt>
                <c:pt idx="100">
                  <c:v>Q1 2005</c:v>
                </c:pt>
                <c:pt idx="101">
                  <c:v>Q2 2005</c:v>
                </c:pt>
                <c:pt idx="102">
                  <c:v>Q3 2005</c:v>
                </c:pt>
                <c:pt idx="103">
                  <c:v>Q4 2005</c:v>
                </c:pt>
                <c:pt idx="104">
                  <c:v>Q1 2006</c:v>
                </c:pt>
                <c:pt idx="105">
                  <c:v>Q2 2006</c:v>
                </c:pt>
                <c:pt idx="106">
                  <c:v>Q3 2006</c:v>
                </c:pt>
                <c:pt idx="107">
                  <c:v>Q4 2006</c:v>
                </c:pt>
                <c:pt idx="108">
                  <c:v>Q1 2007</c:v>
                </c:pt>
                <c:pt idx="109">
                  <c:v>Q2 2007</c:v>
                </c:pt>
                <c:pt idx="110">
                  <c:v>Q3 2007</c:v>
                </c:pt>
                <c:pt idx="111">
                  <c:v>Q4 2007</c:v>
                </c:pt>
                <c:pt idx="112">
                  <c:v>Q1 2008</c:v>
                </c:pt>
                <c:pt idx="113">
                  <c:v>Q2 2008</c:v>
                </c:pt>
                <c:pt idx="114">
                  <c:v>Q3 2008</c:v>
                </c:pt>
                <c:pt idx="115">
                  <c:v>Q4 2008</c:v>
                </c:pt>
                <c:pt idx="116">
                  <c:v>Q1 2009</c:v>
                </c:pt>
                <c:pt idx="117">
                  <c:v>Q2 2009</c:v>
                </c:pt>
                <c:pt idx="118">
                  <c:v>Q3 2009</c:v>
                </c:pt>
                <c:pt idx="119">
                  <c:v>Q4 2009</c:v>
                </c:pt>
                <c:pt idx="120">
                  <c:v>Q1 2010</c:v>
                </c:pt>
                <c:pt idx="121">
                  <c:v>Q2 2010</c:v>
                </c:pt>
                <c:pt idx="122">
                  <c:v>Q3 2010</c:v>
                </c:pt>
                <c:pt idx="123">
                  <c:v>Q4 2010</c:v>
                </c:pt>
                <c:pt idx="124">
                  <c:v>Q1 2011</c:v>
                </c:pt>
                <c:pt idx="125">
                  <c:v>Q2 2011</c:v>
                </c:pt>
                <c:pt idx="126">
                  <c:v>Q3 2011</c:v>
                </c:pt>
                <c:pt idx="127">
                  <c:v>Q4 2011</c:v>
                </c:pt>
                <c:pt idx="128">
                  <c:v>Q1 2012</c:v>
                </c:pt>
                <c:pt idx="129">
                  <c:v>Q2 2012</c:v>
                </c:pt>
                <c:pt idx="130">
                  <c:v>Q3 2012</c:v>
                </c:pt>
                <c:pt idx="131">
                  <c:v>Q4 2012</c:v>
                </c:pt>
                <c:pt idx="132">
                  <c:v>Q1 2013</c:v>
                </c:pt>
                <c:pt idx="133">
                  <c:v>Q2 2013</c:v>
                </c:pt>
                <c:pt idx="134">
                  <c:v>Q3 2013</c:v>
                </c:pt>
                <c:pt idx="135">
                  <c:v>Q4 2013</c:v>
                </c:pt>
                <c:pt idx="136">
                  <c:v>Q1 2014</c:v>
                </c:pt>
                <c:pt idx="137">
                  <c:v>Q2 2014</c:v>
                </c:pt>
                <c:pt idx="138">
                  <c:v>Q3 2014</c:v>
                </c:pt>
                <c:pt idx="139">
                  <c:v>Q4 2014</c:v>
                </c:pt>
                <c:pt idx="140">
                  <c:v>Q1 2015</c:v>
                </c:pt>
                <c:pt idx="141">
                  <c:v>Q2 2015</c:v>
                </c:pt>
                <c:pt idx="142">
                  <c:v>Q3 2015</c:v>
                </c:pt>
                <c:pt idx="143">
                  <c:v>Q4 2015</c:v>
                </c:pt>
                <c:pt idx="144">
                  <c:v>Q1 2016</c:v>
                </c:pt>
                <c:pt idx="145">
                  <c:v>Q2 2016</c:v>
                </c:pt>
                <c:pt idx="146">
                  <c:v>Q3 2016</c:v>
                </c:pt>
                <c:pt idx="147">
                  <c:v>Q4 2016</c:v>
                </c:pt>
                <c:pt idx="148">
                  <c:v>Q1 2017</c:v>
                </c:pt>
                <c:pt idx="149">
                  <c:v>Q2 2017</c:v>
                </c:pt>
                <c:pt idx="150">
                  <c:v>Q3 2017</c:v>
                </c:pt>
                <c:pt idx="151">
                  <c:v>Q4 2017</c:v>
                </c:pt>
                <c:pt idx="152">
                  <c:v>Q1 2018</c:v>
                </c:pt>
                <c:pt idx="153">
                  <c:v>Q2 2018</c:v>
                </c:pt>
                <c:pt idx="154">
                  <c:v>Q3 2018</c:v>
                </c:pt>
                <c:pt idx="155">
                  <c:v>Q4 2018</c:v>
                </c:pt>
                <c:pt idx="156">
                  <c:v>Q1 2019</c:v>
                </c:pt>
                <c:pt idx="157">
                  <c:v>Q2 2019</c:v>
                </c:pt>
                <c:pt idx="158">
                  <c:v>Q3 2019</c:v>
                </c:pt>
                <c:pt idx="159">
                  <c:v>Q4 2019</c:v>
                </c:pt>
                <c:pt idx="160">
                  <c:v>Q1 2020</c:v>
                </c:pt>
                <c:pt idx="161">
                  <c:v>Q2 2020</c:v>
                </c:pt>
                <c:pt idx="162">
                  <c:v>Q3 2020</c:v>
                </c:pt>
                <c:pt idx="163">
                  <c:v>Q4 2020</c:v>
                </c:pt>
                <c:pt idx="164">
                  <c:v>Q1 2021</c:v>
                </c:pt>
                <c:pt idx="165">
                  <c:v>Q2 2021</c:v>
                </c:pt>
                <c:pt idx="166">
                  <c:v>Q3 2021</c:v>
                </c:pt>
                <c:pt idx="167">
                  <c:v>Q4 2021</c:v>
                </c:pt>
                <c:pt idx="168">
                  <c:v>Q1 2022</c:v>
                </c:pt>
                <c:pt idx="169">
                  <c:v>Q2 2022</c:v>
                </c:pt>
                <c:pt idx="170">
                  <c:v>Q3 2022</c:v>
                </c:pt>
                <c:pt idx="171">
                  <c:v>Q4 2022</c:v>
                </c:pt>
                <c:pt idx="172">
                  <c:v>Q1 2023</c:v>
                </c:pt>
                <c:pt idx="173">
                  <c:v>Q2 2023</c:v>
                </c:pt>
                <c:pt idx="174">
                  <c:v>Q3 2023</c:v>
                </c:pt>
                <c:pt idx="175">
                  <c:v>Q4 2023</c:v>
                </c:pt>
                <c:pt idx="176">
                  <c:v>Q1 2024</c:v>
                </c:pt>
                <c:pt idx="177">
                  <c:v>Q2 2024</c:v>
                </c:pt>
                <c:pt idx="178">
                  <c:v>Q3 2024</c:v>
                </c:pt>
              </c:strCache>
            </c:strRef>
          </c:cat>
          <c:val>
            <c:numRef>
              <c:f>Sheet1!$B$2:$B$180</c:f>
              <c:numCache>
                <c:formatCode>General</c:formatCode>
                <c:ptCount val="179"/>
                <c:pt idx="0">
                  <c:v>15.05</c:v>
                </c:pt>
                <c:pt idx="1">
                  <c:v>12.69</c:v>
                </c:pt>
                <c:pt idx="2">
                  <c:v>9.84</c:v>
                </c:pt>
                <c:pt idx="3">
                  <c:v>15.85</c:v>
                </c:pt>
                <c:pt idx="4">
                  <c:v>16.57</c:v>
                </c:pt>
                <c:pt idx="5">
                  <c:v>17.78</c:v>
                </c:pt>
                <c:pt idx="6">
                  <c:v>17.579999999999998</c:v>
                </c:pt>
                <c:pt idx="7">
                  <c:v>13.59</c:v>
                </c:pt>
                <c:pt idx="8">
                  <c:v>14.23</c:v>
                </c:pt>
                <c:pt idx="9">
                  <c:v>14.51</c:v>
                </c:pt>
                <c:pt idx="10">
                  <c:v>11.01</c:v>
                </c:pt>
                <c:pt idx="11">
                  <c:v>9.2899999999999991</c:v>
                </c:pt>
                <c:pt idx="12">
                  <c:v>8.65</c:v>
                </c:pt>
                <c:pt idx="13">
                  <c:v>8.8000000000000007</c:v>
                </c:pt>
                <c:pt idx="14">
                  <c:v>9.4600000000000009</c:v>
                </c:pt>
                <c:pt idx="15">
                  <c:v>9.43</c:v>
                </c:pt>
                <c:pt idx="16">
                  <c:v>9.69</c:v>
                </c:pt>
                <c:pt idx="17">
                  <c:v>10.56</c:v>
                </c:pt>
                <c:pt idx="18">
                  <c:v>11.39</c:v>
                </c:pt>
                <c:pt idx="19">
                  <c:v>9.27</c:v>
                </c:pt>
                <c:pt idx="20">
                  <c:v>8.48</c:v>
                </c:pt>
                <c:pt idx="21">
                  <c:v>7.92</c:v>
                </c:pt>
                <c:pt idx="22">
                  <c:v>7.9</c:v>
                </c:pt>
                <c:pt idx="23">
                  <c:v>8.1</c:v>
                </c:pt>
                <c:pt idx="24">
                  <c:v>7.83</c:v>
                </c:pt>
                <c:pt idx="25">
                  <c:v>6.92</c:v>
                </c:pt>
                <c:pt idx="26">
                  <c:v>6.21</c:v>
                </c:pt>
                <c:pt idx="27">
                  <c:v>6.27</c:v>
                </c:pt>
                <c:pt idx="28">
                  <c:v>6.22</c:v>
                </c:pt>
                <c:pt idx="29">
                  <c:v>6.65</c:v>
                </c:pt>
                <c:pt idx="30">
                  <c:v>6.84</c:v>
                </c:pt>
                <c:pt idx="31">
                  <c:v>6.92</c:v>
                </c:pt>
                <c:pt idx="32">
                  <c:v>6.66</c:v>
                </c:pt>
                <c:pt idx="33">
                  <c:v>7.16</c:v>
                </c:pt>
                <c:pt idx="34">
                  <c:v>7.98</c:v>
                </c:pt>
                <c:pt idx="35">
                  <c:v>8.4700000000000006</c:v>
                </c:pt>
                <c:pt idx="36">
                  <c:v>9.44</c:v>
                </c:pt>
                <c:pt idx="37">
                  <c:v>9.73</c:v>
                </c:pt>
                <c:pt idx="38">
                  <c:v>9.08</c:v>
                </c:pt>
                <c:pt idx="39">
                  <c:v>8.61</c:v>
                </c:pt>
                <c:pt idx="40">
                  <c:v>8.25</c:v>
                </c:pt>
                <c:pt idx="41">
                  <c:v>8.24</c:v>
                </c:pt>
                <c:pt idx="42">
                  <c:v>8.16</c:v>
                </c:pt>
                <c:pt idx="43">
                  <c:v>7.74</c:v>
                </c:pt>
                <c:pt idx="44">
                  <c:v>6.43</c:v>
                </c:pt>
                <c:pt idx="45">
                  <c:v>5.86</c:v>
                </c:pt>
                <c:pt idx="46">
                  <c:v>5.64</c:v>
                </c:pt>
                <c:pt idx="47">
                  <c:v>4.82</c:v>
                </c:pt>
                <c:pt idx="48">
                  <c:v>4.0199999999999996</c:v>
                </c:pt>
                <c:pt idx="49">
                  <c:v>3.77</c:v>
                </c:pt>
                <c:pt idx="50">
                  <c:v>3.26</c:v>
                </c:pt>
                <c:pt idx="51">
                  <c:v>3.04</c:v>
                </c:pt>
                <c:pt idx="52">
                  <c:v>3.04</c:v>
                </c:pt>
                <c:pt idx="53">
                  <c:v>3</c:v>
                </c:pt>
                <c:pt idx="54">
                  <c:v>3.06</c:v>
                </c:pt>
                <c:pt idx="55">
                  <c:v>2.99</c:v>
                </c:pt>
                <c:pt idx="56">
                  <c:v>3.21</c:v>
                </c:pt>
                <c:pt idx="57">
                  <c:v>3.94</c:v>
                </c:pt>
                <c:pt idx="58">
                  <c:v>4.49</c:v>
                </c:pt>
                <c:pt idx="59">
                  <c:v>5.17</c:v>
                </c:pt>
                <c:pt idx="60">
                  <c:v>5.81</c:v>
                </c:pt>
                <c:pt idx="61">
                  <c:v>6.02</c:v>
                </c:pt>
                <c:pt idx="62">
                  <c:v>5.8</c:v>
                </c:pt>
                <c:pt idx="63">
                  <c:v>5.72</c:v>
                </c:pt>
                <c:pt idx="64">
                  <c:v>5.36</c:v>
                </c:pt>
                <c:pt idx="65">
                  <c:v>5.24</c:v>
                </c:pt>
                <c:pt idx="66">
                  <c:v>5.31</c:v>
                </c:pt>
                <c:pt idx="67">
                  <c:v>5.28</c:v>
                </c:pt>
                <c:pt idx="68">
                  <c:v>5.28</c:v>
                </c:pt>
                <c:pt idx="69">
                  <c:v>5.52</c:v>
                </c:pt>
                <c:pt idx="70">
                  <c:v>5.53</c:v>
                </c:pt>
                <c:pt idx="71">
                  <c:v>5.51</c:v>
                </c:pt>
                <c:pt idx="72">
                  <c:v>5.52</c:v>
                </c:pt>
                <c:pt idx="73">
                  <c:v>5.5</c:v>
                </c:pt>
                <c:pt idx="74">
                  <c:v>5.53</c:v>
                </c:pt>
                <c:pt idx="75">
                  <c:v>4.8600000000000003</c:v>
                </c:pt>
                <c:pt idx="76">
                  <c:v>4.7300000000000004</c:v>
                </c:pt>
                <c:pt idx="77">
                  <c:v>4.75</c:v>
                </c:pt>
                <c:pt idx="78">
                  <c:v>5.09</c:v>
                </c:pt>
                <c:pt idx="79">
                  <c:v>5.31</c:v>
                </c:pt>
                <c:pt idx="80">
                  <c:v>5.68</c:v>
                </c:pt>
                <c:pt idx="81">
                  <c:v>6.27</c:v>
                </c:pt>
                <c:pt idx="82">
                  <c:v>6.52</c:v>
                </c:pt>
                <c:pt idx="83">
                  <c:v>6.47</c:v>
                </c:pt>
                <c:pt idx="84">
                  <c:v>5.59</c:v>
                </c:pt>
                <c:pt idx="85">
                  <c:v>4.33</c:v>
                </c:pt>
                <c:pt idx="86">
                  <c:v>3.5</c:v>
                </c:pt>
                <c:pt idx="87">
                  <c:v>2.13</c:v>
                </c:pt>
                <c:pt idx="88">
                  <c:v>1.73</c:v>
                </c:pt>
                <c:pt idx="89">
                  <c:v>1.75</c:v>
                </c:pt>
                <c:pt idx="90">
                  <c:v>1.74</c:v>
                </c:pt>
                <c:pt idx="91">
                  <c:v>1.44</c:v>
                </c:pt>
                <c:pt idx="92">
                  <c:v>1.25</c:v>
                </c:pt>
                <c:pt idx="93">
                  <c:v>1.25</c:v>
                </c:pt>
                <c:pt idx="94">
                  <c:v>1.02</c:v>
                </c:pt>
                <c:pt idx="95">
                  <c:v>1</c:v>
                </c:pt>
                <c:pt idx="96">
                  <c:v>1</c:v>
                </c:pt>
                <c:pt idx="97">
                  <c:v>1.01</c:v>
                </c:pt>
                <c:pt idx="98">
                  <c:v>1.43</c:v>
                </c:pt>
                <c:pt idx="99">
                  <c:v>1.95</c:v>
                </c:pt>
                <c:pt idx="100">
                  <c:v>2.4700000000000002</c:v>
                </c:pt>
                <c:pt idx="101">
                  <c:v>2.94</c:v>
                </c:pt>
                <c:pt idx="102">
                  <c:v>3.46</c:v>
                </c:pt>
                <c:pt idx="103">
                  <c:v>3.98</c:v>
                </c:pt>
                <c:pt idx="104">
                  <c:v>4.46</c:v>
                </c:pt>
                <c:pt idx="105">
                  <c:v>4.91</c:v>
                </c:pt>
                <c:pt idx="106">
                  <c:v>5.25</c:v>
                </c:pt>
                <c:pt idx="107">
                  <c:v>5.25</c:v>
                </c:pt>
                <c:pt idx="108">
                  <c:v>5.26</c:v>
                </c:pt>
                <c:pt idx="109">
                  <c:v>5.25</c:v>
                </c:pt>
                <c:pt idx="110">
                  <c:v>5.07</c:v>
                </c:pt>
                <c:pt idx="111">
                  <c:v>4.5</c:v>
                </c:pt>
                <c:pt idx="112">
                  <c:v>3.18</c:v>
                </c:pt>
                <c:pt idx="113">
                  <c:v>2.09</c:v>
                </c:pt>
                <c:pt idx="114">
                  <c:v>1.94</c:v>
                </c:pt>
                <c:pt idx="115">
                  <c:v>0.51</c:v>
                </c:pt>
                <c:pt idx="116">
                  <c:v>0.18</c:v>
                </c:pt>
                <c:pt idx="117">
                  <c:v>0.18</c:v>
                </c:pt>
                <c:pt idx="118">
                  <c:v>0.16</c:v>
                </c:pt>
                <c:pt idx="119">
                  <c:v>0.12</c:v>
                </c:pt>
                <c:pt idx="120">
                  <c:v>0.13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0.16</c:v>
                </c:pt>
                <c:pt idx="125">
                  <c:v>0.09</c:v>
                </c:pt>
                <c:pt idx="126">
                  <c:v>0.08</c:v>
                </c:pt>
                <c:pt idx="127">
                  <c:v>7.0000000000000007E-2</c:v>
                </c:pt>
                <c:pt idx="128">
                  <c:v>0.1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0.16</c:v>
                </c:pt>
                <c:pt idx="132">
                  <c:v>0.14000000000000001</c:v>
                </c:pt>
                <c:pt idx="133">
                  <c:v>0.12</c:v>
                </c:pt>
                <c:pt idx="134">
                  <c:v>0.08</c:v>
                </c:pt>
                <c:pt idx="135">
                  <c:v>0.09</c:v>
                </c:pt>
                <c:pt idx="136">
                  <c:v>7.0000000000000007E-2</c:v>
                </c:pt>
                <c:pt idx="137">
                  <c:v>0.09</c:v>
                </c:pt>
                <c:pt idx="138">
                  <c:v>0.09</c:v>
                </c:pt>
                <c:pt idx="139">
                  <c:v>0.1</c:v>
                </c:pt>
                <c:pt idx="140">
                  <c:v>0.11</c:v>
                </c:pt>
                <c:pt idx="141">
                  <c:v>0.12</c:v>
                </c:pt>
                <c:pt idx="142">
                  <c:v>0.14000000000000001</c:v>
                </c:pt>
                <c:pt idx="143">
                  <c:v>0.16</c:v>
                </c:pt>
                <c:pt idx="144">
                  <c:v>0.36</c:v>
                </c:pt>
                <c:pt idx="145">
                  <c:v>0.37</c:v>
                </c:pt>
                <c:pt idx="146">
                  <c:v>0.4</c:v>
                </c:pt>
                <c:pt idx="147">
                  <c:v>0.45</c:v>
                </c:pt>
                <c:pt idx="148">
                  <c:v>0.7</c:v>
                </c:pt>
                <c:pt idx="149">
                  <c:v>0.95</c:v>
                </c:pt>
                <c:pt idx="150">
                  <c:v>1.1499999999999999</c:v>
                </c:pt>
                <c:pt idx="151">
                  <c:v>1.2</c:v>
                </c:pt>
                <c:pt idx="152">
                  <c:v>1.45</c:v>
                </c:pt>
                <c:pt idx="153">
                  <c:v>1.74</c:v>
                </c:pt>
                <c:pt idx="154">
                  <c:v>1.92</c:v>
                </c:pt>
                <c:pt idx="155">
                  <c:v>2.2200000000000002</c:v>
                </c:pt>
                <c:pt idx="156">
                  <c:v>2.4</c:v>
                </c:pt>
                <c:pt idx="157">
                  <c:v>2.4</c:v>
                </c:pt>
                <c:pt idx="158">
                  <c:v>2.19</c:v>
                </c:pt>
                <c:pt idx="159">
                  <c:v>1.64</c:v>
                </c:pt>
                <c:pt idx="160">
                  <c:v>1.26</c:v>
                </c:pt>
                <c:pt idx="161">
                  <c:v>0.06</c:v>
                </c:pt>
                <c:pt idx="162">
                  <c:v>0.09</c:v>
                </c:pt>
                <c:pt idx="163">
                  <c:v>0.09</c:v>
                </c:pt>
                <c:pt idx="164">
                  <c:v>0.08</c:v>
                </c:pt>
                <c:pt idx="165">
                  <c:v>7.0000000000000007E-2</c:v>
                </c:pt>
                <c:pt idx="166">
                  <c:v>0.09</c:v>
                </c:pt>
                <c:pt idx="167">
                  <c:v>0.08</c:v>
                </c:pt>
                <c:pt idx="168">
                  <c:v>0.12</c:v>
                </c:pt>
                <c:pt idx="169">
                  <c:v>0.77</c:v>
                </c:pt>
                <c:pt idx="170">
                  <c:v>2.19</c:v>
                </c:pt>
                <c:pt idx="171">
                  <c:v>3.65</c:v>
                </c:pt>
                <c:pt idx="172">
                  <c:v>4.5199999999999996</c:v>
                </c:pt>
                <c:pt idx="173">
                  <c:v>4.99</c:v>
                </c:pt>
                <c:pt idx="174">
                  <c:v>5.26</c:v>
                </c:pt>
                <c:pt idx="175">
                  <c:v>5.33</c:v>
                </c:pt>
                <c:pt idx="176">
                  <c:v>5.33</c:v>
                </c:pt>
                <c:pt idx="177">
                  <c:v>5.33</c:v>
                </c:pt>
                <c:pt idx="178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E-AB4F-89F1-AC33F759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635343"/>
        <c:axId val="974336330"/>
      </c:lineChart>
      <c:catAx>
        <c:axId val="150663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4336330"/>
        <c:crosses val="autoZero"/>
        <c:auto val="1"/>
        <c:lblAlgn val="ctr"/>
        <c:lblOffset val="100"/>
        <c:noMultiLvlLbl val="1"/>
      </c:catAx>
      <c:valAx>
        <c:axId val="974336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663534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Federal Funds Rate vs Projected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Taylor Rule Projected Interest Rate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Sheet2!$A$2:$A$985</c:f>
              <c:strCache>
                <c:ptCount val="164"/>
                <c:pt idx="0">
                  <c:v>Q4 1983</c:v>
                </c:pt>
                <c:pt idx="1">
                  <c:v>Q1 1984</c:v>
                </c:pt>
                <c:pt idx="2">
                  <c:v>Q2 1984</c:v>
                </c:pt>
                <c:pt idx="3">
                  <c:v>Q3 1984</c:v>
                </c:pt>
                <c:pt idx="4">
                  <c:v>Q4 1984</c:v>
                </c:pt>
                <c:pt idx="5">
                  <c:v>Q1 1985</c:v>
                </c:pt>
                <c:pt idx="6">
                  <c:v>Q2 1985</c:v>
                </c:pt>
                <c:pt idx="7">
                  <c:v>Q3 1985</c:v>
                </c:pt>
                <c:pt idx="8">
                  <c:v>Q4 1985</c:v>
                </c:pt>
                <c:pt idx="9">
                  <c:v>Q1 1986</c:v>
                </c:pt>
                <c:pt idx="10">
                  <c:v>Q2 1986</c:v>
                </c:pt>
                <c:pt idx="11">
                  <c:v>Q3 1986</c:v>
                </c:pt>
                <c:pt idx="12">
                  <c:v>Q4 1986</c:v>
                </c:pt>
                <c:pt idx="13">
                  <c:v>Q1 1987</c:v>
                </c:pt>
                <c:pt idx="14">
                  <c:v>Q2 1987</c:v>
                </c:pt>
                <c:pt idx="15">
                  <c:v>Q3 1987</c:v>
                </c:pt>
                <c:pt idx="16">
                  <c:v>Q4 1987</c:v>
                </c:pt>
                <c:pt idx="17">
                  <c:v>Q1 1988</c:v>
                </c:pt>
                <c:pt idx="18">
                  <c:v>Q2 1988</c:v>
                </c:pt>
                <c:pt idx="19">
                  <c:v>Q3 1988</c:v>
                </c:pt>
                <c:pt idx="20">
                  <c:v>Q4 1988</c:v>
                </c:pt>
                <c:pt idx="21">
                  <c:v>Q1 1989</c:v>
                </c:pt>
                <c:pt idx="22">
                  <c:v>Q2 1989</c:v>
                </c:pt>
                <c:pt idx="23">
                  <c:v>Q3 1989</c:v>
                </c:pt>
                <c:pt idx="24">
                  <c:v>Q4 1989</c:v>
                </c:pt>
                <c:pt idx="25">
                  <c:v>Q1 1990</c:v>
                </c:pt>
                <c:pt idx="26">
                  <c:v>Q2 1990</c:v>
                </c:pt>
                <c:pt idx="27">
                  <c:v>Q3 1990</c:v>
                </c:pt>
                <c:pt idx="28">
                  <c:v>Q4 1990</c:v>
                </c:pt>
                <c:pt idx="29">
                  <c:v>Q1 1991</c:v>
                </c:pt>
                <c:pt idx="30">
                  <c:v>Q2 1991</c:v>
                </c:pt>
                <c:pt idx="31">
                  <c:v>Q3 1991</c:v>
                </c:pt>
                <c:pt idx="32">
                  <c:v>Q4 1991</c:v>
                </c:pt>
                <c:pt idx="33">
                  <c:v>Q1 1992</c:v>
                </c:pt>
                <c:pt idx="34">
                  <c:v>Q2 1992</c:v>
                </c:pt>
                <c:pt idx="35">
                  <c:v>Q3 1992</c:v>
                </c:pt>
                <c:pt idx="36">
                  <c:v>Q4 1992</c:v>
                </c:pt>
                <c:pt idx="37">
                  <c:v>Q1 1993</c:v>
                </c:pt>
                <c:pt idx="38">
                  <c:v>Q2 1993</c:v>
                </c:pt>
                <c:pt idx="39">
                  <c:v>Q3 1993</c:v>
                </c:pt>
                <c:pt idx="40">
                  <c:v>Q4 1993</c:v>
                </c:pt>
                <c:pt idx="41">
                  <c:v>Q1 1994</c:v>
                </c:pt>
                <c:pt idx="42">
                  <c:v>Q2 1994</c:v>
                </c:pt>
                <c:pt idx="43">
                  <c:v>Q3 1994</c:v>
                </c:pt>
                <c:pt idx="44">
                  <c:v>Q4 1994</c:v>
                </c:pt>
                <c:pt idx="45">
                  <c:v>Q1 1995</c:v>
                </c:pt>
                <c:pt idx="46">
                  <c:v>Q2 1995</c:v>
                </c:pt>
                <c:pt idx="47">
                  <c:v>Q3 1995</c:v>
                </c:pt>
                <c:pt idx="48">
                  <c:v>Q4 1995</c:v>
                </c:pt>
                <c:pt idx="49">
                  <c:v>Q1 1996</c:v>
                </c:pt>
                <c:pt idx="50">
                  <c:v>Q2 1996</c:v>
                </c:pt>
                <c:pt idx="51">
                  <c:v>Q3 1996</c:v>
                </c:pt>
                <c:pt idx="52">
                  <c:v>Q4 1996</c:v>
                </c:pt>
                <c:pt idx="53">
                  <c:v>Q1 1997</c:v>
                </c:pt>
                <c:pt idx="54">
                  <c:v>Q2 1997</c:v>
                </c:pt>
                <c:pt idx="55">
                  <c:v>Q3 1997</c:v>
                </c:pt>
                <c:pt idx="56">
                  <c:v>Q4 1997</c:v>
                </c:pt>
                <c:pt idx="57">
                  <c:v>Q1 1998</c:v>
                </c:pt>
                <c:pt idx="58">
                  <c:v>Q2 1998</c:v>
                </c:pt>
                <c:pt idx="59">
                  <c:v>Q3 1998</c:v>
                </c:pt>
                <c:pt idx="60">
                  <c:v>Q4 1998</c:v>
                </c:pt>
                <c:pt idx="61">
                  <c:v>Q1 1999</c:v>
                </c:pt>
                <c:pt idx="62">
                  <c:v>Q2 1999</c:v>
                </c:pt>
                <c:pt idx="63">
                  <c:v>Q3 1999</c:v>
                </c:pt>
                <c:pt idx="64">
                  <c:v>Q4 1999</c:v>
                </c:pt>
                <c:pt idx="65">
                  <c:v>Q1 2000</c:v>
                </c:pt>
                <c:pt idx="66">
                  <c:v>Q2 2000</c:v>
                </c:pt>
                <c:pt idx="67">
                  <c:v>Q3 2000</c:v>
                </c:pt>
                <c:pt idx="68">
                  <c:v>Q4 2000</c:v>
                </c:pt>
                <c:pt idx="69">
                  <c:v>Q1 2001</c:v>
                </c:pt>
                <c:pt idx="70">
                  <c:v>Q2 2001</c:v>
                </c:pt>
                <c:pt idx="71">
                  <c:v>Q3 2001</c:v>
                </c:pt>
                <c:pt idx="72">
                  <c:v>Q4 2001</c:v>
                </c:pt>
                <c:pt idx="73">
                  <c:v>Q1 2002</c:v>
                </c:pt>
                <c:pt idx="74">
                  <c:v>Q2 2002</c:v>
                </c:pt>
                <c:pt idx="75">
                  <c:v>Q3 2002</c:v>
                </c:pt>
                <c:pt idx="76">
                  <c:v>Q4 2002</c:v>
                </c:pt>
                <c:pt idx="77">
                  <c:v>Q1 2003</c:v>
                </c:pt>
                <c:pt idx="78">
                  <c:v>Q2 2003</c:v>
                </c:pt>
                <c:pt idx="79">
                  <c:v>Q3 2003</c:v>
                </c:pt>
                <c:pt idx="80">
                  <c:v>Q4 2003</c:v>
                </c:pt>
                <c:pt idx="81">
                  <c:v>Q1 2004</c:v>
                </c:pt>
                <c:pt idx="82">
                  <c:v>Q2 2004</c:v>
                </c:pt>
                <c:pt idx="83">
                  <c:v>Q3 2004</c:v>
                </c:pt>
                <c:pt idx="84">
                  <c:v>Q4 2004</c:v>
                </c:pt>
                <c:pt idx="85">
                  <c:v>Q1 2005</c:v>
                </c:pt>
                <c:pt idx="86">
                  <c:v>Q2 2005</c:v>
                </c:pt>
                <c:pt idx="87">
                  <c:v>Q3 2005</c:v>
                </c:pt>
                <c:pt idx="88">
                  <c:v>Q4 2005</c:v>
                </c:pt>
                <c:pt idx="89">
                  <c:v>Q1 2006</c:v>
                </c:pt>
                <c:pt idx="90">
                  <c:v>Q2 2006</c:v>
                </c:pt>
                <c:pt idx="91">
                  <c:v>Q3 2006</c:v>
                </c:pt>
                <c:pt idx="92">
                  <c:v>Q4 2006</c:v>
                </c:pt>
                <c:pt idx="93">
                  <c:v>Q1 2007</c:v>
                </c:pt>
                <c:pt idx="94">
                  <c:v>Q2 2007</c:v>
                </c:pt>
                <c:pt idx="95">
                  <c:v>Q3 2007</c:v>
                </c:pt>
                <c:pt idx="96">
                  <c:v>Q4 2007</c:v>
                </c:pt>
                <c:pt idx="97">
                  <c:v>Q1 2008</c:v>
                </c:pt>
                <c:pt idx="98">
                  <c:v>Q2 2008</c:v>
                </c:pt>
                <c:pt idx="99">
                  <c:v>Q3 2008</c:v>
                </c:pt>
                <c:pt idx="100">
                  <c:v>Q4 2008</c:v>
                </c:pt>
                <c:pt idx="101">
                  <c:v>Q1 2009</c:v>
                </c:pt>
                <c:pt idx="102">
                  <c:v>Q2 2009</c:v>
                </c:pt>
                <c:pt idx="103">
                  <c:v>Q3 2009</c:v>
                </c:pt>
                <c:pt idx="104">
                  <c:v>Q4 2009</c:v>
                </c:pt>
                <c:pt idx="105">
                  <c:v>Q1 2010</c:v>
                </c:pt>
                <c:pt idx="106">
                  <c:v>Q2 2010</c:v>
                </c:pt>
                <c:pt idx="107">
                  <c:v>Q3 2010</c:v>
                </c:pt>
                <c:pt idx="108">
                  <c:v>Q4 2010</c:v>
                </c:pt>
                <c:pt idx="109">
                  <c:v>Q1 2011</c:v>
                </c:pt>
                <c:pt idx="110">
                  <c:v>Q2 2011</c:v>
                </c:pt>
                <c:pt idx="111">
                  <c:v>Q3 2011</c:v>
                </c:pt>
                <c:pt idx="112">
                  <c:v>Q4 2011</c:v>
                </c:pt>
                <c:pt idx="113">
                  <c:v>Q1 2012</c:v>
                </c:pt>
                <c:pt idx="114">
                  <c:v>Q2 2012</c:v>
                </c:pt>
                <c:pt idx="115">
                  <c:v>Q3 2012</c:v>
                </c:pt>
                <c:pt idx="116">
                  <c:v>Q4 2012</c:v>
                </c:pt>
                <c:pt idx="117">
                  <c:v>Q1 2013</c:v>
                </c:pt>
                <c:pt idx="118">
                  <c:v>Q2 2013</c:v>
                </c:pt>
                <c:pt idx="119">
                  <c:v>Q3 2013</c:v>
                </c:pt>
                <c:pt idx="120">
                  <c:v>Q4 2013</c:v>
                </c:pt>
                <c:pt idx="121">
                  <c:v>Q1 2014</c:v>
                </c:pt>
                <c:pt idx="122">
                  <c:v>Q2 2014</c:v>
                </c:pt>
                <c:pt idx="123">
                  <c:v>Q3 2014</c:v>
                </c:pt>
                <c:pt idx="124">
                  <c:v>Q4 2014</c:v>
                </c:pt>
                <c:pt idx="125">
                  <c:v>Q1 2015</c:v>
                </c:pt>
                <c:pt idx="126">
                  <c:v>Q2 2015</c:v>
                </c:pt>
                <c:pt idx="127">
                  <c:v>Q3 2015</c:v>
                </c:pt>
                <c:pt idx="128">
                  <c:v>Q4 2015</c:v>
                </c:pt>
                <c:pt idx="129">
                  <c:v>Q1 2016</c:v>
                </c:pt>
                <c:pt idx="130">
                  <c:v>Q2 2016</c:v>
                </c:pt>
                <c:pt idx="131">
                  <c:v>Q3 2016</c:v>
                </c:pt>
                <c:pt idx="132">
                  <c:v>Q4 2016</c:v>
                </c:pt>
                <c:pt idx="133">
                  <c:v>Q1 2017</c:v>
                </c:pt>
                <c:pt idx="134">
                  <c:v>Q2 2017</c:v>
                </c:pt>
                <c:pt idx="135">
                  <c:v>Q3 2017</c:v>
                </c:pt>
                <c:pt idx="136">
                  <c:v>Q4 2017</c:v>
                </c:pt>
                <c:pt idx="137">
                  <c:v>Q1 2018</c:v>
                </c:pt>
                <c:pt idx="138">
                  <c:v>Q2 2018</c:v>
                </c:pt>
                <c:pt idx="139">
                  <c:v>Q3 2018</c:v>
                </c:pt>
                <c:pt idx="140">
                  <c:v>Q4 2018</c:v>
                </c:pt>
                <c:pt idx="141">
                  <c:v>Q1 2019</c:v>
                </c:pt>
                <c:pt idx="142">
                  <c:v>Q2 2019</c:v>
                </c:pt>
                <c:pt idx="143">
                  <c:v>Q3 2019</c:v>
                </c:pt>
                <c:pt idx="144">
                  <c:v>Q4 2019</c:v>
                </c:pt>
                <c:pt idx="145">
                  <c:v>Q1 2020</c:v>
                </c:pt>
                <c:pt idx="146">
                  <c:v>Q2 2020</c:v>
                </c:pt>
                <c:pt idx="147">
                  <c:v>Q3 2020</c:v>
                </c:pt>
                <c:pt idx="148">
                  <c:v>Q4 2020</c:v>
                </c:pt>
                <c:pt idx="149">
                  <c:v>Q1 2021</c:v>
                </c:pt>
                <c:pt idx="150">
                  <c:v>Q2 2021</c:v>
                </c:pt>
                <c:pt idx="151">
                  <c:v>Q3 2021</c:v>
                </c:pt>
                <c:pt idx="152">
                  <c:v>Q4 2021</c:v>
                </c:pt>
                <c:pt idx="153">
                  <c:v>Q1 2022</c:v>
                </c:pt>
                <c:pt idx="154">
                  <c:v>Q2 2022</c:v>
                </c:pt>
                <c:pt idx="155">
                  <c:v>Q3 2022</c:v>
                </c:pt>
                <c:pt idx="156">
                  <c:v>Q4 2022</c:v>
                </c:pt>
                <c:pt idx="157">
                  <c:v>Q1 2023</c:v>
                </c:pt>
                <c:pt idx="158">
                  <c:v>Q2 2023</c:v>
                </c:pt>
                <c:pt idx="159">
                  <c:v>Q3 2023</c:v>
                </c:pt>
                <c:pt idx="160">
                  <c:v>Q4 2023</c:v>
                </c:pt>
                <c:pt idx="161">
                  <c:v>Q1 2024</c:v>
                </c:pt>
                <c:pt idx="162">
                  <c:v>Q2 2024</c:v>
                </c:pt>
                <c:pt idx="163">
                  <c:v>Q3 2024</c:v>
                </c:pt>
              </c:strCache>
            </c:strRef>
          </c:cat>
          <c:val>
            <c:numRef>
              <c:f>Sheet2!$M$2:$M$985</c:f>
              <c:numCache>
                <c:formatCode>General</c:formatCode>
                <c:ptCount val="984"/>
                <c:pt idx="0">
                  <c:v>7.0640271529820602</c:v>
                </c:pt>
                <c:pt idx="1">
                  <c:v>7.3640086790926773</c:v>
                </c:pt>
                <c:pt idx="2">
                  <c:v>7.5130028272234712</c:v>
                </c:pt>
                <c:pt idx="3">
                  <c:v>6.6083670866612492</c:v>
                </c:pt>
                <c:pt idx="4">
                  <c:v>6.6031655070455111</c:v>
                </c:pt>
                <c:pt idx="5">
                  <c:v>6.7488436521307236</c:v>
                </c:pt>
                <c:pt idx="6">
                  <c:v>6.444226494343396</c:v>
                </c:pt>
                <c:pt idx="7">
                  <c:v>6.4429424692707586</c:v>
                </c:pt>
                <c:pt idx="8">
                  <c:v>6.5879129714945286</c:v>
                </c:pt>
                <c:pt idx="9">
                  <c:v>5.8339455120443109</c:v>
                </c:pt>
                <c:pt idx="10">
                  <c:v>4.477682982589215</c:v>
                </c:pt>
                <c:pt idx="11">
                  <c:v>4.0240266636904813</c:v>
                </c:pt>
                <c:pt idx="12">
                  <c:v>3.8683650490506039</c:v>
                </c:pt>
                <c:pt idx="13">
                  <c:v>4.3137960196185601</c:v>
                </c:pt>
                <c:pt idx="14">
                  <c:v>5.9609611129145961</c:v>
                </c:pt>
                <c:pt idx="15">
                  <c:v>6.5571497497594091</c:v>
                </c:pt>
                <c:pt idx="16">
                  <c:v>7.0076065389875346</c:v>
                </c:pt>
                <c:pt idx="17">
                  <c:v>6.702211699854403</c:v>
                </c:pt>
                <c:pt idx="18">
                  <c:v>7.0008592558435083</c:v>
                </c:pt>
                <c:pt idx="19">
                  <c:v>7.2960057465120274</c:v>
                </c:pt>
                <c:pt idx="20">
                  <c:v>7.5949662129178312</c:v>
                </c:pt>
                <c:pt idx="21">
                  <c:v>8.1924928157044263</c:v>
                </c:pt>
                <c:pt idx="22">
                  <c:v>8.4889005267745183</c:v>
                </c:pt>
                <c:pt idx="23">
                  <c:v>7.5853377083594484</c:v>
                </c:pt>
                <c:pt idx="24">
                  <c:v>7.1292082224605151</c:v>
                </c:pt>
                <c:pt idx="25">
                  <c:v>7.57766312776464</c:v>
                </c:pt>
                <c:pt idx="26">
                  <c:v>6.9726195521439607</c:v>
                </c:pt>
                <c:pt idx="27">
                  <c:v>8.0162079100142254</c:v>
                </c:pt>
                <c:pt idx="28">
                  <c:v>8.7549820377229288</c:v>
                </c:pt>
                <c:pt idx="29">
                  <c:v>7.3960523635514894</c:v>
                </c:pt>
                <c:pt idx="30">
                  <c:v>6.7933979546363101</c:v>
                </c:pt>
                <c:pt idx="31">
                  <c:v>5.8894091541996643</c:v>
                </c:pt>
                <c:pt idx="32">
                  <c:v>4.9846526376228377</c:v>
                </c:pt>
                <c:pt idx="33">
                  <c:v>5.1341073554375614</c:v>
                </c:pt>
                <c:pt idx="34">
                  <c:v>5.2829947612339376</c:v>
                </c:pt>
                <c:pt idx="35">
                  <c:v>5.2813907191714593</c:v>
                </c:pt>
                <c:pt idx="36">
                  <c:v>5.2800371689852623</c:v>
                </c:pt>
                <c:pt idx="37">
                  <c:v>5.1243056512049918</c:v>
                </c:pt>
                <c:pt idx="38">
                  <c:v>5.1206131193524893</c:v>
                </c:pt>
                <c:pt idx="39">
                  <c:v>4.816365530689855</c:v>
                </c:pt>
                <c:pt idx="40">
                  <c:v>4.6664584045906112</c:v>
                </c:pt>
                <c:pt idx="41">
                  <c:v>4.3645912594976171</c:v>
                </c:pt>
                <c:pt idx="42">
                  <c:v>4.0645939731259517</c:v>
                </c:pt>
                <c:pt idx="43">
                  <c:v>4.5107502150742054</c:v>
                </c:pt>
                <c:pt idx="44">
                  <c:v>4.3596572751003873</c:v>
                </c:pt>
                <c:pt idx="45">
                  <c:v>4.6546095868902162</c:v>
                </c:pt>
                <c:pt idx="46">
                  <c:v>4.6492486224377352</c:v>
                </c:pt>
                <c:pt idx="47">
                  <c:v>4.1966002958574133</c:v>
                </c:pt>
                <c:pt idx="48">
                  <c:v>4.0430667540848084</c:v>
                </c:pt>
                <c:pt idx="49">
                  <c:v>4.1898489632224116</c:v>
                </c:pt>
                <c:pt idx="50">
                  <c:v>4.341143499430185</c:v>
                </c:pt>
                <c:pt idx="51">
                  <c:v>4.338612006888078</c:v>
                </c:pt>
                <c:pt idx="52">
                  <c:v>4.7867677601648824</c:v>
                </c:pt>
                <c:pt idx="53">
                  <c:v>4.4829712910619799</c:v>
                </c:pt>
                <c:pt idx="54">
                  <c:v>3.8842206774113444</c:v>
                </c:pt>
                <c:pt idx="55">
                  <c:v>3.5834320308385479</c:v>
                </c:pt>
                <c:pt idx="56">
                  <c:v>3.1307153278508042</c:v>
                </c:pt>
                <c:pt idx="57">
                  <c:v>2.3787745203916733</c:v>
                </c:pt>
                <c:pt idx="58">
                  <c:v>2.3764882286849693</c:v>
                </c:pt>
                <c:pt idx="59">
                  <c:v>2.3758992846699551</c:v>
                </c:pt>
                <c:pt idx="60">
                  <c:v>2.3770947791085466</c:v>
                </c:pt>
                <c:pt idx="61">
                  <c:v>2.6750502061311829</c:v>
                </c:pt>
                <c:pt idx="62">
                  <c:v>3.1225604117576107</c:v>
                </c:pt>
                <c:pt idx="63">
                  <c:v>3.5725793730396749</c:v>
                </c:pt>
                <c:pt idx="64">
                  <c:v>4.0242333044932801</c:v>
                </c:pt>
                <c:pt idx="65">
                  <c:v>5.0696480205051895</c:v>
                </c:pt>
                <c:pt idx="66">
                  <c:v>4.9223616755280499</c:v>
                </c:pt>
                <c:pt idx="67">
                  <c:v>5.0666400465274499</c:v>
                </c:pt>
                <c:pt idx="68">
                  <c:v>4.9134528625637994</c:v>
                </c:pt>
                <c:pt idx="69">
                  <c:v>4.7556980126987476</c:v>
                </c:pt>
                <c:pt idx="70">
                  <c:v>4.7527264370123294</c:v>
                </c:pt>
                <c:pt idx="71">
                  <c:v>3.8446406698118403</c:v>
                </c:pt>
                <c:pt idx="72">
                  <c:v>3.0899156653719912</c:v>
                </c:pt>
                <c:pt idx="73">
                  <c:v>2.3379428349560381</c:v>
                </c:pt>
                <c:pt idx="74">
                  <c:v>2.6348020883727505</c:v>
                </c:pt>
                <c:pt idx="75">
                  <c:v>3.3805648185739843</c:v>
                </c:pt>
                <c:pt idx="76">
                  <c:v>3.9748379523350241</c:v>
                </c:pt>
                <c:pt idx="77">
                  <c:v>4.8710388409454541</c:v>
                </c:pt>
                <c:pt idx="78">
                  <c:v>3.968946378090819</c:v>
                </c:pt>
                <c:pt idx="79">
                  <c:v>4.1206302333375726</c:v>
                </c:pt>
                <c:pt idx="80">
                  <c:v>4.1197945422263125</c:v>
                </c:pt>
                <c:pt idx="81">
                  <c:v>4.1159967563995989</c:v>
                </c:pt>
                <c:pt idx="82">
                  <c:v>5.0132441542365767</c:v>
                </c:pt>
                <c:pt idx="83">
                  <c:v>4.7113935534119635</c:v>
                </c:pt>
                <c:pt idx="84">
                  <c:v>5.309971219234404</c:v>
                </c:pt>
                <c:pt idx="85">
                  <c:v>5.0090971246438851</c:v>
                </c:pt>
                <c:pt idx="86">
                  <c:v>5.0053039643761439</c:v>
                </c:pt>
                <c:pt idx="87">
                  <c:v>5.9031283164142492</c:v>
                </c:pt>
                <c:pt idx="88">
                  <c:v>5.7500182272211564</c:v>
                </c:pt>
                <c:pt idx="89">
                  <c:v>5.7510451503296567</c:v>
                </c:pt>
                <c:pt idx="90">
                  <c:v>6.0469286929365387</c:v>
                </c:pt>
                <c:pt idx="91">
                  <c:v>5.4425315153795593</c:v>
                </c:pt>
                <c:pt idx="92">
                  <c:v>4.0919357226972934</c:v>
                </c:pt>
                <c:pt idx="93">
                  <c:v>4.6888391148807314</c:v>
                </c:pt>
                <c:pt idx="94">
                  <c:v>4.5375650319992031</c:v>
                </c:pt>
                <c:pt idx="95">
                  <c:v>4.3863806313550349</c:v>
                </c:pt>
                <c:pt idx="96">
                  <c:v>6.1857077539636585</c:v>
                </c:pt>
                <c:pt idx="97">
                  <c:v>6.0299934648631099</c:v>
                </c:pt>
                <c:pt idx="98">
                  <c:v>6.1795813946513283</c:v>
                </c:pt>
                <c:pt idx="99">
                  <c:v>6.9237239762248253</c:v>
                </c:pt>
                <c:pt idx="100">
                  <c:v>2.8595421600611934</c:v>
                </c:pt>
                <c:pt idx="101">
                  <c:v>0.60077593905326521</c:v>
                </c:pt>
                <c:pt idx="102">
                  <c:v>-0.15317333668915434</c:v>
                </c:pt>
                <c:pt idx="103">
                  <c:v>-0.75451560830812814</c:v>
                </c:pt>
                <c:pt idx="104">
                  <c:v>2.847690871942103</c:v>
                </c:pt>
                <c:pt idx="105">
                  <c:v>4.4968408822692618</c:v>
                </c:pt>
                <c:pt idx="106">
                  <c:v>4.0482756088020535</c:v>
                </c:pt>
                <c:pt idx="107">
                  <c:v>3.2986146084018833</c:v>
                </c:pt>
                <c:pt idx="108">
                  <c:v>3.1476064294885804</c:v>
                </c:pt>
                <c:pt idx="109">
                  <c:v>3.7426669740720375</c:v>
                </c:pt>
                <c:pt idx="110">
                  <c:v>5.0921637198906584</c:v>
                </c:pt>
                <c:pt idx="111">
                  <c:v>5.5380607572141267</c:v>
                </c:pt>
                <c:pt idx="112">
                  <c:v>4.9395447402557187</c:v>
                </c:pt>
                <c:pt idx="113">
                  <c:v>4.7895221944876871</c:v>
                </c:pt>
                <c:pt idx="114">
                  <c:v>3.5874644820466455</c:v>
                </c:pt>
                <c:pt idx="115">
                  <c:v>3.2838242063456837</c:v>
                </c:pt>
                <c:pt idx="116">
                  <c:v>3.7299769099295541</c:v>
                </c:pt>
                <c:pt idx="117">
                  <c:v>3.2804051609335216</c:v>
                </c:pt>
                <c:pt idx="118">
                  <c:v>2.9772166748282891</c:v>
                </c:pt>
                <c:pt idx="119">
                  <c:v>3.1268960965111949</c:v>
                </c:pt>
                <c:pt idx="120">
                  <c:v>2.8266520568944693</c:v>
                </c:pt>
                <c:pt idx="121">
                  <c:v>2.970324840575683</c:v>
                </c:pt>
                <c:pt idx="122">
                  <c:v>3.572136158650363</c:v>
                </c:pt>
                <c:pt idx="123">
                  <c:v>3.4235697797389344</c:v>
                </c:pt>
                <c:pt idx="124">
                  <c:v>2.6714904021988684</c:v>
                </c:pt>
                <c:pt idx="125">
                  <c:v>1.1713767814342411</c:v>
                </c:pt>
                <c:pt idx="126">
                  <c:v>1.3198715577271547</c:v>
                </c:pt>
                <c:pt idx="127">
                  <c:v>1.3172737502805849</c:v>
                </c:pt>
                <c:pt idx="128">
                  <c:v>1.3135886830028212</c:v>
                </c:pt>
                <c:pt idx="129">
                  <c:v>2.0618477312159702</c:v>
                </c:pt>
                <c:pt idx="130">
                  <c:v>2.3587846538323403</c:v>
                </c:pt>
                <c:pt idx="131">
                  <c:v>2.5076056400739759</c:v>
                </c:pt>
                <c:pt idx="132">
                  <c:v>3.2555981152188105</c:v>
                </c:pt>
                <c:pt idx="133">
                  <c:v>4.0031874617209713</c:v>
                </c:pt>
                <c:pt idx="134">
                  <c:v>3.4010625274387358</c:v>
                </c:pt>
                <c:pt idx="135">
                  <c:v>3.3999868052463524</c:v>
                </c:pt>
                <c:pt idx="136">
                  <c:v>3.5504930277150808</c:v>
                </c:pt>
                <c:pt idx="137">
                  <c:v>3.8493432530477172</c:v>
                </c:pt>
                <c:pt idx="138">
                  <c:v>4.2966766177546294</c:v>
                </c:pt>
                <c:pt idx="139">
                  <c:v>4.2943444738877288</c:v>
                </c:pt>
                <c:pt idx="140">
                  <c:v>3.9894665168399985</c:v>
                </c:pt>
                <c:pt idx="141">
                  <c:v>3.2368271107808413</c:v>
                </c:pt>
                <c:pt idx="142">
                  <c:v>3.2350462674453748</c:v>
                </c:pt>
                <c:pt idx="143">
                  <c:v>3.084712253640709</c:v>
                </c:pt>
                <c:pt idx="144">
                  <c:v>3.0817253699639426</c:v>
                </c:pt>
                <c:pt idx="145">
                  <c:v>3.2180695983722165</c:v>
                </c:pt>
                <c:pt idx="146">
                  <c:v>1.6699430510526412</c:v>
                </c:pt>
                <c:pt idx="147">
                  <c:v>2.6004021217009443</c:v>
                </c:pt>
                <c:pt idx="148">
                  <c:v>2.7482730829726072</c:v>
                </c:pt>
                <c:pt idx="149">
                  <c:v>3.9473441076879636</c:v>
                </c:pt>
                <c:pt idx="150">
                  <c:v>6.9471324789954298</c:v>
                </c:pt>
                <c:pt idx="151">
                  <c:v>7.8432084231390213</c:v>
                </c:pt>
                <c:pt idx="152">
                  <c:v>9.6438556727065752</c:v>
                </c:pt>
                <c:pt idx="153">
                  <c:v>10.834211956074421</c:v>
                </c:pt>
                <c:pt idx="154">
                  <c:v>11.276187144614457</c:v>
                </c:pt>
                <c:pt idx="155">
                  <c:v>10.9711855943861</c:v>
                </c:pt>
                <c:pt idx="156">
                  <c:v>9.9170033953893686</c:v>
                </c:pt>
                <c:pt idx="157">
                  <c:v>8.4122248827908734</c:v>
                </c:pt>
                <c:pt idx="158">
                  <c:v>6.7571196655058303</c:v>
                </c:pt>
                <c:pt idx="159">
                  <c:v>6.0044257211131731</c:v>
                </c:pt>
                <c:pt idx="160">
                  <c:v>5.100446063923374</c:v>
                </c:pt>
                <c:pt idx="161">
                  <c:v>4.9446767965926943</c:v>
                </c:pt>
                <c:pt idx="162">
                  <c:v>4.7906868931945992</c:v>
                </c:pt>
                <c:pt idx="163">
                  <c:v>4.3366248383573929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A-A440-8B3B-ED76390F3E03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Effective Federal Funds Rate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Sheet2!$A$2:$A$985</c:f>
              <c:strCache>
                <c:ptCount val="164"/>
                <c:pt idx="0">
                  <c:v>Q4 1983</c:v>
                </c:pt>
                <c:pt idx="1">
                  <c:v>Q1 1984</c:v>
                </c:pt>
                <c:pt idx="2">
                  <c:v>Q2 1984</c:v>
                </c:pt>
                <c:pt idx="3">
                  <c:v>Q3 1984</c:v>
                </c:pt>
                <c:pt idx="4">
                  <c:v>Q4 1984</c:v>
                </c:pt>
                <c:pt idx="5">
                  <c:v>Q1 1985</c:v>
                </c:pt>
                <c:pt idx="6">
                  <c:v>Q2 1985</c:v>
                </c:pt>
                <c:pt idx="7">
                  <c:v>Q3 1985</c:v>
                </c:pt>
                <c:pt idx="8">
                  <c:v>Q4 1985</c:v>
                </c:pt>
                <c:pt idx="9">
                  <c:v>Q1 1986</c:v>
                </c:pt>
                <c:pt idx="10">
                  <c:v>Q2 1986</c:v>
                </c:pt>
                <c:pt idx="11">
                  <c:v>Q3 1986</c:v>
                </c:pt>
                <c:pt idx="12">
                  <c:v>Q4 1986</c:v>
                </c:pt>
                <c:pt idx="13">
                  <c:v>Q1 1987</c:v>
                </c:pt>
                <c:pt idx="14">
                  <c:v>Q2 1987</c:v>
                </c:pt>
                <c:pt idx="15">
                  <c:v>Q3 1987</c:v>
                </c:pt>
                <c:pt idx="16">
                  <c:v>Q4 1987</c:v>
                </c:pt>
                <c:pt idx="17">
                  <c:v>Q1 1988</c:v>
                </c:pt>
                <c:pt idx="18">
                  <c:v>Q2 1988</c:v>
                </c:pt>
                <c:pt idx="19">
                  <c:v>Q3 1988</c:v>
                </c:pt>
                <c:pt idx="20">
                  <c:v>Q4 1988</c:v>
                </c:pt>
                <c:pt idx="21">
                  <c:v>Q1 1989</c:v>
                </c:pt>
                <c:pt idx="22">
                  <c:v>Q2 1989</c:v>
                </c:pt>
                <c:pt idx="23">
                  <c:v>Q3 1989</c:v>
                </c:pt>
                <c:pt idx="24">
                  <c:v>Q4 1989</c:v>
                </c:pt>
                <c:pt idx="25">
                  <c:v>Q1 1990</c:v>
                </c:pt>
                <c:pt idx="26">
                  <c:v>Q2 1990</c:v>
                </c:pt>
                <c:pt idx="27">
                  <c:v>Q3 1990</c:v>
                </c:pt>
                <c:pt idx="28">
                  <c:v>Q4 1990</c:v>
                </c:pt>
                <c:pt idx="29">
                  <c:v>Q1 1991</c:v>
                </c:pt>
                <c:pt idx="30">
                  <c:v>Q2 1991</c:v>
                </c:pt>
                <c:pt idx="31">
                  <c:v>Q3 1991</c:v>
                </c:pt>
                <c:pt idx="32">
                  <c:v>Q4 1991</c:v>
                </c:pt>
                <c:pt idx="33">
                  <c:v>Q1 1992</c:v>
                </c:pt>
                <c:pt idx="34">
                  <c:v>Q2 1992</c:v>
                </c:pt>
                <c:pt idx="35">
                  <c:v>Q3 1992</c:v>
                </c:pt>
                <c:pt idx="36">
                  <c:v>Q4 1992</c:v>
                </c:pt>
                <c:pt idx="37">
                  <c:v>Q1 1993</c:v>
                </c:pt>
                <c:pt idx="38">
                  <c:v>Q2 1993</c:v>
                </c:pt>
                <c:pt idx="39">
                  <c:v>Q3 1993</c:v>
                </c:pt>
                <c:pt idx="40">
                  <c:v>Q4 1993</c:v>
                </c:pt>
                <c:pt idx="41">
                  <c:v>Q1 1994</c:v>
                </c:pt>
                <c:pt idx="42">
                  <c:v>Q2 1994</c:v>
                </c:pt>
                <c:pt idx="43">
                  <c:v>Q3 1994</c:v>
                </c:pt>
                <c:pt idx="44">
                  <c:v>Q4 1994</c:v>
                </c:pt>
                <c:pt idx="45">
                  <c:v>Q1 1995</c:v>
                </c:pt>
                <c:pt idx="46">
                  <c:v>Q2 1995</c:v>
                </c:pt>
                <c:pt idx="47">
                  <c:v>Q3 1995</c:v>
                </c:pt>
                <c:pt idx="48">
                  <c:v>Q4 1995</c:v>
                </c:pt>
                <c:pt idx="49">
                  <c:v>Q1 1996</c:v>
                </c:pt>
                <c:pt idx="50">
                  <c:v>Q2 1996</c:v>
                </c:pt>
                <c:pt idx="51">
                  <c:v>Q3 1996</c:v>
                </c:pt>
                <c:pt idx="52">
                  <c:v>Q4 1996</c:v>
                </c:pt>
                <c:pt idx="53">
                  <c:v>Q1 1997</c:v>
                </c:pt>
                <c:pt idx="54">
                  <c:v>Q2 1997</c:v>
                </c:pt>
                <c:pt idx="55">
                  <c:v>Q3 1997</c:v>
                </c:pt>
                <c:pt idx="56">
                  <c:v>Q4 1997</c:v>
                </c:pt>
                <c:pt idx="57">
                  <c:v>Q1 1998</c:v>
                </c:pt>
                <c:pt idx="58">
                  <c:v>Q2 1998</c:v>
                </c:pt>
                <c:pt idx="59">
                  <c:v>Q3 1998</c:v>
                </c:pt>
                <c:pt idx="60">
                  <c:v>Q4 1998</c:v>
                </c:pt>
                <c:pt idx="61">
                  <c:v>Q1 1999</c:v>
                </c:pt>
                <c:pt idx="62">
                  <c:v>Q2 1999</c:v>
                </c:pt>
                <c:pt idx="63">
                  <c:v>Q3 1999</c:v>
                </c:pt>
                <c:pt idx="64">
                  <c:v>Q4 1999</c:v>
                </c:pt>
                <c:pt idx="65">
                  <c:v>Q1 2000</c:v>
                </c:pt>
                <c:pt idx="66">
                  <c:v>Q2 2000</c:v>
                </c:pt>
                <c:pt idx="67">
                  <c:v>Q3 2000</c:v>
                </c:pt>
                <c:pt idx="68">
                  <c:v>Q4 2000</c:v>
                </c:pt>
                <c:pt idx="69">
                  <c:v>Q1 2001</c:v>
                </c:pt>
                <c:pt idx="70">
                  <c:v>Q2 2001</c:v>
                </c:pt>
                <c:pt idx="71">
                  <c:v>Q3 2001</c:v>
                </c:pt>
                <c:pt idx="72">
                  <c:v>Q4 2001</c:v>
                </c:pt>
                <c:pt idx="73">
                  <c:v>Q1 2002</c:v>
                </c:pt>
                <c:pt idx="74">
                  <c:v>Q2 2002</c:v>
                </c:pt>
                <c:pt idx="75">
                  <c:v>Q3 2002</c:v>
                </c:pt>
                <c:pt idx="76">
                  <c:v>Q4 2002</c:v>
                </c:pt>
                <c:pt idx="77">
                  <c:v>Q1 2003</c:v>
                </c:pt>
                <c:pt idx="78">
                  <c:v>Q2 2003</c:v>
                </c:pt>
                <c:pt idx="79">
                  <c:v>Q3 2003</c:v>
                </c:pt>
                <c:pt idx="80">
                  <c:v>Q4 2003</c:v>
                </c:pt>
                <c:pt idx="81">
                  <c:v>Q1 2004</c:v>
                </c:pt>
                <c:pt idx="82">
                  <c:v>Q2 2004</c:v>
                </c:pt>
                <c:pt idx="83">
                  <c:v>Q3 2004</c:v>
                </c:pt>
                <c:pt idx="84">
                  <c:v>Q4 2004</c:v>
                </c:pt>
                <c:pt idx="85">
                  <c:v>Q1 2005</c:v>
                </c:pt>
                <c:pt idx="86">
                  <c:v>Q2 2005</c:v>
                </c:pt>
                <c:pt idx="87">
                  <c:v>Q3 2005</c:v>
                </c:pt>
                <c:pt idx="88">
                  <c:v>Q4 2005</c:v>
                </c:pt>
                <c:pt idx="89">
                  <c:v>Q1 2006</c:v>
                </c:pt>
                <c:pt idx="90">
                  <c:v>Q2 2006</c:v>
                </c:pt>
                <c:pt idx="91">
                  <c:v>Q3 2006</c:v>
                </c:pt>
                <c:pt idx="92">
                  <c:v>Q4 2006</c:v>
                </c:pt>
                <c:pt idx="93">
                  <c:v>Q1 2007</c:v>
                </c:pt>
                <c:pt idx="94">
                  <c:v>Q2 2007</c:v>
                </c:pt>
                <c:pt idx="95">
                  <c:v>Q3 2007</c:v>
                </c:pt>
                <c:pt idx="96">
                  <c:v>Q4 2007</c:v>
                </c:pt>
                <c:pt idx="97">
                  <c:v>Q1 2008</c:v>
                </c:pt>
                <c:pt idx="98">
                  <c:v>Q2 2008</c:v>
                </c:pt>
                <c:pt idx="99">
                  <c:v>Q3 2008</c:v>
                </c:pt>
                <c:pt idx="100">
                  <c:v>Q4 2008</c:v>
                </c:pt>
                <c:pt idx="101">
                  <c:v>Q1 2009</c:v>
                </c:pt>
                <c:pt idx="102">
                  <c:v>Q2 2009</c:v>
                </c:pt>
                <c:pt idx="103">
                  <c:v>Q3 2009</c:v>
                </c:pt>
                <c:pt idx="104">
                  <c:v>Q4 2009</c:v>
                </c:pt>
                <c:pt idx="105">
                  <c:v>Q1 2010</c:v>
                </c:pt>
                <c:pt idx="106">
                  <c:v>Q2 2010</c:v>
                </c:pt>
                <c:pt idx="107">
                  <c:v>Q3 2010</c:v>
                </c:pt>
                <c:pt idx="108">
                  <c:v>Q4 2010</c:v>
                </c:pt>
                <c:pt idx="109">
                  <c:v>Q1 2011</c:v>
                </c:pt>
                <c:pt idx="110">
                  <c:v>Q2 2011</c:v>
                </c:pt>
                <c:pt idx="111">
                  <c:v>Q3 2011</c:v>
                </c:pt>
                <c:pt idx="112">
                  <c:v>Q4 2011</c:v>
                </c:pt>
                <c:pt idx="113">
                  <c:v>Q1 2012</c:v>
                </c:pt>
                <c:pt idx="114">
                  <c:v>Q2 2012</c:v>
                </c:pt>
                <c:pt idx="115">
                  <c:v>Q3 2012</c:v>
                </c:pt>
                <c:pt idx="116">
                  <c:v>Q4 2012</c:v>
                </c:pt>
                <c:pt idx="117">
                  <c:v>Q1 2013</c:v>
                </c:pt>
                <c:pt idx="118">
                  <c:v>Q2 2013</c:v>
                </c:pt>
                <c:pt idx="119">
                  <c:v>Q3 2013</c:v>
                </c:pt>
                <c:pt idx="120">
                  <c:v>Q4 2013</c:v>
                </c:pt>
                <c:pt idx="121">
                  <c:v>Q1 2014</c:v>
                </c:pt>
                <c:pt idx="122">
                  <c:v>Q2 2014</c:v>
                </c:pt>
                <c:pt idx="123">
                  <c:v>Q3 2014</c:v>
                </c:pt>
                <c:pt idx="124">
                  <c:v>Q4 2014</c:v>
                </c:pt>
                <c:pt idx="125">
                  <c:v>Q1 2015</c:v>
                </c:pt>
                <c:pt idx="126">
                  <c:v>Q2 2015</c:v>
                </c:pt>
                <c:pt idx="127">
                  <c:v>Q3 2015</c:v>
                </c:pt>
                <c:pt idx="128">
                  <c:v>Q4 2015</c:v>
                </c:pt>
                <c:pt idx="129">
                  <c:v>Q1 2016</c:v>
                </c:pt>
                <c:pt idx="130">
                  <c:v>Q2 2016</c:v>
                </c:pt>
                <c:pt idx="131">
                  <c:v>Q3 2016</c:v>
                </c:pt>
                <c:pt idx="132">
                  <c:v>Q4 2016</c:v>
                </c:pt>
                <c:pt idx="133">
                  <c:v>Q1 2017</c:v>
                </c:pt>
                <c:pt idx="134">
                  <c:v>Q2 2017</c:v>
                </c:pt>
                <c:pt idx="135">
                  <c:v>Q3 2017</c:v>
                </c:pt>
                <c:pt idx="136">
                  <c:v>Q4 2017</c:v>
                </c:pt>
                <c:pt idx="137">
                  <c:v>Q1 2018</c:v>
                </c:pt>
                <c:pt idx="138">
                  <c:v>Q2 2018</c:v>
                </c:pt>
                <c:pt idx="139">
                  <c:v>Q3 2018</c:v>
                </c:pt>
                <c:pt idx="140">
                  <c:v>Q4 2018</c:v>
                </c:pt>
                <c:pt idx="141">
                  <c:v>Q1 2019</c:v>
                </c:pt>
                <c:pt idx="142">
                  <c:v>Q2 2019</c:v>
                </c:pt>
                <c:pt idx="143">
                  <c:v>Q3 2019</c:v>
                </c:pt>
                <c:pt idx="144">
                  <c:v>Q4 2019</c:v>
                </c:pt>
                <c:pt idx="145">
                  <c:v>Q1 2020</c:v>
                </c:pt>
                <c:pt idx="146">
                  <c:v>Q2 2020</c:v>
                </c:pt>
                <c:pt idx="147">
                  <c:v>Q3 2020</c:v>
                </c:pt>
                <c:pt idx="148">
                  <c:v>Q4 2020</c:v>
                </c:pt>
                <c:pt idx="149">
                  <c:v>Q1 2021</c:v>
                </c:pt>
                <c:pt idx="150">
                  <c:v>Q2 2021</c:v>
                </c:pt>
                <c:pt idx="151">
                  <c:v>Q3 2021</c:v>
                </c:pt>
                <c:pt idx="152">
                  <c:v>Q4 2021</c:v>
                </c:pt>
                <c:pt idx="153">
                  <c:v>Q1 2022</c:v>
                </c:pt>
                <c:pt idx="154">
                  <c:v>Q2 2022</c:v>
                </c:pt>
                <c:pt idx="155">
                  <c:v>Q3 2022</c:v>
                </c:pt>
                <c:pt idx="156">
                  <c:v>Q4 2022</c:v>
                </c:pt>
                <c:pt idx="157">
                  <c:v>Q1 2023</c:v>
                </c:pt>
                <c:pt idx="158">
                  <c:v>Q2 2023</c:v>
                </c:pt>
                <c:pt idx="159">
                  <c:v>Q3 2023</c:v>
                </c:pt>
                <c:pt idx="160">
                  <c:v>Q4 2023</c:v>
                </c:pt>
                <c:pt idx="161">
                  <c:v>Q1 2024</c:v>
                </c:pt>
                <c:pt idx="162">
                  <c:v>Q2 2024</c:v>
                </c:pt>
                <c:pt idx="163">
                  <c:v>Q3 2024</c:v>
                </c:pt>
              </c:strCache>
            </c:strRef>
          </c:cat>
          <c:val>
            <c:numRef>
              <c:f>Sheet2!$B$2:$B$985</c:f>
              <c:numCache>
                <c:formatCode>General</c:formatCode>
                <c:ptCount val="984"/>
                <c:pt idx="0">
                  <c:v>9.43</c:v>
                </c:pt>
                <c:pt idx="1">
                  <c:v>9.69</c:v>
                </c:pt>
                <c:pt idx="2">
                  <c:v>10.56</c:v>
                </c:pt>
                <c:pt idx="3">
                  <c:v>11.39</c:v>
                </c:pt>
                <c:pt idx="4">
                  <c:v>9.27</c:v>
                </c:pt>
                <c:pt idx="5">
                  <c:v>8.48</c:v>
                </c:pt>
                <c:pt idx="6">
                  <c:v>7.92</c:v>
                </c:pt>
                <c:pt idx="7">
                  <c:v>7.9</c:v>
                </c:pt>
                <c:pt idx="8">
                  <c:v>8.1</c:v>
                </c:pt>
                <c:pt idx="9">
                  <c:v>7.83</c:v>
                </c:pt>
                <c:pt idx="10">
                  <c:v>6.92</c:v>
                </c:pt>
                <c:pt idx="11">
                  <c:v>6.21</c:v>
                </c:pt>
                <c:pt idx="12">
                  <c:v>6.27</c:v>
                </c:pt>
                <c:pt idx="13">
                  <c:v>6.22</c:v>
                </c:pt>
                <c:pt idx="14">
                  <c:v>6.65</c:v>
                </c:pt>
                <c:pt idx="15">
                  <c:v>6.84</c:v>
                </c:pt>
                <c:pt idx="16">
                  <c:v>6.92</c:v>
                </c:pt>
                <c:pt idx="17">
                  <c:v>6.66</c:v>
                </c:pt>
                <c:pt idx="18">
                  <c:v>7.16</c:v>
                </c:pt>
                <c:pt idx="19">
                  <c:v>7.98</c:v>
                </c:pt>
                <c:pt idx="20">
                  <c:v>8.4700000000000006</c:v>
                </c:pt>
                <c:pt idx="21">
                  <c:v>9.44</c:v>
                </c:pt>
                <c:pt idx="22">
                  <c:v>9.73</c:v>
                </c:pt>
                <c:pt idx="23">
                  <c:v>9.08</c:v>
                </c:pt>
                <c:pt idx="24">
                  <c:v>8.61</c:v>
                </c:pt>
                <c:pt idx="25">
                  <c:v>8.25</c:v>
                </c:pt>
                <c:pt idx="26">
                  <c:v>8.24</c:v>
                </c:pt>
                <c:pt idx="27">
                  <c:v>8.16</c:v>
                </c:pt>
                <c:pt idx="28">
                  <c:v>7.74</c:v>
                </c:pt>
                <c:pt idx="29">
                  <c:v>6.43</c:v>
                </c:pt>
                <c:pt idx="30">
                  <c:v>5.86</c:v>
                </c:pt>
                <c:pt idx="31">
                  <c:v>5.64</c:v>
                </c:pt>
                <c:pt idx="32">
                  <c:v>4.82</c:v>
                </c:pt>
                <c:pt idx="33">
                  <c:v>4.0199999999999996</c:v>
                </c:pt>
                <c:pt idx="34">
                  <c:v>3.77</c:v>
                </c:pt>
                <c:pt idx="35">
                  <c:v>3.26</c:v>
                </c:pt>
                <c:pt idx="36">
                  <c:v>3.04</c:v>
                </c:pt>
                <c:pt idx="37">
                  <c:v>3.04</c:v>
                </c:pt>
                <c:pt idx="38">
                  <c:v>3</c:v>
                </c:pt>
                <c:pt idx="39">
                  <c:v>3.06</c:v>
                </c:pt>
                <c:pt idx="40">
                  <c:v>2.99</c:v>
                </c:pt>
                <c:pt idx="41">
                  <c:v>3.21</c:v>
                </c:pt>
                <c:pt idx="42">
                  <c:v>3.94</c:v>
                </c:pt>
                <c:pt idx="43">
                  <c:v>4.49</c:v>
                </c:pt>
                <c:pt idx="44">
                  <c:v>5.17</c:v>
                </c:pt>
                <c:pt idx="45">
                  <c:v>5.81</c:v>
                </c:pt>
                <c:pt idx="46">
                  <c:v>6.02</c:v>
                </c:pt>
                <c:pt idx="47">
                  <c:v>5.8</c:v>
                </c:pt>
                <c:pt idx="48">
                  <c:v>5.72</c:v>
                </c:pt>
                <c:pt idx="49">
                  <c:v>5.36</c:v>
                </c:pt>
                <c:pt idx="50">
                  <c:v>5.24</c:v>
                </c:pt>
                <c:pt idx="51">
                  <c:v>5.31</c:v>
                </c:pt>
                <c:pt idx="52">
                  <c:v>5.28</c:v>
                </c:pt>
                <c:pt idx="53">
                  <c:v>5.28</c:v>
                </c:pt>
                <c:pt idx="54">
                  <c:v>5.52</c:v>
                </c:pt>
                <c:pt idx="55">
                  <c:v>5.53</c:v>
                </c:pt>
                <c:pt idx="56">
                  <c:v>5.51</c:v>
                </c:pt>
                <c:pt idx="57">
                  <c:v>5.52</c:v>
                </c:pt>
                <c:pt idx="58">
                  <c:v>5.5</c:v>
                </c:pt>
                <c:pt idx="59">
                  <c:v>5.53</c:v>
                </c:pt>
                <c:pt idx="60">
                  <c:v>4.8600000000000003</c:v>
                </c:pt>
                <c:pt idx="61">
                  <c:v>4.7300000000000004</c:v>
                </c:pt>
                <c:pt idx="62">
                  <c:v>4.75</c:v>
                </c:pt>
                <c:pt idx="63">
                  <c:v>5.09</c:v>
                </c:pt>
                <c:pt idx="64">
                  <c:v>5.31</c:v>
                </c:pt>
                <c:pt idx="65">
                  <c:v>5.68</c:v>
                </c:pt>
                <c:pt idx="66">
                  <c:v>6.27</c:v>
                </c:pt>
                <c:pt idx="67">
                  <c:v>6.52</c:v>
                </c:pt>
                <c:pt idx="68">
                  <c:v>6.47</c:v>
                </c:pt>
                <c:pt idx="69">
                  <c:v>5.59</c:v>
                </c:pt>
                <c:pt idx="70">
                  <c:v>4.33</c:v>
                </c:pt>
                <c:pt idx="71">
                  <c:v>3.5</c:v>
                </c:pt>
                <c:pt idx="72">
                  <c:v>2.13</c:v>
                </c:pt>
                <c:pt idx="73">
                  <c:v>1.73</c:v>
                </c:pt>
                <c:pt idx="74">
                  <c:v>1.75</c:v>
                </c:pt>
                <c:pt idx="75">
                  <c:v>1.74</c:v>
                </c:pt>
                <c:pt idx="76">
                  <c:v>1.44</c:v>
                </c:pt>
                <c:pt idx="77">
                  <c:v>1.25</c:v>
                </c:pt>
                <c:pt idx="78">
                  <c:v>1.25</c:v>
                </c:pt>
                <c:pt idx="79">
                  <c:v>1.02</c:v>
                </c:pt>
                <c:pt idx="80">
                  <c:v>1</c:v>
                </c:pt>
                <c:pt idx="81">
                  <c:v>1</c:v>
                </c:pt>
                <c:pt idx="82">
                  <c:v>1.01</c:v>
                </c:pt>
                <c:pt idx="83">
                  <c:v>1.43</c:v>
                </c:pt>
                <c:pt idx="84">
                  <c:v>1.95</c:v>
                </c:pt>
                <c:pt idx="85">
                  <c:v>2.4700000000000002</c:v>
                </c:pt>
                <c:pt idx="86">
                  <c:v>2.94</c:v>
                </c:pt>
                <c:pt idx="87">
                  <c:v>3.46</c:v>
                </c:pt>
                <c:pt idx="88">
                  <c:v>3.98</c:v>
                </c:pt>
                <c:pt idx="89">
                  <c:v>4.46</c:v>
                </c:pt>
                <c:pt idx="90">
                  <c:v>4.91</c:v>
                </c:pt>
                <c:pt idx="91">
                  <c:v>5.25</c:v>
                </c:pt>
                <c:pt idx="92">
                  <c:v>5.25</c:v>
                </c:pt>
                <c:pt idx="93">
                  <c:v>5.26</c:v>
                </c:pt>
                <c:pt idx="94">
                  <c:v>5.25</c:v>
                </c:pt>
                <c:pt idx="95">
                  <c:v>5.07</c:v>
                </c:pt>
                <c:pt idx="96">
                  <c:v>4.5</c:v>
                </c:pt>
                <c:pt idx="97">
                  <c:v>3.18</c:v>
                </c:pt>
                <c:pt idx="98">
                  <c:v>2.09</c:v>
                </c:pt>
                <c:pt idx="99">
                  <c:v>1.94</c:v>
                </c:pt>
                <c:pt idx="100">
                  <c:v>0.51</c:v>
                </c:pt>
                <c:pt idx="101">
                  <c:v>0.18</c:v>
                </c:pt>
                <c:pt idx="102">
                  <c:v>0.18</c:v>
                </c:pt>
                <c:pt idx="103">
                  <c:v>0.16</c:v>
                </c:pt>
                <c:pt idx="104">
                  <c:v>0.12</c:v>
                </c:pt>
                <c:pt idx="105">
                  <c:v>0.13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0.16</c:v>
                </c:pt>
                <c:pt idx="110">
                  <c:v>0.09</c:v>
                </c:pt>
                <c:pt idx="111">
                  <c:v>0.08</c:v>
                </c:pt>
                <c:pt idx="112">
                  <c:v>7.0000000000000007E-2</c:v>
                </c:pt>
                <c:pt idx="113">
                  <c:v>0.1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0.16</c:v>
                </c:pt>
                <c:pt idx="117">
                  <c:v>0.14000000000000001</c:v>
                </c:pt>
                <c:pt idx="118">
                  <c:v>0.12</c:v>
                </c:pt>
                <c:pt idx="119">
                  <c:v>0.08</c:v>
                </c:pt>
                <c:pt idx="120">
                  <c:v>0.09</c:v>
                </c:pt>
                <c:pt idx="121">
                  <c:v>7.0000000000000007E-2</c:v>
                </c:pt>
                <c:pt idx="122">
                  <c:v>0.09</c:v>
                </c:pt>
                <c:pt idx="123">
                  <c:v>0.09</c:v>
                </c:pt>
                <c:pt idx="124">
                  <c:v>0.1</c:v>
                </c:pt>
                <c:pt idx="125">
                  <c:v>0.11</c:v>
                </c:pt>
                <c:pt idx="126">
                  <c:v>0.12</c:v>
                </c:pt>
                <c:pt idx="127">
                  <c:v>0.14000000000000001</c:v>
                </c:pt>
                <c:pt idx="128">
                  <c:v>0.16</c:v>
                </c:pt>
                <c:pt idx="129">
                  <c:v>0.36</c:v>
                </c:pt>
                <c:pt idx="130">
                  <c:v>0.37</c:v>
                </c:pt>
                <c:pt idx="131">
                  <c:v>0.4</c:v>
                </c:pt>
                <c:pt idx="132">
                  <c:v>0.45</c:v>
                </c:pt>
                <c:pt idx="133">
                  <c:v>0.7</c:v>
                </c:pt>
                <c:pt idx="134">
                  <c:v>0.95</c:v>
                </c:pt>
                <c:pt idx="135">
                  <c:v>1.1499999999999999</c:v>
                </c:pt>
                <c:pt idx="136">
                  <c:v>1.2</c:v>
                </c:pt>
                <c:pt idx="137">
                  <c:v>1.45</c:v>
                </c:pt>
                <c:pt idx="138">
                  <c:v>1.74</c:v>
                </c:pt>
                <c:pt idx="139">
                  <c:v>1.92</c:v>
                </c:pt>
                <c:pt idx="140">
                  <c:v>2.2200000000000002</c:v>
                </c:pt>
                <c:pt idx="141">
                  <c:v>2.4</c:v>
                </c:pt>
                <c:pt idx="142">
                  <c:v>2.4</c:v>
                </c:pt>
                <c:pt idx="143">
                  <c:v>2.19</c:v>
                </c:pt>
                <c:pt idx="144">
                  <c:v>1.64</c:v>
                </c:pt>
                <c:pt idx="145">
                  <c:v>1.26</c:v>
                </c:pt>
                <c:pt idx="146">
                  <c:v>0.06</c:v>
                </c:pt>
                <c:pt idx="147">
                  <c:v>0.09</c:v>
                </c:pt>
                <c:pt idx="148">
                  <c:v>0.09</c:v>
                </c:pt>
                <c:pt idx="149">
                  <c:v>0.08</c:v>
                </c:pt>
                <c:pt idx="150">
                  <c:v>7.0000000000000007E-2</c:v>
                </c:pt>
                <c:pt idx="151">
                  <c:v>0.09</c:v>
                </c:pt>
                <c:pt idx="152">
                  <c:v>0.08</c:v>
                </c:pt>
                <c:pt idx="153">
                  <c:v>0.12</c:v>
                </c:pt>
                <c:pt idx="154">
                  <c:v>0.77</c:v>
                </c:pt>
                <c:pt idx="155">
                  <c:v>2.19</c:v>
                </c:pt>
                <c:pt idx="156">
                  <c:v>3.65</c:v>
                </c:pt>
                <c:pt idx="157">
                  <c:v>4.5199999999999996</c:v>
                </c:pt>
                <c:pt idx="158">
                  <c:v>4.99</c:v>
                </c:pt>
                <c:pt idx="159">
                  <c:v>5.26</c:v>
                </c:pt>
                <c:pt idx="160">
                  <c:v>5.33</c:v>
                </c:pt>
                <c:pt idx="161">
                  <c:v>5.33</c:v>
                </c:pt>
                <c:pt idx="162">
                  <c:v>5.33</c:v>
                </c:pt>
                <c:pt idx="163">
                  <c:v>5.26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A-A440-8B3B-ED76390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555176"/>
        <c:axId val="827859594"/>
      </c:lineChart>
      <c:catAx>
        <c:axId val="604555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(Quarter and Year)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7859594"/>
        <c:crosses val="autoZero"/>
        <c:auto val="1"/>
        <c:lblAlgn val="ctr"/>
        <c:lblOffset val="100"/>
        <c:noMultiLvlLbl val="1"/>
      </c:catAx>
      <c:valAx>
        <c:axId val="8278595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Rates (%)</a:t>
                </a:r>
              </a:p>
            </c:rich>
          </c:tx>
          <c:overlay val="0"/>
        </c:title>
        <c:numFmt formatCode="0%" sourceLinked="0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45551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304800</xdr:colOff>
      <xdr:row>6</xdr:row>
      <xdr:rowOff>38100</xdr:rowOff>
    </xdr:from>
    <xdr:ext cx="8972550" cy="55435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114300</xdr:colOff>
      <xdr:row>11</xdr:row>
      <xdr:rowOff>9525</xdr:rowOff>
    </xdr:from>
    <xdr:ext cx="6953250" cy="43053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1"/>
  <sheetViews>
    <sheetView tabSelected="1" workbookViewId="0">
      <selection activeCell="M2" sqref="M2"/>
    </sheetView>
  </sheetViews>
  <sheetFormatPr baseColWidth="10" defaultColWidth="12.6640625" defaultRowHeight="15.75" customHeight="1" x14ac:dyDescent="0.15"/>
  <cols>
    <col min="1" max="1" width="15.83203125" customWidth="1"/>
    <col min="2" max="2" width="25" customWidth="1"/>
    <col min="3" max="3" width="18.83203125" customWidth="1"/>
    <col min="4" max="4" width="19.1640625" customWidth="1"/>
    <col min="8" max="8" width="27.83203125" customWidth="1"/>
    <col min="9" max="9" width="17.1640625" customWidth="1"/>
    <col min="10" max="10" width="17.33203125" customWidth="1"/>
    <col min="13" max="13" width="25.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191</v>
      </c>
      <c r="E1" s="1" t="s">
        <v>4</v>
      </c>
      <c r="F1" s="1" t="s">
        <v>5</v>
      </c>
      <c r="G1" s="1" t="s">
        <v>192</v>
      </c>
      <c r="H1" s="1" t="s">
        <v>193</v>
      </c>
      <c r="I1" s="1" t="s">
        <v>8</v>
      </c>
      <c r="J1" s="1" t="s">
        <v>9</v>
      </c>
      <c r="K1" s="1" t="s">
        <v>10</v>
      </c>
      <c r="M1" s="1" t="s">
        <v>194</v>
      </c>
    </row>
    <row r="2" spans="1:13" ht="15.75" customHeight="1" x14ac:dyDescent="0.15">
      <c r="A2" s="1" t="s">
        <v>12</v>
      </c>
      <c r="B2" s="2">
        <v>15.05</v>
      </c>
      <c r="C2" s="2">
        <v>7341.5569999999998</v>
      </c>
      <c r="D2" s="3">
        <v>2757.1885226924701</v>
      </c>
      <c r="E2" s="1">
        <f t="shared" ref="E2:F2" si="0">LN(C2:C1000)</f>
        <v>8.9013062244537622</v>
      </c>
      <c r="F2" s="1">
        <f t="shared" si="0"/>
        <v>7.9219667883350793</v>
      </c>
      <c r="G2" s="1">
        <f t="shared" ref="G2:G181" si="1">E2-F2</f>
        <v>0.9793394361186829</v>
      </c>
      <c r="H2" s="2">
        <v>11.1</v>
      </c>
      <c r="I2" s="1">
        <f t="shared" ref="I2:J2" si="2">2</f>
        <v>2</v>
      </c>
      <c r="J2" s="1">
        <f t="shared" si="2"/>
        <v>2</v>
      </c>
      <c r="K2" s="1">
        <f t="shared" ref="K2:K181" si="3">0.5</f>
        <v>0.5</v>
      </c>
      <c r="M2" s="1">
        <f t="shared" ref="M2:M180" si="4">I2+H2+(K2*(H2-J2))+(K2*(E2-F2))</f>
        <v>18.139669718059341</v>
      </c>
    </row>
    <row r="3" spans="1:13" ht="15.75" customHeight="1" x14ac:dyDescent="0.15">
      <c r="A3" s="1" t="s">
        <v>13</v>
      </c>
      <c r="B3" s="2">
        <v>12.69</v>
      </c>
      <c r="C3" s="2">
        <v>7190.2889999999998</v>
      </c>
      <c r="D3" s="3">
        <v>2825.4501044154699</v>
      </c>
      <c r="E3" s="1">
        <f t="shared" ref="E3:F3" si="5">LN(C3:C1000)</f>
        <v>8.880486644622188</v>
      </c>
      <c r="F3" s="1">
        <f t="shared" si="5"/>
        <v>7.9464229598856511</v>
      </c>
      <c r="G3" s="1">
        <f t="shared" si="1"/>
        <v>0.93406368473653689</v>
      </c>
      <c r="H3" s="2">
        <v>10.8</v>
      </c>
      <c r="I3" s="1">
        <f t="shared" ref="I3:J3" si="6">2</f>
        <v>2</v>
      </c>
      <c r="J3" s="1">
        <f t="shared" si="6"/>
        <v>2</v>
      </c>
      <c r="K3" s="1">
        <f t="shared" si="3"/>
        <v>0.5</v>
      </c>
      <c r="M3" s="1">
        <f t="shared" si="4"/>
        <v>17.667031842368271</v>
      </c>
    </row>
    <row r="4" spans="1:13" ht="15.75" customHeight="1" x14ac:dyDescent="0.15">
      <c r="A4" s="1" t="s">
        <v>14</v>
      </c>
      <c r="B4" s="2">
        <v>9.84</v>
      </c>
      <c r="C4" s="2">
        <v>7181.7430000000004</v>
      </c>
      <c r="D4" s="3">
        <v>2893.7320945617898</v>
      </c>
      <c r="E4" s="1">
        <f t="shared" ref="E4:F4" si="7">LN(C4:C1000)</f>
        <v>8.8792973902415646</v>
      </c>
      <c r="F4" s="1">
        <f t="shared" si="7"/>
        <v>7.9703023301909655</v>
      </c>
      <c r="G4" s="1">
        <f t="shared" si="1"/>
        <v>0.90899506005059916</v>
      </c>
      <c r="H4" s="2">
        <v>10.6</v>
      </c>
      <c r="I4" s="1">
        <f t="shared" ref="I4:J4" si="8">2</f>
        <v>2</v>
      </c>
      <c r="J4" s="1">
        <f t="shared" si="8"/>
        <v>2</v>
      </c>
      <c r="K4" s="1">
        <f t="shared" si="3"/>
        <v>0.5</v>
      </c>
      <c r="M4" s="1">
        <f t="shared" si="4"/>
        <v>17.354497530025299</v>
      </c>
    </row>
    <row r="5" spans="1:13" ht="15.75" customHeight="1" x14ac:dyDescent="0.15">
      <c r="A5" s="1" t="s">
        <v>15</v>
      </c>
      <c r="B5" s="2">
        <v>15.85</v>
      </c>
      <c r="C5" s="2">
        <v>7315.6769999999997</v>
      </c>
      <c r="D5" s="3">
        <v>2962.0373402394898</v>
      </c>
      <c r="E5" s="1">
        <f t="shared" ref="E5:F5" si="9">LN(C5:C1000)</f>
        <v>8.8977748587274856</v>
      </c>
      <c r="F5" s="1">
        <f t="shared" si="9"/>
        <v>7.9936326011762002</v>
      </c>
      <c r="G5" s="1">
        <f t="shared" si="1"/>
        <v>0.90414225755128541</v>
      </c>
      <c r="H5" s="2">
        <v>10.7</v>
      </c>
      <c r="I5" s="1">
        <f t="shared" ref="I5:J5" si="10">2</f>
        <v>2</v>
      </c>
      <c r="J5" s="1">
        <f t="shared" si="10"/>
        <v>2</v>
      </c>
      <c r="K5" s="1">
        <f t="shared" si="3"/>
        <v>0.5</v>
      </c>
      <c r="M5" s="1">
        <f t="shared" si="4"/>
        <v>17.50207112877564</v>
      </c>
    </row>
    <row r="6" spans="1:13" ht="15.75" customHeight="1" x14ac:dyDescent="0.15">
      <c r="A6" s="1" t="s">
        <v>16</v>
      </c>
      <c r="B6" s="2">
        <v>16.57</v>
      </c>
      <c r="C6" s="2">
        <v>7459.0219999999999</v>
      </c>
      <c r="D6" s="3">
        <v>3030.3454078725199</v>
      </c>
      <c r="E6" s="1">
        <f t="shared" ref="E6:F6" si="11">LN(C6:C1000)</f>
        <v>8.9171795854078457</v>
      </c>
      <c r="F6" s="1">
        <f t="shared" si="11"/>
        <v>8.0164318880038969</v>
      </c>
      <c r="G6" s="1">
        <f t="shared" si="1"/>
        <v>0.90074769740394878</v>
      </c>
      <c r="H6" s="2">
        <v>10.199999999999999</v>
      </c>
      <c r="I6" s="1">
        <f t="shared" ref="I6:J6" si="12">2</f>
        <v>2</v>
      </c>
      <c r="J6" s="1">
        <f t="shared" si="12"/>
        <v>2</v>
      </c>
      <c r="K6" s="1">
        <f t="shared" si="3"/>
        <v>0.5</v>
      </c>
      <c r="M6" s="1">
        <f t="shared" si="4"/>
        <v>16.750373848701972</v>
      </c>
    </row>
    <row r="7" spans="1:13" ht="15.75" customHeight="1" x14ac:dyDescent="0.15">
      <c r="A7" s="1" t="s">
        <v>17</v>
      </c>
      <c r="B7" s="2">
        <v>17.78</v>
      </c>
      <c r="C7" s="2">
        <v>7403.7449999999999</v>
      </c>
      <c r="D7" s="3">
        <v>3098.6505636721799</v>
      </c>
      <c r="E7" s="1">
        <f t="shared" ref="E7:F7" si="13">LN(C7:C1000)</f>
        <v>8.9097412322575007</v>
      </c>
      <c r="F7" s="1">
        <f t="shared" si="13"/>
        <v>8.0387219936605678</v>
      </c>
      <c r="G7" s="1">
        <f t="shared" si="1"/>
        <v>0.87101923859693287</v>
      </c>
      <c r="H7" s="2">
        <v>9.4</v>
      </c>
      <c r="I7" s="1">
        <f t="shared" ref="I7:J7" si="14">2</f>
        <v>2</v>
      </c>
      <c r="J7" s="1">
        <f t="shared" si="14"/>
        <v>2</v>
      </c>
      <c r="K7" s="1">
        <f t="shared" si="3"/>
        <v>0.5</v>
      </c>
      <c r="M7" s="1">
        <f t="shared" si="4"/>
        <v>15.535509619298468</v>
      </c>
    </row>
    <row r="8" spans="1:13" ht="15.75" customHeight="1" x14ac:dyDescent="0.15">
      <c r="A8" s="1" t="s">
        <v>18</v>
      </c>
      <c r="B8" s="2">
        <v>17.579999999999998</v>
      </c>
      <c r="C8" s="2">
        <v>7492.4049999999997</v>
      </c>
      <c r="D8" s="3">
        <v>3167.0057367198701</v>
      </c>
      <c r="E8" s="1">
        <f t="shared" ref="E8:F8" si="15">LN(C8:C1000)</f>
        <v>8.9216451197644222</v>
      </c>
      <c r="F8" s="1">
        <f t="shared" si="15"/>
        <v>8.0605418579420736</v>
      </c>
      <c r="G8" s="1">
        <f t="shared" si="1"/>
        <v>0.86110326182234864</v>
      </c>
      <c r="H8" s="2">
        <v>8.6999999999999993</v>
      </c>
      <c r="I8" s="1">
        <f t="shared" ref="I8:J8" si="16">2</f>
        <v>2</v>
      </c>
      <c r="J8" s="1">
        <f t="shared" si="16"/>
        <v>2</v>
      </c>
      <c r="K8" s="1">
        <f t="shared" si="3"/>
        <v>0.5</v>
      </c>
      <c r="M8" s="1">
        <f t="shared" si="4"/>
        <v>14.480551630911172</v>
      </c>
    </row>
    <row r="9" spans="1:13" ht="15.75" customHeight="1" x14ac:dyDescent="0.15">
      <c r="A9" s="1" t="s">
        <v>19</v>
      </c>
      <c r="B9" s="2">
        <v>13.59</v>
      </c>
      <c r="C9" s="2">
        <v>7410.768</v>
      </c>
      <c r="D9" s="3">
        <v>3235.5037819946801</v>
      </c>
      <c r="E9" s="1">
        <f t="shared" ref="E9:F9" si="17">LN(C9:C1000)</f>
        <v>8.9106893566441894</v>
      </c>
      <c r="F9" s="1">
        <f t="shared" si="17"/>
        <v>8.0819399234024267</v>
      </c>
      <c r="G9" s="1">
        <f t="shared" si="1"/>
        <v>0.82874943324176265</v>
      </c>
      <c r="H9" s="2">
        <v>7.7</v>
      </c>
      <c r="I9" s="1">
        <f t="shared" ref="I9:J9" si="18">2</f>
        <v>2</v>
      </c>
      <c r="J9" s="1">
        <f t="shared" si="18"/>
        <v>2</v>
      </c>
      <c r="K9" s="1">
        <f t="shared" si="3"/>
        <v>0.5</v>
      </c>
      <c r="M9" s="1">
        <f t="shared" si="4"/>
        <v>12.964374716620881</v>
      </c>
    </row>
    <row r="10" spans="1:13" ht="15.75" customHeight="1" x14ac:dyDescent="0.15">
      <c r="A10" s="1" t="s">
        <v>20</v>
      </c>
      <c r="B10" s="2">
        <v>14.23</v>
      </c>
      <c r="C10" s="2">
        <v>7295.6310000000003</v>
      </c>
      <c r="D10" s="3">
        <v>3304.2960565152398</v>
      </c>
      <c r="E10" s="1">
        <f t="shared" ref="E10:F10" si="19">LN(C10:C1000)</f>
        <v>8.8950309548172815</v>
      </c>
      <c r="F10" s="1">
        <f t="shared" si="19"/>
        <v>8.1029787361093586</v>
      </c>
      <c r="G10" s="1">
        <f t="shared" si="1"/>
        <v>0.79205221870792286</v>
      </c>
      <c r="H10" s="2">
        <v>6.3</v>
      </c>
      <c r="I10" s="1">
        <f t="shared" ref="I10:J10" si="20">2</f>
        <v>2</v>
      </c>
      <c r="J10" s="1">
        <f t="shared" si="20"/>
        <v>2</v>
      </c>
      <c r="K10" s="1">
        <f t="shared" si="3"/>
        <v>0.5</v>
      </c>
      <c r="M10" s="1">
        <f t="shared" si="4"/>
        <v>10.846026109353962</v>
      </c>
    </row>
    <row r="11" spans="1:13" ht="15.75" customHeight="1" x14ac:dyDescent="0.15">
      <c r="A11" s="1" t="s">
        <v>21</v>
      </c>
      <c r="B11" s="2">
        <v>14.51</v>
      </c>
      <c r="C11" s="2">
        <v>7328.9120000000003</v>
      </c>
      <c r="D11" s="3">
        <v>3373.5622386864502</v>
      </c>
      <c r="E11" s="1">
        <f t="shared" ref="E11:F11" si="21">LN(C11:C1000)</f>
        <v>8.8995823527586619</v>
      </c>
      <c r="F11" s="1">
        <f t="shared" si="21"/>
        <v>8.1237245091892607</v>
      </c>
      <c r="G11" s="1">
        <f t="shared" si="1"/>
        <v>0.77585784356940124</v>
      </c>
      <c r="H11" s="2">
        <v>5.5</v>
      </c>
      <c r="I11" s="1">
        <f t="shared" ref="I11:J11" si="22">2</f>
        <v>2</v>
      </c>
      <c r="J11" s="1">
        <f t="shared" si="22"/>
        <v>2</v>
      </c>
      <c r="K11" s="1">
        <f t="shared" si="3"/>
        <v>0.5</v>
      </c>
      <c r="M11" s="1">
        <f t="shared" si="4"/>
        <v>9.6379289217847006</v>
      </c>
    </row>
    <row r="12" spans="1:13" ht="15.75" customHeight="1" x14ac:dyDescent="0.15">
      <c r="A12" s="1" t="s">
        <v>22</v>
      </c>
      <c r="B12" s="2">
        <v>11.01</v>
      </c>
      <c r="C12" s="2">
        <v>7300.8959999999997</v>
      </c>
      <c r="D12" s="3">
        <v>3443.4632606278901</v>
      </c>
      <c r="E12" s="1">
        <f t="shared" ref="E12:F12" si="23">LN(C12:C1000)</f>
        <v>8.895752359330606</v>
      </c>
      <c r="F12" s="1">
        <f t="shared" si="23"/>
        <v>8.1442330057330903</v>
      </c>
      <c r="G12" s="1">
        <f t="shared" si="1"/>
        <v>0.75151935359751576</v>
      </c>
      <c r="H12" s="2">
        <v>5.5</v>
      </c>
      <c r="I12" s="1">
        <f t="shared" ref="I12:J12" si="24">2</f>
        <v>2</v>
      </c>
      <c r="J12" s="1">
        <f t="shared" si="24"/>
        <v>2</v>
      </c>
      <c r="K12" s="1">
        <f t="shared" si="3"/>
        <v>0.5</v>
      </c>
      <c r="M12" s="1">
        <f t="shared" si="4"/>
        <v>9.6257596767987579</v>
      </c>
    </row>
    <row r="13" spans="1:13" ht="15.75" customHeight="1" x14ac:dyDescent="0.15">
      <c r="A13" s="1" t="s">
        <v>23</v>
      </c>
      <c r="B13" s="2">
        <v>9.2899999999999991</v>
      </c>
      <c r="C13" s="2">
        <v>7303.817</v>
      </c>
      <c r="D13" s="3">
        <v>3514.1340605599398</v>
      </c>
      <c r="E13" s="1">
        <f t="shared" ref="E13:F13" si="25">LN(C13:C1000)</f>
        <v>8.8961523671964162</v>
      </c>
      <c r="F13" s="1">
        <f t="shared" si="25"/>
        <v>8.1645484184347978</v>
      </c>
      <c r="G13" s="1">
        <f t="shared" si="1"/>
        <v>0.73160394876161838</v>
      </c>
      <c r="H13" s="2">
        <v>5</v>
      </c>
      <c r="I13" s="1">
        <f t="shared" ref="I13:J13" si="26">2</f>
        <v>2</v>
      </c>
      <c r="J13" s="1">
        <f t="shared" si="26"/>
        <v>2</v>
      </c>
      <c r="K13" s="1">
        <f t="shared" si="3"/>
        <v>0.5</v>
      </c>
      <c r="M13" s="1">
        <f t="shared" si="4"/>
        <v>8.8658019743808083</v>
      </c>
    </row>
    <row r="14" spans="1:13" ht="15.75" customHeight="1" x14ac:dyDescent="0.15">
      <c r="A14" s="1" t="s">
        <v>24</v>
      </c>
      <c r="B14" s="2">
        <v>8.65</v>
      </c>
      <c r="C14" s="2">
        <v>7400.0659999999998</v>
      </c>
      <c r="D14" s="3">
        <v>3585.6613634151099</v>
      </c>
      <c r="E14" s="1">
        <f t="shared" ref="E14:F14" si="27">LN(C14:C1000)</f>
        <v>8.9092441980714074</v>
      </c>
      <c r="F14" s="1">
        <f t="shared" si="27"/>
        <v>8.1846982167487017</v>
      </c>
      <c r="G14" s="1">
        <f t="shared" si="1"/>
        <v>0.72454598132270576</v>
      </c>
      <c r="H14" s="2">
        <v>4.5</v>
      </c>
      <c r="I14" s="1">
        <f t="shared" ref="I14:J14" si="28">2</f>
        <v>2</v>
      </c>
      <c r="J14" s="1">
        <f t="shared" si="28"/>
        <v>2</v>
      </c>
      <c r="K14" s="1">
        <f t="shared" si="3"/>
        <v>0.5</v>
      </c>
      <c r="M14" s="1">
        <f t="shared" si="4"/>
        <v>8.1122729906613529</v>
      </c>
    </row>
    <row r="15" spans="1:13" ht="15.75" customHeight="1" x14ac:dyDescent="0.15">
      <c r="A15" s="1" t="s">
        <v>25</v>
      </c>
      <c r="B15" s="2">
        <v>8.8000000000000007</v>
      </c>
      <c r="C15" s="2">
        <v>7568.4560000000001</v>
      </c>
      <c r="D15" s="3">
        <v>3658.0621609630498</v>
      </c>
      <c r="E15" s="1">
        <f t="shared" ref="E15:F15" si="29">LN(C15:C1000)</f>
        <v>8.9317443626163211</v>
      </c>
      <c r="F15" s="1">
        <f t="shared" si="29"/>
        <v>8.2046888219619927</v>
      </c>
      <c r="G15" s="1">
        <f t="shared" si="1"/>
        <v>0.72705554065432842</v>
      </c>
      <c r="H15" s="2">
        <v>4.5</v>
      </c>
      <c r="I15" s="1">
        <f t="shared" ref="I15:J15" si="30">2</f>
        <v>2</v>
      </c>
      <c r="J15" s="1">
        <f t="shared" si="30"/>
        <v>2</v>
      </c>
      <c r="K15" s="1">
        <f t="shared" si="3"/>
        <v>0.5</v>
      </c>
      <c r="M15" s="1">
        <f t="shared" si="4"/>
        <v>8.1135277703271633</v>
      </c>
    </row>
    <row r="16" spans="1:13" ht="15.75" customHeight="1" x14ac:dyDescent="0.15">
      <c r="A16" s="1" t="s">
        <v>26</v>
      </c>
      <c r="B16" s="2">
        <v>9.4600000000000009</v>
      </c>
      <c r="C16" s="2">
        <v>7719.7460000000001</v>
      </c>
      <c r="D16" s="3">
        <v>3731.2832897462699</v>
      </c>
      <c r="E16" s="1">
        <f t="shared" ref="E16:F16" si="31">LN(C16:C1000)</f>
        <v>8.9515367409231494</v>
      </c>
      <c r="F16" s="1">
        <f t="shared" si="31"/>
        <v>8.2245074989761591</v>
      </c>
      <c r="G16" s="1">
        <f t="shared" si="1"/>
        <v>0.72702924194699037</v>
      </c>
      <c r="H16" s="2">
        <v>4.2</v>
      </c>
      <c r="I16" s="1">
        <f t="shared" ref="I16:J16" si="32">2</f>
        <v>2</v>
      </c>
      <c r="J16" s="1">
        <f t="shared" si="32"/>
        <v>2</v>
      </c>
      <c r="K16" s="1">
        <f t="shared" si="3"/>
        <v>0.5</v>
      </c>
      <c r="M16" s="1">
        <f t="shared" si="4"/>
        <v>7.6635146209734959</v>
      </c>
    </row>
    <row r="17" spans="1:13" ht="15.75" customHeight="1" x14ac:dyDescent="0.15">
      <c r="A17" s="1" t="s">
        <v>27</v>
      </c>
      <c r="B17" s="2">
        <v>9.43</v>
      </c>
      <c r="C17" s="2">
        <v>7880.7939999999999</v>
      </c>
      <c r="D17" s="3">
        <v>3805.2220774566999</v>
      </c>
      <c r="E17" s="1">
        <f t="shared" ref="E17:F17" si="33">LN(C17:C1000)</f>
        <v>8.9721839391971532</v>
      </c>
      <c r="F17" s="1">
        <f t="shared" si="33"/>
        <v>8.2441296332330314</v>
      </c>
      <c r="G17" s="1">
        <f t="shared" si="1"/>
        <v>0.7280543059641218</v>
      </c>
      <c r="H17" s="2">
        <v>3.8</v>
      </c>
      <c r="I17" s="1">
        <f t="shared" ref="I17:J17" si="34">2</f>
        <v>2</v>
      </c>
      <c r="J17" s="1">
        <f t="shared" si="34"/>
        <v>2</v>
      </c>
      <c r="K17" s="1">
        <f t="shared" si="3"/>
        <v>0.5</v>
      </c>
      <c r="M17" s="1">
        <f t="shared" si="4"/>
        <v>7.0640271529820602</v>
      </c>
    </row>
    <row r="18" spans="1:13" ht="15.75" customHeight="1" x14ac:dyDescent="0.15">
      <c r="A18" s="1" t="s">
        <v>28</v>
      </c>
      <c r="B18" s="2">
        <v>9.69</v>
      </c>
      <c r="C18" s="2">
        <v>8034.8469999999998</v>
      </c>
      <c r="D18" s="3">
        <v>3879.7495366051498</v>
      </c>
      <c r="E18" s="1">
        <f t="shared" ref="E18:F18" si="35">LN(C18:C1000)</f>
        <v>8.9915432362977228</v>
      </c>
      <c r="F18" s="1">
        <f t="shared" si="35"/>
        <v>8.2635258781123682</v>
      </c>
      <c r="G18" s="1">
        <f t="shared" si="1"/>
        <v>0.72801735818535462</v>
      </c>
      <c r="H18" s="2">
        <v>4</v>
      </c>
      <c r="I18" s="1">
        <f t="shared" ref="I18:J18" si="36">2</f>
        <v>2</v>
      </c>
      <c r="J18" s="1">
        <f t="shared" si="36"/>
        <v>2</v>
      </c>
      <c r="K18" s="1">
        <f t="shared" si="3"/>
        <v>0.5</v>
      </c>
      <c r="M18" s="1">
        <f t="shared" si="4"/>
        <v>7.3640086790926773</v>
      </c>
    </row>
    <row r="19" spans="1:13" ht="15.75" customHeight="1" x14ac:dyDescent="0.15">
      <c r="A19" s="1" t="s">
        <v>29</v>
      </c>
      <c r="B19" s="2">
        <v>10.56</v>
      </c>
      <c r="C19" s="2">
        <v>8173.67</v>
      </c>
      <c r="D19" s="3">
        <v>3954.7301071540401</v>
      </c>
      <c r="E19" s="1">
        <f t="shared" ref="E19:F19" si="37">LN(C19:C1000)</f>
        <v>9.0086732913983187</v>
      </c>
      <c r="F19" s="1">
        <f t="shared" si="37"/>
        <v>8.2826676369513752</v>
      </c>
      <c r="G19" s="1">
        <f t="shared" si="1"/>
        <v>0.72600565444694354</v>
      </c>
      <c r="H19" s="2">
        <v>4.0999999999999996</v>
      </c>
      <c r="I19" s="1">
        <f t="shared" ref="I19:J19" si="38">2</f>
        <v>2</v>
      </c>
      <c r="J19" s="1">
        <f t="shared" si="38"/>
        <v>2</v>
      </c>
      <c r="K19" s="1">
        <f t="shared" si="3"/>
        <v>0.5</v>
      </c>
      <c r="M19" s="1">
        <f t="shared" si="4"/>
        <v>7.5130028272234712</v>
      </c>
    </row>
    <row r="20" spans="1:13" ht="15.75" customHeight="1" x14ac:dyDescent="0.15">
      <c r="A20" s="1" t="s">
        <v>30</v>
      </c>
      <c r="B20" s="2">
        <v>11.39</v>
      </c>
      <c r="C20" s="2">
        <v>8252.4650000000001</v>
      </c>
      <c r="D20" s="3">
        <v>4030.0459193554102</v>
      </c>
      <c r="E20" s="1">
        <f t="shared" ref="E20:F20" si="39">LN(C20:C1000)</f>
        <v>9.0182672225793059</v>
      </c>
      <c r="F20" s="1">
        <f t="shared" si="39"/>
        <v>8.3015330492568076</v>
      </c>
      <c r="G20" s="1">
        <f t="shared" si="1"/>
        <v>0.71673417332249834</v>
      </c>
      <c r="H20" s="2">
        <v>3.5</v>
      </c>
      <c r="I20" s="1">
        <f t="shared" ref="I20:J20" si="40">2</f>
        <v>2</v>
      </c>
      <c r="J20" s="1">
        <f t="shared" si="40"/>
        <v>2</v>
      </c>
      <c r="K20" s="1">
        <f t="shared" si="3"/>
        <v>0.5</v>
      </c>
      <c r="M20" s="1">
        <f t="shared" si="4"/>
        <v>6.6083670866612492</v>
      </c>
    </row>
    <row r="21" spans="1:13" ht="15.75" customHeight="1" x14ac:dyDescent="0.15">
      <c r="A21" s="1" t="s">
        <v>31</v>
      </c>
      <c r="B21" s="2">
        <v>9.27</v>
      </c>
      <c r="C21" s="2">
        <v>8320.1990000000005</v>
      </c>
      <c r="D21" s="3">
        <v>4105.6133977693098</v>
      </c>
      <c r="E21" s="1">
        <f t="shared" ref="E21:F21" si="41">LN(C21:C1000)</f>
        <v>9.0264414517984477</v>
      </c>
      <c r="F21" s="1">
        <f t="shared" si="41"/>
        <v>8.3201104377074255</v>
      </c>
      <c r="G21" s="1">
        <f t="shared" si="1"/>
        <v>0.70633101409102217</v>
      </c>
      <c r="H21" s="2">
        <v>3.5</v>
      </c>
      <c r="I21" s="1">
        <f t="shared" ref="I21:J21" si="42">2</f>
        <v>2</v>
      </c>
      <c r="J21" s="1">
        <f t="shared" si="42"/>
        <v>2</v>
      </c>
      <c r="K21" s="1">
        <f t="shared" si="3"/>
        <v>0.5</v>
      </c>
      <c r="M21" s="1">
        <f t="shared" si="4"/>
        <v>6.6031655070455111</v>
      </c>
    </row>
    <row r="22" spans="1:13" ht="15.75" customHeight="1" x14ac:dyDescent="0.15">
      <c r="A22" s="1" t="s">
        <v>32</v>
      </c>
      <c r="B22" s="2">
        <v>8.48</v>
      </c>
      <c r="C22" s="2">
        <v>8400.82</v>
      </c>
      <c r="D22" s="3">
        <v>4181.38284450623</v>
      </c>
      <c r="E22" s="1">
        <f t="shared" ref="E22:F22" si="43">LN(C22:C1000)</f>
        <v>9.0360845991145951</v>
      </c>
      <c r="F22" s="1">
        <f t="shared" si="43"/>
        <v>8.3383972948531468</v>
      </c>
      <c r="G22" s="1">
        <f t="shared" si="1"/>
        <v>0.6976873042614482</v>
      </c>
      <c r="H22" s="2">
        <v>3.6</v>
      </c>
      <c r="I22" s="1">
        <f t="shared" ref="I22:J22" si="44">2</f>
        <v>2</v>
      </c>
      <c r="J22" s="1">
        <f t="shared" si="44"/>
        <v>2</v>
      </c>
      <c r="K22" s="1">
        <f t="shared" si="3"/>
        <v>0.5</v>
      </c>
      <c r="M22" s="1">
        <f t="shared" si="4"/>
        <v>6.7488436521307236</v>
      </c>
    </row>
    <row r="23" spans="1:13" ht="15.75" customHeight="1" x14ac:dyDescent="0.15">
      <c r="A23" s="1" t="s">
        <v>33</v>
      </c>
      <c r="B23" s="2">
        <v>7.92</v>
      </c>
      <c r="C23" s="2">
        <v>8474.7870000000003</v>
      </c>
      <c r="D23" s="3">
        <v>4257.33139767801</v>
      </c>
      <c r="E23" s="1">
        <f t="shared" ref="E23:F23" si="45">LN(C23:C1000)</f>
        <v>9.0448507991894562</v>
      </c>
      <c r="F23" s="1">
        <f t="shared" si="45"/>
        <v>8.3563978105026653</v>
      </c>
      <c r="G23" s="1">
        <f t="shared" si="1"/>
        <v>0.68845298868679095</v>
      </c>
      <c r="H23" s="2">
        <v>3.4</v>
      </c>
      <c r="I23" s="1">
        <f t="shared" ref="I23:J23" si="46">2</f>
        <v>2</v>
      </c>
      <c r="J23" s="1">
        <f t="shared" si="46"/>
        <v>2</v>
      </c>
      <c r="K23" s="1">
        <f t="shared" si="3"/>
        <v>0.5</v>
      </c>
      <c r="M23" s="1">
        <f t="shared" si="4"/>
        <v>6.444226494343396</v>
      </c>
    </row>
    <row r="24" spans="1:13" ht="15.75" customHeight="1" x14ac:dyDescent="0.15">
      <c r="A24" s="1" t="s">
        <v>34</v>
      </c>
      <c r="B24" s="2">
        <v>7.9</v>
      </c>
      <c r="C24" s="2">
        <v>8604.2199999999993</v>
      </c>
      <c r="D24" s="3">
        <v>4333.4666861187197</v>
      </c>
      <c r="E24" s="1">
        <f t="shared" ref="E24:F24" si="47">LN(C24:C1000)</f>
        <v>9.0600080595632839</v>
      </c>
      <c r="F24" s="1">
        <f t="shared" si="47"/>
        <v>8.3741231210217677</v>
      </c>
      <c r="G24" s="1">
        <f t="shared" si="1"/>
        <v>0.68588493854151622</v>
      </c>
      <c r="H24" s="2">
        <v>3.4</v>
      </c>
      <c r="I24" s="1">
        <f t="shared" ref="I24:J24" si="48">2</f>
        <v>2</v>
      </c>
      <c r="J24" s="1">
        <f t="shared" si="48"/>
        <v>2</v>
      </c>
      <c r="K24" s="1">
        <f t="shared" si="3"/>
        <v>0.5</v>
      </c>
      <c r="M24" s="1">
        <f t="shared" si="4"/>
        <v>6.4429424692707586</v>
      </c>
    </row>
    <row r="25" spans="1:13" ht="15.75" customHeight="1" x14ac:dyDescent="0.15">
      <c r="A25" s="1" t="s">
        <v>35</v>
      </c>
      <c r="B25" s="2">
        <v>8.1</v>
      </c>
      <c r="C25" s="2">
        <v>8668.1880000000001</v>
      </c>
      <c r="D25" s="3">
        <v>4409.8198109138302</v>
      </c>
      <c r="E25" s="1">
        <f t="shared" ref="E25:F25" si="49">LN(C25:C1000)</f>
        <v>9.0674150513919756</v>
      </c>
      <c r="F25" s="1">
        <f t="shared" si="49"/>
        <v>8.3915891084029184</v>
      </c>
      <c r="G25" s="1">
        <f t="shared" si="1"/>
        <v>0.67582594298905718</v>
      </c>
      <c r="H25" s="2">
        <v>3.5</v>
      </c>
      <c r="I25" s="1">
        <f t="shared" ref="I25:J25" si="50">2</f>
        <v>2</v>
      </c>
      <c r="J25" s="1">
        <f t="shared" si="50"/>
        <v>2</v>
      </c>
      <c r="K25" s="1">
        <f t="shared" si="3"/>
        <v>0.5</v>
      </c>
      <c r="M25" s="1">
        <f t="shared" si="4"/>
        <v>6.5879129714945286</v>
      </c>
    </row>
    <row r="26" spans="1:13" ht="15.75" customHeight="1" x14ac:dyDescent="0.15">
      <c r="A26" s="1" t="s">
        <v>36</v>
      </c>
      <c r="B26" s="2">
        <v>7.83</v>
      </c>
      <c r="C26" s="2">
        <v>8749.1270000000004</v>
      </c>
      <c r="D26" s="3">
        <v>4486.4551895950199</v>
      </c>
      <c r="E26" s="1">
        <f t="shared" ref="E26:F26" si="51">LN(C26:C1000)</f>
        <v>9.0767092029455885</v>
      </c>
      <c r="F26" s="1">
        <f t="shared" si="51"/>
        <v>8.4088181788569667</v>
      </c>
      <c r="G26" s="1">
        <f t="shared" si="1"/>
        <v>0.66789102408862178</v>
      </c>
      <c r="H26" s="2">
        <v>3</v>
      </c>
      <c r="I26" s="1">
        <f t="shared" ref="I26:J26" si="52">2</f>
        <v>2</v>
      </c>
      <c r="J26" s="1">
        <f t="shared" si="52"/>
        <v>2</v>
      </c>
      <c r="K26" s="1">
        <f t="shared" si="3"/>
        <v>0.5</v>
      </c>
      <c r="M26" s="1">
        <f t="shared" si="4"/>
        <v>5.8339455120443109</v>
      </c>
    </row>
    <row r="27" spans="1:13" ht="15.75" customHeight="1" x14ac:dyDescent="0.15">
      <c r="A27" s="1" t="s">
        <v>37</v>
      </c>
      <c r="B27" s="2">
        <v>6.92</v>
      </c>
      <c r="C27" s="2">
        <v>8788.5239999999994</v>
      </c>
      <c r="D27" s="3">
        <v>4563.45866106215</v>
      </c>
      <c r="E27" s="1">
        <f t="shared" ref="E27:F27" si="53">LN(C27:C1000)</f>
        <v>9.0812020584906641</v>
      </c>
      <c r="F27" s="1">
        <f t="shared" si="53"/>
        <v>8.4258360933122329</v>
      </c>
      <c r="G27" s="1">
        <f t="shared" si="1"/>
        <v>0.65536596517843115</v>
      </c>
      <c r="H27" s="2">
        <v>2.1</v>
      </c>
      <c r="I27" s="1">
        <f t="shared" ref="I27:J27" si="54">2</f>
        <v>2</v>
      </c>
      <c r="J27" s="1">
        <f t="shared" si="54"/>
        <v>2</v>
      </c>
      <c r="K27" s="1">
        <f t="shared" si="3"/>
        <v>0.5</v>
      </c>
      <c r="M27" s="1">
        <f t="shared" si="4"/>
        <v>4.477682982589215</v>
      </c>
    </row>
    <row r="28" spans="1:13" ht="15.75" customHeight="1" x14ac:dyDescent="0.15">
      <c r="A28" s="1" t="s">
        <v>38</v>
      </c>
      <c r="B28" s="2">
        <v>6.21</v>
      </c>
      <c r="C28" s="2">
        <v>8872.6010000000006</v>
      </c>
      <c r="D28" s="3">
        <v>4640.9294634715598</v>
      </c>
      <c r="E28" s="1">
        <f t="shared" ref="E28:F28" si="55">LN(C28:C1000)</f>
        <v>9.090723267944167</v>
      </c>
      <c r="F28" s="1">
        <f t="shared" si="55"/>
        <v>8.4426699405632029</v>
      </c>
      <c r="G28" s="1">
        <f t="shared" si="1"/>
        <v>0.64805332738096411</v>
      </c>
      <c r="H28" s="2">
        <v>1.8</v>
      </c>
      <c r="I28" s="1">
        <f t="shared" ref="I28:J28" si="56">2</f>
        <v>2</v>
      </c>
      <c r="J28" s="1">
        <f t="shared" si="56"/>
        <v>2</v>
      </c>
      <c r="K28" s="1">
        <f t="shared" si="3"/>
        <v>0.5</v>
      </c>
      <c r="M28" s="1">
        <f t="shared" si="4"/>
        <v>4.0240266636904813</v>
      </c>
    </row>
    <row r="29" spans="1:13" ht="15.75" customHeight="1" x14ac:dyDescent="0.15">
      <c r="A29" s="1" t="s">
        <v>39</v>
      </c>
      <c r="B29" s="2">
        <v>6.27</v>
      </c>
      <c r="C29" s="2">
        <v>8920.1929999999993</v>
      </c>
      <c r="D29" s="3">
        <v>4718.9555108164404</v>
      </c>
      <c r="E29" s="1">
        <f t="shared" ref="E29:F29" si="57">LN(C29:C1000)</f>
        <v>9.0960728621112832</v>
      </c>
      <c r="F29" s="1">
        <f t="shared" si="57"/>
        <v>8.459342764010076</v>
      </c>
      <c r="G29" s="1">
        <f t="shared" si="1"/>
        <v>0.63673009810120718</v>
      </c>
      <c r="H29" s="2">
        <v>1.7</v>
      </c>
      <c r="I29" s="1">
        <f t="shared" ref="I29:J29" si="58">2</f>
        <v>2</v>
      </c>
      <c r="J29" s="1">
        <f t="shared" si="58"/>
        <v>2</v>
      </c>
      <c r="K29" s="1">
        <f t="shared" si="3"/>
        <v>0.5</v>
      </c>
      <c r="M29" s="1">
        <f t="shared" si="4"/>
        <v>3.8683650490506039</v>
      </c>
    </row>
    <row r="30" spans="1:13" ht="15.75" customHeight="1" x14ac:dyDescent="0.15">
      <c r="A30" s="1" t="s">
        <v>40</v>
      </c>
      <c r="B30" s="2">
        <v>6.22</v>
      </c>
      <c r="C30" s="2">
        <v>8986.3670000000002</v>
      </c>
      <c r="D30" s="3">
        <v>4797.6039293003196</v>
      </c>
      <c r="E30" s="1">
        <f t="shared" ref="E30:F30" si="59">LN(C30:C1000)</f>
        <v>9.1034639301048248</v>
      </c>
      <c r="F30" s="1">
        <f t="shared" si="59"/>
        <v>8.4758718908677046</v>
      </c>
      <c r="G30" s="1">
        <f t="shared" si="1"/>
        <v>0.62759203923712015</v>
      </c>
      <c r="H30" s="2">
        <v>2</v>
      </c>
      <c r="I30" s="1">
        <f t="shared" ref="I30:J30" si="60">2</f>
        <v>2</v>
      </c>
      <c r="J30" s="1">
        <f t="shared" si="60"/>
        <v>2</v>
      </c>
      <c r="K30" s="1">
        <f t="shared" si="3"/>
        <v>0.5</v>
      </c>
      <c r="M30" s="1">
        <f t="shared" si="4"/>
        <v>4.3137960196185601</v>
      </c>
    </row>
    <row r="31" spans="1:13" ht="15.75" customHeight="1" x14ac:dyDescent="0.15">
      <c r="A31" s="1" t="s">
        <v>41</v>
      </c>
      <c r="B31" s="2">
        <v>6.65</v>
      </c>
      <c r="C31" s="2">
        <v>9083.2559999999994</v>
      </c>
      <c r="D31" s="3">
        <v>4876.9035148074399</v>
      </c>
      <c r="E31" s="1">
        <f t="shared" ref="E31:F31" si="61">LN(C31:C1000)</f>
        <v>9.1141879976255709</v>
      </c>
      <c r="F31" s="1">
        <f t="shared" si="61"/>
        <v>8.4922657717963776</v>
      </c>
      <c r="G31" s="1">
        <f t="shared" si="1"/>
        <v>0.62192222582919321</v>
      </c>
      <c r="H31" s="2">
        <v>3.1</v>
      </c>
      <c r="I31" s="1">
        <f t="shared" ref="I31:J31" si="62">2</f>
        <v>2</v>
      </c>
      <c r="J31" s="1">
        <f t="shared" si="62"/>
        <v>2</v>
      </c>
      <c r="K31" s="1">
        <f t="shared" si="3"/>
        <v>0.5</v>
      </c>
      <c r="M31" s="1">
        <f t="shared" si="4"/>
        <v>5.9609611129145961</v>
      </c>
    </row>
    <row r="32" spans="1:13" ht="15.75" customHeight="1" x14ac:dyDescent="0.15">
      <c r="A32" s="1" t="s">
        <v>42</v>
      </c>
      <c r="B32" s="2">
        <v>6.84</v>
      </c>
      <c r="C32" s="2">
        <v>9162.0239999999994</v>
      </c>
      <c r="D32" s="3">
        <v>4956.8359082662701</v>
      </c>
      <c r="E32" s="1">
        <f t="shared" ref="E32:F32" si="63">LN(C32:C1000)</f>
        <v>9.1228223939586464</v>
      </c>
      <c r="F32" s="1">
        <f t="shared" si="63"/>
        <v>8.5085228944398281</v>
      </c>
      <c r="G32" s="1">
        <f t="shared" si="1"/>
        <v>0.61429949951881824</v>
      </c>
      <c r="H32" s="2">
        <v>3.5</v>
      </c>
      <c r="I32" s="1">
        <f t="shared" ref="I32:J32" si="64">2</f>
        <v>2</v>
      </c>
      <c r="J32" s="1">
        <f t="shared" si="64"/>
        <v>2</v>
      </c>
      <c r="K32" s="1">
        <f t="shared" si="3"/>
        <v>0.5</v>
      </c>
      <c r="M32" s="1">
        <f t="shared" si="4"/>
        <v>6.5571497497594091</v>
      </c>
    </row>
    <row r="33" spans="1:13" ht="15.75" customHeight="1" x14ac:dyDescent="0.15">
      <c r="A33" s="1" t="s">
        <v>43</v>
      </c>
      <c r="B33" s="2">
        <v>6.92</v>
      </c>
      <c r="C33" s="2">
        <v>9319.3320000000003</v>
      </c>
      <c r="D33" s="3">
        <v>5037.3385359084796</v>
      </c>
      <c r="E33" s="1">
        <f t="shared" ref="E33:F33" si="65">LN(C33:C1000)</f>
        <v>9.1398462312912034</v>
      </c>
      <c r="F33" s="1">
        <f t="shared" si="65"/>
        <v>8.5246331533161328</v>
      </c>
      <c r="G33" s="1">
        <f t="shared" si="1"/>
        <v>0.61521307797507063</v>
      </c>
      <c r="H33" s="2">
        <v>3.8</v>
      </c>
      <c r="I33" s="1">
        <f t="shared" ref="I33:J33" si="66">2</f>
        <v>2</v>
      </c>
      <c r="J33" s="1">
        <f t="shared" si="66"/>
        <v>2</v>
      </c>
      <c r="K33" s="1">
        <f t="shared" si="3"/>
        <v>0.5</v>
      </c>
      <c r="M33" s="1">
        <f t="shared" si="4"/>
        <v>7.0076065389875346</v>
      </c>
    </row>
    <row r="34" spans="1:13" ht="15.75" customHeight="1" x14ac:dyDescent="0.15">
      <c r="A34" s="1" t="s">
        <v>44</v>
      </c>
      <c r="B34" s="2">
        <v>6.66</v>
      </c>
      <c r="C34" s="2">
        <v>9367.5020000000004</v>
      </c>
      <c r="D34" s="3">
        <v>5118.3036483981004</v>
      </c>
      <c r="E34" s="1">
        <f t="shared" ref="E34:F34" si="67">LN(C34:C1000)</f>
        <v>9.1450017441719567</v>
      </c>
      <c r="F34" s="1">
        <f t="shared" si="67"/>
        <v>8.5405783444631496</v>
      </c>
      <c r="G34" s="1">
        <f t="shared" si="1"/>
        <v>0.6044233997088071</v>
      </c>
      <c r="H34" s="2">
        <v>3.6</v>
      </c>
      <c r="I34" s="1">
        <f t="shared" ref="I34:J34" si="68">2</f>
        <v>2</v>
      </c>
      <c r="J34" s="1">
        <f t="shared" si="68"/>
        <v>2</v>
      </c>
      <c r="K34" s="1">
        <f t="shared" si="3"/>
        <v>0.5</v>
      </c>
      <c r="M34" s="1">
        <f t="shared" si="4"/>
        <v>6.702211699854403</v>
      </c>
    </row>
    <row r="35" spans="1:13" ht="15.75" customHeight="1" x14ac:dyDescent="0.15">
      <c r="A35" s="1" t="s">
        <v>45</v>
      </c>
      <c r="B35" s="2">
        <v>7.16</v>
      </c>
      <c r="C35" s="2">
        <v>9490.5939999999991</v>
      </c>
      <c r="D35" s="3">
        <v>5199.60515606422</v>
      </c>
      <c r="E35" s="1">
        <f t="shared" ref="E35:F35" si="69">LN(C35:C1000)</f>
        <v>9.1580564818474812</v>
      </c>
      <c r="F35" s="1">
        <f t="shared" si="69"/>
        <v>8.5563379701604632</v>
      </c>
      <c r="G35" s="1">
        <f t="shared" si="1"/>
        <v>0.60171851168701807</v>
      </c>
      <c r="H35" s="2">
        <v>3.8</v>
      </c>
      <c r="I35" s="1">
        <f t="shared" ref="I35:J35" si="70">2</f>
        <v>2</v>
      </c>
      <c r="J35" s="1">
        <f t="shared" si="70"/>
        <v>2</v>
      </c>
      <c r="K35" s="1">
        <f t="shared" si="3"/>
        <v>0.5</v>
      </c>
      <c r="M35" s="1">
        <f t="shared" si="4"/>
        <v>7.0008592558435083</v>
      </c>
    </row>
    <row r="36" spans="1:13" ht="15.75" customHeight="1" x14ac:dyDescent="0.15">
      <c r="A36" s="1" t="s">
        <v>46</v>
      </c>
      <c r="B36" s="2">
        <v>7.98</v>
      </c>
      <c r="C36" s="2">
        <v>9546.2060000000001</v>
      </c>
      <c r="D36" s="3">
        <v>5281.0888869556602</v>
      </c>
      <c r="E36" s="1">
        <f t="shared" ref="E36:F36" si="71">LN(C36:C1000)</f>
        <v>9.1638990770522568</v>
      </c>
      <c r="F36" s="1">
        <f t="shared" si="71"/>
        <v>8.5718875840282021</v>
      </c>
      <c r="G36" s="1">
        <f t="shared" si="1"/>
        <v>0.59201149302405476</v>
      </c>
      <c r="H36" s="2">
        <v>4</v>
      </c>
      <c r="I36" s="1">
        <f t="shared" ref="I36:J36" si="72">2</f>
        <v>2</v>
      </c>
      <c r="J36" s="1">
        <f t="shared" si="72"/>
        <v>2</v>
      </c>
      <c r="K36" s="1">
        <f t="shared" si="3"/>
        <v>0.5</v>
      </c>
      <c r="M36" s="1">
        <f t="shared" si="4"/>
        <v>7.2960057465120274</v>
      </c>
    </row>
    <row r="37" spans="1:13" ht="15.75" customHeight="1" x14ac:dyDescent="0.15">
      <c r="A37" s="1" t="s">
        <v>47</v>
      </c>
      <c r="B37" s="2">
        <v>8.4700000000000006</v>
      </c>
      <c r="C37" s="2">
        <v>9673.4050000000007</v>
      </c>
      <c r="D37" s="3">
        <v>5362.5946883987199</v>
      </c>
      <c r="E37" s="1">
        <f t="shared" ref="E37:F37" si="73">LN(C37:C1000)</f>
        <v>9.1771356464262919</v>
      </c>
      <c r="F37" s="1">
        <f t="shared" si="73"/>
        <v>8.5872032205906308</v>
      </c>
      <c r="G37" s="1">
        <f t="shared" si="1"/>
        <v>0.58993242583566108</v>
      </c>
      <c r="H37" s="2">
        <v>4.2</v>
      </c>
      <c r="I37" s="1">
        <f t="shared" ref="I37:J37" si="74">2</f>
        <v>2</v>
      </c>
      <c r="J37" s="1">
        <f t="shared" si="74"/>
        <v>2</v>
      </c>
      <c r="K37" s="1">
        <f t="shared" si="3"/>
        <v>0.5</v>
      </c>
      <c r="M37" s="1">
        <f t="shared" si="4"/>
        <v>7.5949662129178312</v>
      </c>
    </row>
    <row r="38" spans="1:13" ht="15.75" customHeight="1" x14ac:dyDescent="0.15">
      <c r="A38" s="1" t="s">
        <v>48</v>
      </c>
      <c r="B38" s="2">
        <v>9.44</v>
      </c>
      <c r="C38" s="2">
        <v>9771.7250000000004</v>
      </c>
      <c r="D38" s="3">
        <v>5443.9634990403401</v>
      </c>
      <c r="E38" s="1">
        <f t="shared" ref="E38:F38" si="75">LN(C38:C1000)</f>
        <v>9.1872482903525032</v>
      </c>
      <c r="F38" s="1">
        <f t="shared" si="75"/>
        <v>8.6022626589436513</v>
      </c>
      <c r="G38" s="1">
        <f t="shared" si="1"/>
        <v>0.58498563140885196</v>
      </c>
      <c r="H38" s="2">
        <v>4.5999999999999996</v>
      </c>
      <c r="I38" s="1">
        <f t="shared" ref="I38:J38" si="76">2</f>
        <v>2</v>
      </c>
      <c r="J38" s="1">
        <f t="shared" si="76"/>
        <v>2</v>
      </c>
      <c r="K38" s="1">
        <f t="shared" si="3"/>
        <v>0.5</v>
      </c>
      <c r="M38" s="1">
        <f t="shared" si="4"/>
        <v>8.1924928157044263</v>
      </c>
    </row>
    <row r="39" spans="1:13" ht="15.75" customHeight="1" x14ac:dyDescent="0.15">
      <c r="A39" s="1" t="s">
        <v>49</v>
      </c>
      <c r="B39" s="2">
        <v>9.73</v>
      </c>
      <c r="C39" s="2">
        <v>9846.2929999999997</v>
      </c>
      <c r="D39" s="3">
        <v>5525.0593289722101</v>
      </c>
      <c r="E39" s="1">
        <f t="shared" ref="E39:F39" si="77">LN(C39:C1000)</f>
        <v>9.1948503181528505</v>
      </c>
      <c r="F39" s="1">
        <f t="shared" si="77"/>
        <v>8.6170492646038124</v>
      </c>
      <c r="G39" s="1">
        <f t="shared" si="1"/>
        <v>0.5778010535490381</v>
      </c>
      <c r="H39" s="2">
        <v>4.8</v>
      </c>
      <c r="I39" s="1">
        <f t="shared" ref="I39:J39" si="78">2</f>
        <v>2</v>
      </c>
      <c r="J39" s="1">
        <f t="shared" si="78"/>
        <v>2</v>
      </c>
      <c r="K39" s="1">
        <f t="shared" si="3"/>
        <v>0.5</v>
      </c>
      <c r="M39" s="1">
        <f t="shared" si="4"/>
        <v>8.4889005267745183</v>
      </c>
    </row>
    <row r="40" spans="1:13" ht="15.75" customHeight="1" x14ac:dyDescent="0.15">
      <c r="A40" s="1" t="s">
        <v>50</v>
      </c>
      <c r="B40" s="2">
        <v>9.08</v>
      </c>
      <c r="C40" s="2">
        <v>9919.2279999999992</v>
      </c>
      <c r="D40" s="3">
        <v>5605.7882442241298</v>
      </c>
      <c r="E40" s="1">
        <f t="shared" ref="E40:F40" si="79">LN(C40:C1000)</f>
        <v>9.2022303746699396</v>
      </c>
      <c r="F40" s="1">
        <f t="shared" si="79"/>
        <v>8.6315549579510442</v>
      </c>
      <c r="G40" s="1">
        <f t="shared" si="1"/>
        <v>0.57067541671889543</v>
      </c>
      <c r="H40" s="2">
        <v>4.2</v>
      </c>
      <c r="I40" s="1">
        <f t="shared" ref="I40:J40" si="80">2</f>
        <v>2</v>
      </c>
      <c r="J40" s="1">
        <f t="shared" si="80"/>
        <v>2</v>
      </c>
      <c r="K40" s="1">
        <f t="shared" si="3"/>
        <v>0.5</v>
      </c>
      <c r="M40" s="1">
        <f t="shared" si="4"/>
        <v>7.5853377083594484</v>
      </c>
    </row>
    <row r="41" spans="1:13" ht="15.75" customHeight="1" x14ac:dyDescent="0.15">
      <c r="A41" s="1" t="s">
        <v>51</v>
      </c>
      <c r="B41" s="2">
        <v>8.61</v>
      </c>
      <c r="C41" s="2">
        <v>9938.7669999999998</v>
      </c>
      <c r="D41" s="3">
        <v>5686.1109381202796</v>
      </c>
      <c r="E41" s="1">
        <f t="shared" ref="E41:F41" si="81">LN(C41:C1000)</f>
        <v>9.2041982476909006</v>
      </c>
      <c r="F41" s="1">
        <f t="shared" si="81"/>
        <v>8.6457818027698714</v>
      </c>
      <c r="G41" s="1">
        <f t="shared" si="1"/>
        <v>0.55841644492102915</v>
      </c>
      <c r="H41" s="2">
        <v>3.9</v>
      </c>
      <c r="I41" s="1">
        <f t="shared" ref="I41:J41" si="82">2</f>
        <v>2</v>
      </c>
      <c r="J41" s="1">
        <f t="shared" si="82"/>
        <v>2</v>
      </c>
      <c r="K41" s="1">
        <f t="shared" si="3"/>
        <v>0.5</v>
      </c>
      <c r="M41" s="1">
        <f t="shared" si="4"/>
        <v>7.1292082224605151</v>
      </c>
    </row>
    <row r="42" spans="1:13" ht="15.75" customHeight="1" x14ac:dyDescent="0.15">
      <c r="A42" s="1" t="s">
        <v>52</v>
      </c>
      <c r="B42" s="2">
        <v>8.25</v>
      </c>
      <c r="C42" s="2">
        <v>10047.386</v>
      </c>
      <c r="D42" s="3">
        <v>5766.0440894572203</v>
      </c>
      <c r="E42" s="1">
        <f t="shared" ref="E42:F42" si="83">LN(C42:C1000)</f>
        <v>9.2150677801529923</v>
      </c>
      <c r="F42" s="1">
        <f t="shared" si="83"/>
        <v>8.6597415246237137</v>
      </c>
      <c r="G42" s="1">
        <f t="shared" si="1"/>
        <v>0.55532625552927861</v>
      </c>
      <c r="H42" s="2">
        <v>4.2</v>
      </c>
      <c r="I42" s="1">
        <f t="shared" ref="I42:J42" si="84">2</f>
        <v>2</v>
      </c>
      <c r="J42" s="1">
        <f t="shared" si="84"/>
        <v>2</v>
      </c>
      <c r="K42" s="1">
        <f t="shared" si="3"/>
        <v>0.5</v>
      </c>
      <c r="M42" s="1">
        <f t="shared" si="4"/>
        <v>7.57766312776464</v>
      </c>
    </row>
    <row r="43" spans="1:13" ht="15.75" customHeight="1" x14ac:dyDescent="0.15">
      <c r="A43" s="1" t="s">
        <v>53</v>
      </c>
      <c r="B43" s="2">
        <v>8.24</v>
      </c>
      <c r="C43" s="2">
        <v>10083.855</v>
      </c>
      <c r="D43" s="3">
        <v>5845.6425808201602</v>
      </c>
      <c r="E43" s="1">
        <f t="shared" ref="E43:F43" si="85">LN(C43:C1000)</f>
        <v>9.2186909089898315</v>
      </c>
      <c r="F43" s="1">
        <f t="shared" si="85"/>
        <v>8.6734518047019087</v>
      </c>
      <c r="G43" s="1">
        <f t="shared" si="1"/>
        <v>0.54523910428792277</v>
      </c>
      <c r="H43" s="2">
        <v>3.8</v>
      </c>
      <c r="I43" s="1">
        <f t="shared" ref="I43:J43" si="86">2</f>
        <v>2</v>
      </c>
      <c r="J43" s="1">
        <f t="shared" si="86"/>
        <v>2</v>
      </c>
      <c r="K43" s="1">
        <f t="shared" si="3"/>
        <v>0.5</v>
      </c>
      <c r="M43" s="1">
        <f t="shared" si="4"/>
        <v>6.9726195521439607</v>
      </c>
    </row>
    <row r="44" spans="1:13" ht="15.75" customHeight="1" x14ac:dyDescent="0.15">
      <c r="A44" s="1" t="s">
        <v>54</v>
      </c>
      <c r="B44" s="2">
        <v>8.16</v>
      </c>
      <c r="C44" s="2">
        <v>10090.569</v>
      </c>
      <c r="D44" s="3">
        <v>5925.02795536342</v>
      </c>
      <c r="E44" s="1">
        <f t="shared" ref="E44:F44" si="87">LN(C44:C1000)</f>
        <v>9.2193565042254484</v>
      </c>
      <c r="F44" s="1">
        <f t="shared" si="87"/>
        <v>8.6869406841969976</v>
      </c>
      <c r="G44" s="1">
        <f t="shared" si="1"/>
        <v>0.53241582002845078</v>
      </c>
      <c r="H44" s="2">
        <v>4.5</v>
      </c>
      <c r="I44" s="1">
        <f t="shared" ref="I44:J44" si="88">2</f>
        <v>2</v>
      </c>
      <c r="J44" s="1">
        <f t="shared" si="88"/>
        <v>2</v>
      </c>
      <c r="K44" s="1">
        <f t="shared" si="3"/>
        <v>0.5</v>
      </c>
      <c r="M44" s="1">
        <f t="shared" si="4"/>
        <v>8.0162079100142254</v>
      </c>
    </row>
    <row r="45" spans="1:13" ht="15.75" customHeight="1" x14ac:dyDescent="0.15">
      <c r="A45" s="1" t="s">
        <v>55</v>
      </c>
      <c r="B45" s="2">
        <v>7.74</v>
      </c>
      <c r="C45" s="2">
        <v>9998.7039999999997</v>
      </c>
      <c r="D45" s="3">
        <v>6004.3932471282997</v>
      </c>
      <c r="E45" s="1">
        <f t="shared" ref="E45:F45" si="89">LN(C45:C1000)</f>
        <v>9.2102107635773773</v>
      </c>
      <c r="F45" s="1">
        <f t="shared" si="89"/>
        <v>8.7002466881315179</v>
      </c>
      <c r="G45" s="1">
        <f t="shared" si="1"/>
        <v>0.50996407544585942</v>
      </c>
      <c r="H45" s="2">
        <v>5</v>
      </c>
      <c r="I45" s="1">
        <f t="shared" ref="I45:J45" si="90">2</f>
        <v>2</v>
      </c>
      <c r="J45" s="1">
        <f t="shared" si="90"/>
        <v>2</v>
      </c>
      <c r="K45" s="1">
        <f t="shared" si="3"/>
        <v>0.5</v>
      </c>
      <c r="M45" s="1">
        <f t="shared" si="4"/>
        <v>8.7549820377229288</v>
      </c>
    </row>
    <row r="46" spans="1:13" ht="15.75" customHeight="1" x14ac:dyDescent="0.15">
      <c r="A46" s="1" t="s">
        <v>56</v>
      </c>
      <c r="B46" s="2">
        <v>6.43</v>
      </c>
      <c r="C46" s="2">
        <v>9951.9159999999993</v>
      </c>
      <c r="D46" s="3">
        <v>6083.9877951839999</v>
      </c>
      <c r="E46" s="1">
        <f t="shared" ref="E46:F46" si="91">LN(C46:C1000)</f>
        <v>9.2055203744288701</v>
      </c>
      <c r="F46" s="1">
        <f t="shared" si="91"/>
        <v>8.7134156473258901</v>
      </c>
      <c r="G46" s="1">
        <f t="shared" si="1"/>
        <v>0.49210472710297992</v>
      </c>
      <c r="H46" s="2">
        <v>4.0999999999999996</v>
      </c>
      <c r="I46" s="1">
        <f t="shared" ref="I46:J46" si="92">2</f>
        <v>2</v>
      </c>
      <c r="J46" s="1">
        <f t="shared" si="92"/>
        <v>2</v>
      </c>
      <c r="K46" s="1">
        <f t="shared" si="3"/>
        <v>0.5</v>
      </c>
      <c r="M46" s="1">
        <f t="shared" si="4"/>
        <v>7.3960523635514894</v>
      </c>
    </row>
    <row r="47" spans="1:13" ht="13" x14ac:dyDescent="0.15">
      <c r="A47" s="1" t="s">
        <v>57</v>
      </c>
      <c r="B47" s="2">
        <v>5.86</v>
      </c>
      <c r="C47" s="2">
        <v>10029.51</v>
      </c>
      <c r="D47" s="3">
        <v>6164.0611509452601</v>
      </c>
      <c r="E47" s="1">
        <f t="shared" ref="E47:F47" si="93">LN(C47:C1000)</f>
        <v>9.2132870263229325</v>
      </c>
      <c r="F47" s="1">
        <f t="shared" si="93"/>
        <v>8.7264911170503137</v>
      </c>
      <c r="G47" s="1">
        <f t="shared" si="1"/>
        <v>0.48679590927261884</v>
      </c>
      <c r="H47" s="2">
        <v>3.7</v>
      </c>
      <c r="I47" s="1">
        <f t="shared" ref="I47:J47" si="94">2</f>
        <v>2</v>
      </c>
      <c r="J47" s="1">
        <f t="shared" si="94"/>
        <v>2</v>
      </c>
      <c r="K47" s="1">
        <f t="shared" si="3"/>
        <v>0.5</v>
      </c>
      <c r="M47" s="1">
        <f t="shared" si="4"/>
        <v>6.7933979546363101</v>
      </c>
    </row>
    <row r="48" spans="1:13" ht="13" x14ac:dyDescent="0.15">
      <c r="A48" s="1" t="s">
        <v>58</v>
      </c>
      <c r="B48" s="2">
        <v>5.64</v>
      </c>
      <c r="C48" s="2">
        <v>10080.195</v>
      </c>
      <c r="D48" s="3">
        <v>6244.8323597048302</v>
      </c>
      <c r="E48" s="1">
        <f t="shared" ref="E48:F48" si="95">LN(C48:C1000)</f>
        <v>9.2183278866763381</v>
      </c>
      <c r="F48" s="1">
        <f t="shared" si="95"/>
        <v>8.7395095782770085</v>
      </c>
      <c r="G48" s="1">
        <f t="shared" si="1"/>
        <v>0.4788183083993296</v>
      </c>
      <c r="H48" s="2">
        <v>3.1</v>
      </c>
      <c r="I48" s="1">
        <f t="shared" ref="I48:J48" si="96">2</f>
        <v>2</v>
      </c>
      <c r="J48" s="1">
        <f t="shared" si="96"/>
        <v>2</v>
      </c>
      <c r="K48" s="1">
        <f t="shared" si="3"/>
        <v>0.5</v>
      </c>
      <c r="M48" s="1">
        <f t="shared" si="4"/>
        <v>5.8894091541996643</v>
      </c>
    </row>
    <row r="49" spans="1:13" ht="13" x14ac:dyDescent="0.15">
      <c r="A49" s="1" t="s">
        <v>59</v>
      </c>
      <c r="B49" s="2">
        <v>4.82</v>
      </c>
      <c r="C49" s="2">
        <v>10115.329</v>
      </c>
      <c r="D49" s="3">
        <v>6326.4972172861198</v>
      </c>
      <c r="E49" s="1">
        <f t="shared" ref="E49:F49" si="97">LN(C49:C1000)</f>
        <v>9.221807275024446</v>
      </c>
      <c r="F49" s="1">
        <f t="shared" si="97"/>
        <v>8.7525019997787705</v>
      </c>
      <c r="G49" s="1">
        <f t="shared" si="1"/>
        <v>0.46930527524567545</v>
      </c>
      <c r="H49" s="2">
        <v>2.5</v>
      </c>
      <c r="I49" s="1">
        <f t="shared" ref="I49:J49" si="98">2</f>
        <v>2</v>
      </c>
      <c r="J49" s="1">
        <f t="shared" si="98"/>
        <v>2</v>
      </c>
      <c r="K49" s="1">
        <f t="shared" si="3"/>
        <v>0.5</v>
      </c>
      <c r="M49" s="1">
        <f t="shared" si="4"/>
        <v>4.9846526376228377</v>
      </c>
    </row>
    <row r="50" spans="1:13" ht="13" x14ac:dyDescent="0.15">
      <c r="A50" s="1" t="s">
        <v>60</v>
      </c>
      <c r="B50" s="2">
        <v>4.0199999999999996</v>
      </c>
      <c r="C50" s="2">
        <v>10236.434999999999</v>
      </c>
      <c r="D50" s="3">
        <v>6409.2272099127304</v>
      </c>
      <c r="E50" s="1">
        <f t="shared" ref="E50:F50" si="99">LN(C50:C1000)</f>
        <v>9.2337086934458714</v>
      </c>
      <c r="F50" s="1">
        <f t="shared" si="99"/>
        <v>8.7654939825707476</v>
      </c>
      <c r="G50" s="1">
        <f t="shared" si="1"/>
        <v>0.46821471087512379</v>
      </c>
      <c r="H50" s="2">
        <v>2.6</v>
      </c>
      <c r="I50" s="1">
        <f t="shared" ref="I50:J50" si="100">2</f>
        <v>2</v>
      </c>
      <c r="J50" s="1">
        <f t="shared" si="100"/>
        <v>2</v>
      </c>
      <c r="K50" s="1">
        <f t="shared" si="3"/>
        <v>0.5</v>
      </c>
      <c r="M50" s="1">
        <f t="shared" si="4"/>
        <v>5.1341073554375614</v>
      </c>
    </row>
    <row r="51" spans="1:13" ht="13" x14ac:dyDescent="0.15">
      <c r="A51" s="1" t="s">
        <v>61</v>
      </c>
      <c r="B51" s="2">
        <v>3.77</v>
      </c>
      <c r="C51" s="2">
        <v>10347.429</v>
      </c>
      <c r="D51" s="3">
        <v>6493.1551005474503</v>
      </c>
      <c r="E51" s="1">
        <f t="shared" ref="E51:F51" si="101">LN(C51:C1000)</f>
        <v>9.2444933620385825</v>
      </c>
      <c r="F51" s="1">
        <f t="shared" si="101"/>
        <v>8.7785038395707087</v>
      </c>
      <c r="G51" s="1">
        <f t="shared" si="1"/>
        <v>0.46598952246787384</v>
      </c>
      <c r="H51" s="2">
        <v>2.7</v>
      </c>
      <c r="I51" s="1">
        <f t="shared" ref="I51:J51" si="102">2</f>
        <v>2</v>
      </c>
      <c r="J51" s="1">
        <f t="shared" si="102"/>
        <v>2</v>
      </c>
      <c r="K51" s="1">
        <f t="shared" si="3"/>
        <v>0.5</v>
      </c>
      <c r="M51" s="1">
        <f t="shared" si="4"/>
        <v>5.2829947612339376</v>
      </c>
    </row>
    <row r="52" spans="1:13" ht="13" x14ac:dyDescent="0.15">
      <c r="A52" s="1" t="s">
        <v>62</v>
      </c>
      <c r="B52" s="2">
        <v>3.26</v>
      </c>
      <c r="C52" s="2">
        <v>10449.673000000001</v>
      </c>
      <c r="D52" s="3">
        <v>6578.3848238968703</v>
      </c>
      <c r="E52" s="1">
        <f t="shared" ref="E52:F52" si="103">LN(C52:C1000)</f>
        <v>9.254325965037328</v>
      </c>
      <c r="F52" s="1">
        <f t="shared" si="103"/>
        <v>8.7915445266944108</v>
      </c>
      <c r="G52" s="1">
        <f t="shared" si="1"/>
        <v>0.46278143834291718</v>
      </c>
      <c r="H52" s="2">
        <v>2.7</v>
      </c>
      <c r="I52" s="1">
        <f t="shared" ref="I52:J52" si="104">2</f>
        <v>2</v>
      </c>
      <c r="J52" s="1">
        <f t="shared" si="104"/>
        <v>2</v>
      </c>
      <c r="K52" s="1">
        <f t="shared" si="3"/>
        <v>0.5</v>
      </c>
      <c r="M52" s="1">
        <f t="shared" si="4"/>
        <v>5.2813907191714593</v>
      </c>
    </row>
    <row r="53" spans="1:13" ht="13" x14ac:dyDescent="0.15">
      <c r="A53" s="1" t="s">
        <v>63</v>
      </c>
      <c r="B53" s="2">
        <v>3.04</v>
      </c>
      <c r="C53" s="2">
        <v>10558.647999999999</v>
      </c>
      <c r="D53" s="3">
        <v>6665.0063196047704</v>
      </c>
      <c r="E53" s="1">
        <f t="shared" ref="E53:F53" si="105">LN(C53:C1000)</f>
        <v>9.2647005187606428</v>
      </c>
      <c r="F53" s="1">
        <f t="shared" si="105"/>
        <v>8.8046261807901196</v>
      </c>
      <c r="G53" s="1">
        <f t="shared" si="1"/>
        <v>0.46007433797052322</v>
      </c>
      <c r="H53" s="2">
        <v>2.7</v>
      </c>
      <c r="I53" s="1">
        <f t="shared" ref="I53:J53" si="106">2</f>
        <v>2</v>
      </c>
      <c r="J53" s="1">
        <f t="shared" si="106"/>
        <v>2</v>
      </c>
      <c r="K53" s="1">
        <f t="shared" si="3"/>
        <v>0.5</v>
      </c>
      <c r="M53" s="1">
        <f t="shared" si="4"/>
        <v>5.2800371689852623</v>
      </c>
    </row>
    <row r="54" spans="1:13" ht="13" x14ac:dyDescent="0.15">
      <c r="A54" s="1" t="s">
        <v>64</v>
      </c>
      <c r="B54" s="2">
        <v>3.04</v>
      </c>
      <c r="C54" s="2">
        <v>10576.275</v>
      </c>
      <c r="D54" s="3">
        <v>6753.10218742494</v>
      </c>
      <c r="E54" s="1">
        <f t="shared" ref="E54:F54" si="107">LN(C54:C1000)</f>
        <v>9.266368564022704</v>
      </c>
      <c r="F54" s="1">
        <f t="shared" si="107"/>
        <v>8.8177572616127193</v>
      </c>
      <c r="G54" s="1">
        <f t="shared" si="1"/>
        <v>0.4486113024099847</v>
      </c>
      <c r="H54" s="2">
        <v>2.6</v>
      </c>
      <c r="I54" s="1">
        <f t="shared" ref="I54:J54" si="108">2</f>
        <v>2</v>
      </c>
      <c r="J54" s="1">
        <f t="shared" si="108"/>
        <v>2</v>
      </c>
      <c r="K54" s="1">
        <f t="shared" si="3"/>
        <v>0.5</v>
      </c>
      <c r="M54" s="1">
        <f t="shared" si="4"/>
        <v>5.1243056512049918</v>
      </c>
    </row>
    <row r="55" spans="1:13" ht="13" x14ac:dyDescent="0.15">
      <c r="A55" s="1" t="s">
        <v>65</v>
      </c>
      <c r="B55" s="2">
        <v>3</v>
      </c>
      <c r="C55" s="2">
        <v>10637.847</v>
      </c>
      <c r="D55" s="3">
        <v>6842.7649000364599</v>
      </c>
      <c r="E55" s="1">
        <f t="shared" ref="E55:F55" si="109">LN(C55:C1000)</f>
        <v>9.2721733927961285</v>
      </c>
      <c r="F55" s="1">
        <f t="shared" si="109"/>
        <v>8.8309471540911488</v>
      </c>
      <c r="G55" s="1">
        <f t="shared" si="1"/>
        <v>0.44122623870497968</v>
      </c>
      <c r="H55" s="2">
        <v>2.6</v>
      </c>
      <c r="I55" s="1">
        <f t="shared" ref="I55:J55" si="110">2</f>
        <v>2</v>
      </c>
      <c r="J55" s="1">
        <f t="shared" si="110"/>
        <v>2</v>
      </c>
      <c r="K55" s="1">
        <f t="shared" si="3"/>
        <v>0.5</v>
      </c>
      <c r="M55" s="1">
        <f t="shared" si="4"/>
        <v>5.1206131193524893</v>
      </c>
    </row>
    <row r="56" spans="1:13" ht="13" x14ac:dyDescent="0.15">
      <c r="A56" s="1" t="s">
        <v>66</v>
      </c>
      <c r="B56" s="2">
        <v>3.06</v>
      </c>
      <c r="C56" s="2">
        <v>10688.606</v>
      </c>
      <c r="D56" s="3">
        <v>6934.0721531262398</v>
      </c>
      <c r="E56" s="1">
        <f t="shared" ref="E56:F56" si="111">LN(C56:C1000)</f>
        <v>9.2769335932708898</v>
      </c>
      <c r="F56" s="1">
        <f t="shared" si="111"/>
        <v>8.844202531891181</v>
      </c>
      <c r="G56" s="1">
        <f t="shared" si="1"/>
        <v>0.43273106137970885</v>
      </c>
      <c r="H56" s="2">
        <v>2.4</v>
      </c>
      <c r="I56" s="1">
        <f t="shared" ref="I56:J56" si="112">2</f>
        <v>2</v>
      </c>
      <c r="J56" s="1">
        <f t="shared" si="112"/>
        <v>2</v>
      </c>
      <c r="K56" s="1">
        <f t="shared" si="3"/>
        <v>0.5</v>
      </c>
      <c r="M56" s="1">
        <f t="shared" si="4"/>
        <v>4.816365530689855</v>
      </c>
    </row>
    <row r="57" spans="1:13" ht="13" x14ac:dyDescent="0.15">
      <c r="A57" s="1" t="s">
        <v>67</v>
      </c>
      <c r="B57" s="2">
        <v>2.99</v>
      </c>
      <c r="C57" s="2">
        <v>10833.986999999999</v>
      </c>
      <c r="D57" s="3">
        <v>7027.08050119369</v>
      </c>
      <c r="E57" s="1">
        <f t="shared" ref="E57:F57" si="113">LN(C57:C1000)</f>
        <v>9.2904434162909659</v>
      </c>
      <c r="F57" s="1">
        <f t="shared" si="113"/>
        <v>8.857526607109742</v>
      </c>
      <c r="G57" s="1">
        <f t="shared" si="1"/>
        <v>0.43291680918122388</v>
      </c>
      <c r="H57" s="2">
        <v>2.2999999999999998</v>
      </c>
      <c r="I57" s="1">
        <f t="shared" ref="I57:J57" si="114">2</f>
        <v>2</v>
      </c>
      <c r="J57" s="1">
        <f t="shared" si="114"/>
        <v>2</v>
      </c>
      <c r="K57" s="1">
        <f t="shared" si="3"/>
        <v>0.5</v>
      </c>
      <c r="M57" s="1">
        <f t="shared" si="4"/>
        <v>4.6664584045906112</v>
      </c>
    </row>
    <row r="58" spans="1:13" ht="13" x14ac:dyDescent="0.15">
      <c r="A58" s="1" t="s">
        <v>68</v>
      </c>
      <c r="B58" s="2">
        <v>3.21</v>
      </c>
      <c r="C58" s="2">
        <v>10939.116</v>
      </c>
      <c r="D58" s="3">
        <v>7121.8140148924904</v>
      </c>
      <c r="E58" s="1">
        <f t="shared" ref="E58:F58" si="115">LN(C58:C1000)</f>
        <v>9.3001002683235541</v>
      </c>
      <c r="F58" s="1">
        <f t="shared" si="115"/>
        <v>8.8709177493283189</v>
      </c>
      <c r="G58" s="1">
        <f t="shared" si="1"/>
        <v>0.42918251899523518</v>
      </c>
      <c r="H58" s="2">
        <v>2.1</v>
      </c>
      <c r="I58" s="1">
        <f t="shared" ref="I58:J58" si="116">2</f>
        <v>2</v>
      </c>
      <c r="J58" s="1">
        <f t="shared" si="116"/>
        <v>2</v>
      </c>
      <c r="K58" s="1">
        <f t="shared" si="3"/>
        <v>0.5</v>
      </c>
      <c r="M58" s="1">
        <f t="shared" si="4"/>
        <v>4.3645912594976171</v>
      </c>
    </row>
    <row r="59" spans="1:13" ht="13" x14ac:dyDescent="0.15">
      <c r="A59" s="1" t="s">
        <v>69</v>
      </c>
      <c r="B59" s="2">
        <v>3.94</v>
      </c>
      <c r="C59" s="2">
        <v>11087.361000000001</v>
      </c>
      <c r="D59" s="3">
        <v>7218.2884258130998</v>
      </c>
      <c r="E59" s="1">
        <f t="shared" ref="E59:F59" si="117">LN(C59:C1000)</f>
        <v>9.3135610898988901</v>
      </c>
      <c r="F59" s="1">
        <f t="shared" si="117"/>
        <v>8.8843731436469859</v>
      </c>
      <c r="G59" s="1">
        <f t="shared" si="1"/>
        <v>0.42918794625190415</v>
      </c>
      <c r="H59" s="2">
        <v>1.9</v>
      </c>
      <c r="I59" s="1">
        <f t="shared" ref="I59:J59" si="118">2</f>
        <v>2</v>
      </c>
      <c r="J59" s="1">
        <f t="shared" si="118"/>
        <v>2</v>
      </c>
      <c r="K59" s="1">
        <f t="shared" si="3"/>
        <v>0.5</v>
      </c>
      <c r="M59" s="1">
        <f t="shared" si="4"/>
        <v>4.0645939731259517</v>
      </c>
    </row>
    <row r="60" spans="1:13" ht="13" x14ac:dyDescent="0.15">
      <c r="A60" s="1" t="s">
        <v>70</v>
      </c>
      <c r="B60" s="2">
        <v>4.49</v>
      </c>
      <c r="C60" s="2">
        <v>11152.175999999999</v>
      </c>
      <c r="D60" s="3">
        <v>7316.5156142866599</v>
      </c>
      <c r="E60" s="1">
        <f t="shared" ref="E60:F60" si="119">LN(C60:C1000)</f>
        <v>9.3193899147982968</v>
      </c>
      <c r="F60" s="1">
        <f t="shared" si="119"/>
        <v>8.8978894846498875</v>
      </c>
      <c r="G60" s="1">
        <f t="shared" si="1"/>
        <v>0.42150043014840932</v>
      </c>
      <c r="H60" s="2">
        <v>2.2000000000000002</v>
      </c>
      <c r="I60" s="1">
        <f t="shared" ref="I60:J60" si="120">2</f>
        <v>2</v>
      </c>
      <c r="J60" s="1">
        <f t="shared" si="120"/>
        <v>2</v>
      </c>
      <c r="K60" s="1">
        <f t="shared" si="3"/>
        <v>0.5</v>
      </c>
      <c r="M60" s="1">
        <f t="shared" si="4"/>
        <v>4.5107502150742054</v>
      </c>
    </row>
    <row r="61" spans="1:13" ht="13" x14ac:dyDescent="0.15">
      <c r="A61" s="1" t="s">
        <v>71</v>
      </c>
      <c r="B61" s="2">
        <v>5.17</v>
      </c>
      <c r="C61" s="2">
        <v>11279.932000000001</v>
      </c>
      <c r="D61" s="3">
        <v>7416.52536225318</v>
      </c>
      <c r="E61" s="1">
        <f t="shared" ref="E61:F61" si="121">LN(C61:C1000)</f>
        <v>9.3307804966650849</v>
      </c>
      <c r="F61" s="1">
        <f t="shared" si="121"/>
        <v>8.9114659464643093</v>
      </c>
      <c r="G61" s="1">
        <f t="shared" si="1"/>
        <v>0.41931455020077557</v>
      </c>
      <c r="H61" s="2">
        <v>2.1</v>
      </c>
      <c r="I61" s="1">
        <f t="shared" ref="I61:J61" si="122">2</f>
        <v>2</v>
      </c>
      <c r="J61" s="1">
        <f t="shared" si="122"/>
        <v>2</v>
      </c>
      <c r="K61" s="1">
        <f t="shared" si="3"/>
        <v>0.5</v>
      </c>
      <c r="M61" s="1">
        <f t="shared" si="4"/>
        <v>4.3596572751003873</v>
      </c>
    </row>
    <row r="62" spans="1:13" ht="13" x14ac:dyDescent="0.15">
      <c r="A62" s="1" t="s">
        <v>72</v>
      </c>
      <c r="B62" s="2">
        <v>5.81</v>
      </c>
      <c r="C62" s="2">
        <v>11319.950999999999</v>
      </c>
      <c r="D62" s="3">
        <v>7518.3565512687401</v>
      </c>
      <c r="E62" s="1">
        <f t="shared" ref="E62:F62" si="123">LN(C62:C1000)</f>
        <v>9.3343220231258979</v>
      </c>
      <c r="F62" s="1">
        <f t="shared" si="123"/>
        <v>8.9251028493454641</v>
      </c>
      <c r="G62" s="1">
        <f t="shared" si="1"/>
        <v>0.40921917378043382</v>
      </c>
      <c r="H62" s="2">
        <v>2.2999999999999998</v>
      </c>
      <c r="I62" s="1">
        <f t="shared" ref="I62:J62" si="124">2</f>
        <v>2</v>
      </c>
      <c r="J62" s="1">
        <f t="shared" si="124"/>
        <v>2</v>
      </c>
      <c r="K62" s="1">
        <f t="shared" si="3"/>
        <v>0.5</v>
      </c>
      <c r="M62" s="1">
        <f t="shared" si="4"/>
        <v>4.6546095868902162</v>
      </c>
    </row>
    <row r="63" spans="1:13" ht="13" x14ac:dyDescent="0.15">
      <c r="A63" s="1" t="s">
        <v>73</v>
      </c>
      <c r="B63" s="2">
        <v>6.02</v>
      </c>
      <c r="C63" s="2">
        <v>11353.721</v>
      </c>
      <c r="D63" s="3">
        <v>7622.0722895380004</v>
      </c>
      <c r="E63" s="1">
        <f t="shared" ref="E63:F63" si="125">LN(C63:C1000)</f>
        <v>9.3373008105909872</v>
      </c>
      <c r="F63" s="1">
        <f t="shared" si="125"/>
        <v>8.9388035657155154</v>
      </c>
      <c r="G63" s="1">
        <f t="shared" si="1"/>
        <v>0.39849724487547178</v>
      </c>
      <c r="H63" s="2">
        <v>2.2999999999999998</v>
      </c>
      <c r="I63" s="1">
        <f t="shared" ref="I63:J63" si="126">2</f>
        <v>2</v>
      </c>
      <c r="J63" s="1">
        <f t="shared" si="126"/>
        <v>2</v>
      </c>
      <c r="K63" s="1">
        <f t="shared" si="3"/>
        <v>0.5</v>
      </c>
      <c r="M63" s="1">
        <f t="shared" si="4"/>
        <v>4.6492486224377352</v>
      </c>
    </row>
    <row r="64" spans="1:13" ht="13" x14ac:dyDescent="0.15">
      <c r="A64" s="1" t="s">
        <v>74</v>
      </c>
      <c r="B64" s="2">
        <v>5.8</v>
      </c>
      <c r="C64" s="2">
        <v>11450.31</v>
      </c>
      <c r="D64" s="3">
        <v>7727.7381430461</v>
      </c>
      <c r="E64" s="1">
        <f t="shared" ref="E64:F64" si="127">LN(C64:C1000)</f>
        <v>9.3457720828516937</v>
      </c>
      <c r="F64" s="1">
        <f t="shared" si="127"/>
        <v>8.952571491136867</v>
      </c>
      <c r="G64" s="1">
        <f t="shared" si="1"/>
        <v>0.39320059171482669</v>
      </c>
      <c r="H64" s="2">
        <v>2</v>
      </c>
      <c r="I64" s="1">
        <f t="shared" ref="I64:J64" si="128">2</f>
        <v>2</v>
      </c>
      <c r="J64" s="1">
        <f t="shared" si="128"/>
        <v>2</v>
      </c>
      <c r="K64" s="1">
        <f t="shared" si="3"/>
        <v>0.5</v>
      </c>
      <c r="M64" s="1">
        <f t="shared" si="4"/>
        <v>4.1966002958574133</v>
      </c>
    </row>
    <row r="65" spans="1:13" ht="13" x14ac:dyDescent="0.15">
      <c r="A65" s="1" t="s">
        <v>75</v>
      </c>
      <c r="B65" s="2">
        <v>5.72</v>
      </c>
      <c r="C65" s="2">
        <v>11528.066999999999</v>
      </c>
      <c r="D65" s="3">
        <v>7835.3940057221898</v>
      </c>
      <c r="E65" s="1">
        <f t="shared" ref="E65:F65" si="129">LN(C65:C1000)</f>
        <v>9.3525399495986239</v>
      </c>
      <c r="F65" s="1">
        <f t="shared" si="129"/>
        <v>8.9664064414290063</v>
      </c>
      <c r="G65" s="1">
        <f t="shared" si="1"/>
        <v>0.38613350816961756</v>
      </c>
      <c r="H65" s="2">
        <v>1.9</v>
      </c>
      <c r="I65" s="1">
        <f t="shared" ref="I65:J65" si="130">2</f>
        <v>2</v>
      </c>
      <c r="J65" s="1">
        <f t="shared" si="130"/>
        <v>2</v>
      </c>
      <c r="K65" s="1">
        <f t="shared" si="3"/>
        <v>0.5</v>
      </c>
      <c r="M65" s="1">
        <f t="shared" si="4"/>
        <v>4.0430667540848084</v>
      </c>
    </row>
    <row r="66" spans="1:13" ht="13" x14ac:dyDescent="0.15">
      <c r="A66" s="1" t="s">
        <v>76</v>
      </c>
      <c r="B66" s="2">
        <v>5.36</v>
      </c>
      <c r="C66" s="2">
        <v>11614.418</v>
      </c>
      <c r="D66" s="3">
        <v>7945.0518882810502</v>
      </c>
      <c r="E66" s="1">
        <f t="shared" ref="E66:F66" si="131">LN(C66:C1000)</f>
        <v>9.360002536329624</v>
      </c>
      <c r="F66" s="1">
        <f t="shared" si="131"/>
        <v>8.9803046098848007</v>
      </c>
      <c r="G66" s="1">
        <f t="shared" si="1"/>
        <v>0.37969792644482325</v>
      </c>
      <c r="H66" s="2">
        <v>2</v>
      </c>
      <c r="I66" s="1">
        <f t="shared" ref="I66:J66" si="132">2</f>
        <v>2</v>
      </c>
      <c r="J66" s="1">
        <f t="shared" si="132"/>
        <v>2</v>
      </c>
      <c r="K66" s="1">
        <f t="shared" si="3"/>
        <v>0.5</v>
      </c>
      <c r="M66" s="1">
        <f t="shared" si="4"/>
        <v>4.1898489632224116</v>
      </c>
    </row>
    <row r="67" spans="1:13" ht="13" x14ac:dyDescent="0.15">
      <c r="A67" s="1" t="s">
        <v>77</v>
      </c>
      <c r="B67" s="2">
        <v>5.24</v>
      </c>
      <c r="C67" s="2">
        <v>11808.14</v>
      </c>
      <c r="D67" s="3">
        <v>8056.6845464338603</v>
      </c>
      <c r="E67" s="1">
        <f t="shared" ref="E67:F67" si="133">LN(C67:C1000)</f>
        <v>9.3765444031385314</v>
      </c>
      <c r="F67" s="1">
        <f t="shared" si="133"/>
        <v>8.9942574042781605</v>
      </c>
      <c r="G67" s="1">
        <f t="shared" si="1"/>
        <v>0.38228699886037099</v>
      </c>
      <c r="H67" s="2">
        <v>2.1</v>
      </c>
      <c r="I67" s="1">
        <f t="shared" ref="I67:J67" si="134">2</f>
        <v>2</v>
      </c>
      <c r="J67" s="1">
        <f t="shared" si="134"/>
        <v>2</v>
      </c>
      <c r="K67" s="1">
        <f t="shared" si="3"/>
        <v>0.5</v>
      </c>
      <c r="M67" s="1">
        <f t="shared" si="4"/>
        <v>4.341143499430185</v>
      </c>
    </row>
    <row r="68" spans="1:13" ht="13" x14ac:dyDescent="0.15">
      <c r="A68" s="1" t="s">
        <v>78</v>
      </c>
      <c r="B68" s="2">
        <v>5.31</v>
      </c>
      <c r="C68" s="2">
        <v>11914.063</v>
      </c>
      <c r="D68" s="3">
        <v>8170.2168709616299</v>
      </c>
      <c r="E68" s="1">
        <f t="shared" ref="E68:F68" si="135">LN(C68:C1000)</f>
        <v>9.3854747460712442</v>
      </c>
      <c r="F68" s="1">
        <f t="shared" si="135"/>
        <v>9.0082507322950871</v>
      </c>
      <c r="G68" s="1">
        <f t="shared" si="1"/>
        <v>0.37722401377615711</v>
      </c>
      <c r="H68" s="2">
        <v>2.1</v>
      </c>
      <c r="I68" s="1">
        <f t="shared" ref="I68:J68" si="136">2</f>
        <v>2</v>
      </c>
      <c r="J68" s="1">
        <f t="shared" si="136"/>
        <v>2</v>
      </c>
      <c r="K68" s="1">
        <f t="shared" si="3"/>
        <v>0.5</v>
      </c>
      <c r="M68" s="1">
        <f t="shared" si="4"/>
        <v>4.338612006888078</v>
      </c>
    </row>
    <row r="69" spans="1:13" ht="13" x14ac:dyDescent="0.15">
      <c r="A69" s="1" t="s">
        <v>79</v>
      </c>
      <c r="B69" s="2">
        <v>5.28</v>
      </c>
      <c r="C69" s="2">
        <v>12037.775</v>
      </c>
      <c r="D69" s="3">
        <v>8285.5588498038505</v>
      </c>
      <c r="E69" s="1">
        <f t="shared" ref="E69:F69" si="137">LN(C69:C1000)</f>
        <v>9.3958049011206128</v>
      </c>
      <c r="F69" s="1">
        <f t="shared" si="137"/>
        <v>9.0222693807908492</v>
      </c>
      <c r="G69" s="1">
        <f t="shared" si="1"/>
        <v>0.37353552032976367</v>
      </c>
      <c r="H69" s="2">
        <v>2.4</v>
      </c>
      <c r="I69" s="1">
        <f t="shared" ref="I69:J69" si="138">2</f>
        <v>2</v>
      </c>
      <c r="J69" s="1">
        <f t="shared" si="138"/>
        <v>2</v>
      </c>
      <c r="K69" s="1">
        <f t="shared" si="3"/>
        <v>0.5</v>
      </c>
      <c r="M69" s="1">
        <f t="shared" si="4"/>
        <v>4.7867677601648824</v>
      </c>
    </row>
    <row r="70" spans="1:13" ht="13" x14ac:dyDescent="0.15">
      <c r="A70" s="1" t="s">
        <v>80</v>
      </c>
      <c r="B70" s="2">
        <v>5.28</v>
      </c>
      <c r="C70" s="2">
        <v>12115.472</v>
      </c>
      <c r="D70" s="3">
        <v>8402.5962153556593</v>
      </c>
      <c r="E70" s="1">
        <f t="shared" ref="E70:F70" si="139">LN(C70:C1000)</f>
        <v>9.4022385924586889</v>
      </c>
      <c r="F70" s="1">
        <f t="shared" si="139"/>
        <v>9.0362960103347305</v>
      </c>
      <c r="G70" s="1">
        <f t="shared" si="1"/>
        <v>0.36594258212395836</v>
      </c>
      <c r="H70" s="2">
        <v>2.2000000000000002</v>
      </c>
      <c r="I70" s="1">
        <f t="shared" ref="I70:J70" si="140">2</f>
        <v>2</v>
      </c>
      <c r="J70" s="1">
        <f t="shared" si="140"/>
        <v>2</v>
      </c>
      <c r="K70" s="1">
        <f t="shared" si="3"/>
        <v>0.5</v>
      </c>
      <c r="M70" s="1">
        <f t="shared" si="4"/>
        <v>4.4829712910619799</v>
      </c>
    </row>
    <row r="71" spans="1:13" ht="13" x14ac:dyDescent="0.15">
      <c r="A71" s="1" t="s">
        <v>81</v>
      </c>
      <c r="B71" s="2">
        <v>5.52</v>
      </c>
      <c r="C71" s="2">
        <v>12317.221</v>
      </c>
      <c r="D71" s="3">
        <v>8521.1985826060809</v>
      </c>
      <c r="E71" s="1">
        <f t="shared" ref="E71:F71" si="141">LN(C71:C1000)</f>
        <v>9.418753643461363</v>
      </c>
      <c r="F71" s="1">
        <f t="shared" si="141"/>
        <v>9.0503122886386738</v>
      </c>
      <c r="G71" s="1">
        <f t="shared" si="1"/>
        <v>0.36844135482268925</v>
      </c>
      <c r="H71" s="2">
        <v>1.8</v>
      </c>
      <c r="I71" s="1">
        <f t="shared" ref="I71:J71" si="142">2</f>
        <v>2</v>
      </c>
      <c r="J71" s="1">
        <f t="shared" si="142"/>
        <v>2</v>
      </c>
      <c r="K71" s="1">
        <f t="shared" si="3"/>
        <v>0.5</v>
      </c>
      <c r="M71" s="1">
        <f t="shared" si="4"/>
        <v>3.8842206774113444</v>
      </c>
    </row>
    <row r="72" spans="1:13" ht="13" x14ac:dyDescent="0.15">
      <c r="A72" s="1" t="s">
        <v>82</v>
      </c>
      <c r="B72" s="2">
        <v>5.53</v>
      </c>
      <c r="C72" s="2">
        <v>12471.01</v>
      </c>
      <c r="D72" s="3">
        <v>8641.2106032845095</v>
      </c>
      <c r="E72" s="1">
        <f t="shared" ref="E72:F72" si="143">LN(C72:C1000)</f>
        <v>9.4311620297807419</v>
      </c>
      <c r="F72" s="1">
        <f t="shared" si="143"/>
        <v>9.0642979681036469</v>
      </c>
      <c r="G72" s="1">
        <f t="shared" si="1"/>
        <v>0.36686406167709507</v>
      </c>
      <c r="H72" s="2">
        <v>1.6</v>
      </c>
      <c r="I72" s="1">
        <f t="shared" ref="I72:J72" si="144">2</f>
        <v>2</v>
      </c>
      <c r="J72" s="1">
        <f t="shared" si="144"/>
        <v>2</v>
      </c>
      <c r="K72" s="1">
        <f t="shared" si="3"/>
        <v>0.5</v>
      </c>
      <c r="M72" s="1">
        <f t="shared" si="4"/>
        <v>3.5834320308385479</v>
      </c>
    </row>
    <row r="73" spans="1:13" ht="13" x14ac:dyDescent="0.15">
      <c r="A73" s="1" t="s">
        <v>83</v>
      </c>
      <c r="B73" s="2">
        <v>5.51</v>
      </c>
      <c r="C73" s="2">
        <v>12577.495000000001</v>
      </c>
      <c r="D73" s="3">
        <v>8762.4754456312403</v>
      </c>
      <c r="E73" s="1">
        <f t="shared" ref="E73:F73" si="145">LN(C73:C1000)</f>
        <v>9.4396643848301132</v>
      </c>
      <c r="F73" s="1">
        <f t="shared" si="145"/>
        <v>9.0782337291285042</v>
      </c>
      <c r="G73" s="1">
        <f t="shared" si="1"/>
        <v>0.36143065570160893</v>
      </c>
      <c r="H73" s="2">
        <v>1.3</v>
      </c>
      <c r="I73" s="1">
        <f t="shared" ref="I73:J73" si="146">2</f>
        <v>2</v>
      </c>
      <c r="J73" s="1">
        <f t="shared" si="146"/>
        <v>2</v>
      </c>
      <c r="K73" s="1">
        <f t="shared" si="3"/>
        <v>0.5</v>
      </c>
      <c r="M73" s="1">
        <f t="shared" si="4"/>
        <v>3.1307153278508042</v>
      </c>
    </row>
    <row r="74" spans="1:13" ht="13" x14ac:dyDescent="0.15">
      <c r="A74" s="1" t="s">
        <v>84</v>
      </c>
      <c r="B74" s="2">
        <v>5.52</v>
      </c>
      <c r="C74" s="2">
        <v>12703.742</v>
      </c>
      <c r="D74" s="3">
        <v>8884.8497856345002</v>
      </c>
      <c r="E74" s="1">
        <f t="shared" ref="E74:F74" si="147">LN(C74:C1000)</f>
        <v>9.449651874716464</v>
      </c>
      <c r="F74" s="1">
        <f t="shared" si="147"/>
        <v>9.0921028339331169</v>
      </c>
      <c r="G74" s="1">
        <f t="shared" si="1"/>
        <v>0.35754904078334704</v>
      </c>
      <c r="H74" s="2">
        <v>0.8</v>
      </c>
      <c r="I74" s="1">
        <f t="shared" ref="I74:J74" si="148">2</f>
        <v>2</v>
      </c>
      <c r="J74" s="1">
        <f t="shared" si="148"/>
        <v>2</v>
      </c>
      <c r="K74" s="1">
        <f t="shared" si="3"/>
        <v>0.5</v>
      </c>
      <c r="M74" s="1">
        <f t="shared" si="4"/>
        <v>2.3787745203916733</v>
      </c>
    </row>
    <row r="75" spans="1:13" ht="13" x14ac:dyDescent="0.15">
      <c r="A75" s="1" t="s">
        <v>85</v>
      </c>
      <c r="B75" s="2">
        <v>5.5</v>
      </c>
      <c r="C75" s="2">
        <v>12821.339</v>
      </c>
      <c r="D75" s="3">
        <v>9008.1924440039893</v>
      </c>
      <c r="E75" s="1">
        <f t="shared" ref="E75:F75" si="149">LN(C75:C1000)</f>
        <v>9.4588661711983857</v>
      </c>
      <c r="F75" s="1">
        <f t="shared" si="149"/>
        <v>9.1058897138284465</v>
      </c>
      <c r="G75" s="1">
        <f t="shared" si="1"/>
        <v>0.35297645736993921</v>
      </c>
      <c r="H75" s="2">
        <v>0.8</v>
      </c>
      <c r="I75" s="1">
        <f t="shared" ref="I75:J75" si="150">2</f>
        <v>2</v>
      </c>
      <c r="J75" s="1">
        <f t="shared" si="150"/>
        <v>2</v>
      </c>
      <c r="K75" s="1">
        <f t="shared" si="3"/>
        <v>0.5</v>
      </c>
      <c r="M75" s="1">
        <f t="shared" si="4"/>
        <v>2.3764882286849693</v>
      </c>
    </row>
    <row r="76" spans="1:13" ht="13" x14ac:dyDescent="0.15">
      <c r="A76" s="1" t="s">
        <v>86</v>
      </c>
      <c r="B76" s="2">
        <v>5.53</v>
      </c>
      <c r="C76" s="2">
        <v>12982.752</v>
      </c>
      <c r="D76" s="3">
        <v>9132.3507603334201</v>
      </c>
      <c r="E76" s="1">
        <f t="shared" ref="E76:F76" si="151">LN(C76:C1000)</f>
        <v>9.4713769862753221</v>
      </c>
      <c r="F76" s="1">
        <f t="shared" si="151"/>
        <v>9.1195784169354113</v>
      </c>
      <c r="G76" s="1">
        <f t="shared" si="1"/>
        <v>0.35179856933991083</v>
      </c>
      <c r="H76" s="2">
        <v>0.8</v>
      </c>
      <c r="I76" s="1">
        <f t="shared" ref="I76:J76" si="152">2</f>
        <v>2</v>
      </c>
      <c r="J76" s="1">
        <f t="shared" si="152"/>
        <v>2</v>
      </c>
      <c r="K76" s="1">
        <f t="shared" si="3"/>
        <v>0.5</v>
      </c>
      <c r="M76" s="1">
        <f t="shared" si="4"/>
        <v>2.3758992846699551</v>
      </c>
    </row>
    <row r="77" spans="1:13" ht="13" x14ac:dyDescent="0.15">
      <c r="A77" s="1" t="s">
        <v>87</v>
      </c>
      <c r="B77" s="2">
        <v>4.8600000000000003</v>
      </c>
      <c r="C77" s="2">
        <v>13191.67</v>
      </c>
      <c r="D77" s="3">
        <v>9257.1480158139693</v>
      </c>
      <c r="E77" s="1">
        <f t="shared" ref="E77:F77" si="153">LN(C77:C1000)</f>
        <v>9.4873408487658466</v>
      </c>
      <c r="F77" s="1">
        <f t="shared" si="153"/>
        <v>9.1331512905487529</v>
      </c>
      <c r="G77" s="1">
        <f t="shared" si="1"/>
        <v>0.35418955821709375</v>
      </c>
      <c r="H77" s="2">
        <v>0.8</v>
      </c>
      <c r="I77" s="1">
        <f t="shared" ref="I77:J77" si="154">2</f>
        <v>2</v>
      </c>
      <c r="J77" s="1">
        <f t="shared" si="154"/>
        <v>2</v>
      </c>
      <c r="K77" s="1">
        <f t="shared" si="3"/>
        <v>0.5</v>
      </c>
      <c r="M77" s="1">
        <f t="shared" si="4"/>
        <v>2.3770947791085466</v>
      </c>
    </row>
    <row r="78" spans="1:13" ht="13" x14ac:dyDescent="0.15">
      <c r="A78" s="1" t="s">
        <v>88</v>
      </c>
      <c r="B78" s="2">
        <v>4.7300000000000004</v>
      </c>
      <c r="C78" s="2">
        <v>13315.597</v>
      </c>
      <c r="D78" s="3">
        <v>9382.4004580366309</v>
      </c>
      <c r="E78" s="1">
        <f t="shared" ref="E78:F78" si="155">LN(C78:C1000)</f>
        <v>9.4966913338932937</v>
      </c>
      <c r="F78" s="1">
        <f t="shared" si="155"/>
        <v>9.1465909216309278</v>
      </c>
      <c r="G78" s="1">
        <f t="shared" si="1"/>
        <v>0.35010041226236588</v>
      </c>
      <c r="H78" s="2">
        <v>1</v>
      </c>
      <c r="I78" s="1">
        <f t="shared" ref="I78:J78" si="156">2</f>
        <v>2</v>
      </c>
      <c r="J78" s="1">
        <f t="shared" si="156"/>
        <v>2</v>
      </c>
      <c r="K78" s="1">
        <f t="shared" si="3"/>
        <v>0.5</v>
      </c>
      <c r="M78" s="1">
        <f t="shared" si="4"/>
        <v>2.6750502061311829</v>
      </c>
    </row>
    <row r="79" spans="1:13" ht="13" x14ac:dyDescent="0.15">
      <c r="A79" s="1" t="s">
        <v>89</v>
      </c>
      <c r="B79" s="2">
        <v>4.75</v>
      </c>
      <c r="C79" s="2">
        <v>13426.748</v>
      </c>
      <c r="D79" s="3">
        <v>9507.9473614574908</v>
      </c>
      <c r="E79" s="1">
        <f t="shared" ref="E79:F79" si="157">LN(C79:C1000)</f>
        <v>9.5050041157428637</v>
      </c>
      <c r="F79" s="1">
        <f t="shared" si="157"/>
        <v>9.1598832922276419</v>
      </c>
      <c r="G79" s="1">
        <f t="shared" si="1"/>
        <v>0.34512082351522189</v>
      </c>
      <c r="H79" s="2">
        <v>1.3</v>
      </c>
      <c r="I79" s="1">
        <f t="shared" ref="I79:J79" si="158">2</f>
        <v>2</v>
      </c>
      <c r="J79" s="1">
        <f t="shared" si="158"/>
        <v>2</v>
      </c>
      <c r="K79" s="1">
        <f t="shared" si="3"/>
        <v>0.5</v>
      </c>
      <c r="M79" s="1">
        <f t="shared" si="4"/>
        <v>3.1225604117576107</v>
      </c>
    </row>
    <row r="80" spans="1:13" ht="13" x14ac:dyDescent="0.15">
      <c r="A80" s="1" t="s">
        <v>90</v>
      </c>
      <c r="B80" s="2">
        <v>5.09</v>
      </c>
      <c r="C80" s="2">
        <v>13604.771000000001</v>
      </c>
      <c r="D80" s="3">
        <v>9633.6463014963792</v>
      </c>
      <c r="E80" s="1">
        <f t="shared" ref="E80:F80" si="159">LN(C80:C1000)</f>
        <v>9.5181758190286452</v>
      </c>
      <c r="F80" s="1">
        <f t="shared" si="159"/>
        <v>9.1730170729492961</v>
      </c>
      <c r="G80" s="1">
        <f t="shared" si="1"/>
        <v>0.34515874607934904</v>
      </c>
      <c r="H80" s="2">
        <v>1.6</v>
      </c>
      <c r="I80" s="1">
        <f t="shared" ref="I80:J80" si="160">2</f>
        <v>2</v>
      </c>
      <c r="J80" s="1">
        <f t="shared" si="160"/>
        <v>2</v>
      </c>
      <c r="K80" s="1">
        <f t="shared" si="3"/>
        <v>0.5</v>
      </c>
      <c r="M80" s="1">
        <f t="shared" si="4"/>
        <v>3.5725793730396749</v>
      </c>
    </row>
    <row r="81" spans="1:13" ht="13" x14ac:dyDescent="0.15">
      <c r="A81" s="1" t="s">
        <v>91</v>
      </c>
      <c r="B81" s="2">
        <v>5.31</v>
      </c>
      <c r="C81" s="2">
        <v>13827.98</v>
      </c>
      <c r="D81" s="3">
        <v>9759.3662677222001</v>
      </c>
      <c r="E81" s="1">
        <f t="shared" ref="E81:F81" si="161">LN(C81:C1000)</f>
        <v>9.5344493546997118</v>
      </c>
      <c r="F81" s="1">
        <f t="shared" si="161"/>
        <v>9.1859827457131509</v>
      </c>
      <c r="G81" s="1">
        <f t="shared" si="1"/>
        <v>0.3484666089865609</v>
      </c>
      <c r="H81" s="2">
        <v>1.9</v>
      </c>
      <c r="I81" s="1">
        <f t="shared" ref="I81:J81" si="162">2</f>
        <v>2</v>
      </c>
      <c r="J81" s="1">
        <f t="shared" si="162"/>
        <v>2</v>
      </c>
      <c r="K81" s="1">
        <f t="shared" si="3"/>
        <v>0.5</v>
      </c>
      <c r="M81" s="1">
        <f t="shared" si="4"/>
        <v>4.0242333044932801</v>
      </c>
    </row>
    <row r="82" spans="1:13" ht="13" x14ac:dyDescent="0.15">
      <c r="A82" s="1" t="s">
        <v>92</v>
      </c>
      <c r="B82" s="2">
        <v>5.68</v>
      </c>
      <c r="C82" s="2">
        <v>13878.147000000001</v>
      </c>
      <c r="D82" s="3">
        <v>9885.0093620154403</v>
      </c>
      <c r="E82" s="1">
        <f t="shared" ref="E82:F82" si="163">LN(C82:C1000)</f>
        <v>9.5380707237077633</v>
      </c>
      <c r="F82" s="1">
        <f t="shared" si="163"/>
        <v>9.1987746826973833</v>
      </c>
      <c r="G82" s="1">
        <f t="shared" si="1"/>
        <v>0.33929604101038002</v>
      </c>
      <c r="H82" s="2">
        <v>2.6</v>
      </c>
      <c r="I82" s="1">
        <f t="shared" ref="I82:J82" si="164">2</f>
        <v>2</v>
      </c>
      <c r="J82" s="1">
        <f t="shared" si="164"/>
        <v>2</v>
      </c>
      <c r="K82" s="1">
        <f t="shared" si="3"/>
        <v>0.5</v>
      </c>
      <c r="M82" s="1">
        <f t="shared" si="4"/>
        <v>5.0696480205051895</v>
      </c>
    </row>
    <row r="83" spans="1:13" ht="13" x14ac:dyDescent="0.15">
      <c r="A83" s="1" t="s">
        <v>93</v>
      </c>
      <c r="B83" s="2">
        <v>6.27</v>
      </c>
      <c r="C83" s="2">
        <v>14130.907999999999</v>
      </c>
      <c r="D83" s="3">
        <v>10010.565687964199</v>
      </c>
      <c r="E83" s="1">
        <f t="shared" ref="E83:F83" si="165">LN(C83:C1000)</f>
        <v>9.5561197340527428</v>
      </c>
      <c r="F83" s="1">
        <f t="shared" si="165"/>
        <v>9.211396382996643</v>
      </c>
      <c r="G83" s="1">
        <f t="shared" si="1"/>
        <v>0.34472335105609986</v>
      </c>
      <c r="H83" s="2">
        <v>2.5</v>
      </c>
      <c r="I83" s="1">
        <f t="shared" ref="I83:J83" si="166">2</f>
        <v>2</v>
      </c>
      <c r="J83" s="1">
        <f t="shared" si="166"/>
        <v>2</v>
      </c>
      <c r="K83" s="1">
        <f t="shared" si="3"/>
        <v>0.5</v>
      </c>
      <c r="M83" s="1">
        <f t="shared" si="4"/>
        <v>4.9223616755280499</v>
      </c>
    </row>
    <row r="84" spans="1:13" ht="13" x14ac:dyDescent="0.15">
      <c r="A84" s="1" t="s">
        <v>94</v>
      </c>
      <c r="B84" s="2">
        <v>6.52</v>
      </c>
      <c r="C84" s="2">
        <v>14145.312</v>
      </c>
      <c r="D84" s="3">
        <v>10136.0985801805</v>
      </c>
      <c r="E84" s="1">
        <f t="shared" ref="E84:F84" si="167">LN(C84:C1000)</f>
        <v>9.5571385407564602</v>
      </c>
      <c r="F84" s="1">
        <f t="shared" si="167"/>
        <v>9.2238584477015593</v>
      </c>
      <c r="G84" s="1">
        <f t="shared" si="1"/>
        <v>0.33328009305490092</v>
      </c>
      <c r="H84" s="2">
        <v>2.6</v>
      </c>
      <c r="I84" s="1">
        <f t="shared" ref="I84:J84" si="168">2</f>
        <v>2</v>
      </c>
      <c r="J84" s="1">
        <f t="shared" si="168"/>
        <v>2</v>
      </c>
      <c r="K84" s="1">
        <f t="shared" si="3"/>
        <v>0.5</v>
      </c>
      <c r="M84" s="1">
        <f t="shared" si="4"/>
        <v>5.0666400465274499</v>
      </c>
    </row>
    <row r="85" spans="1:13" ht="13" x14ac:dyDescent="0.15">
      <c r="A85" s="1" t="s">
        <v>95</v>
      </c>
      <c r="B85" s="2">
        <v>6.47</v>
      </c>
      <c r="C85" s="2">
        <v>14229.764999999999</v>
      </c>
      <c r="D85" s="3">
        <v>10261.819594721101</v>
      </c>
      <c r="E85" s="1">
        <f t="shared" ref="E85:F85" si="169">LN(C85:C1000)</f>
        <v>9.5630911765413504</v>
      </c>
      <c r="F85" s="1">
        <f t="shared" si="169"/>
        <v>9.2361854514137516</v>
      </c>
      <c r="G85" s="1">
        <f t="shared" si="1"/>
        <v>0.32690572512759886</v>
      </c>
      <c r="H85" s="2">
        <v>2.5</v>
      </c>
      <c r="I85" s="1">
        <f t="shared" ref="I85:J85" si="170">2</f>
        <v>2</v>
      </c>
      <c r="J85" s="1">
        <f t="shared" si="170"/>
        <v>2</v>
      </c>
      <c r="K85" s="1">
        <f t="shared" si="3"/>
        <v>0.5</v>
      </c>
      <c r="M85" s="1">
        <f t="shared" si="4"/>
        <v>4.9134528625637994</v>
      </c>
    </row>
    <row r="86" spans="1:13" ht="13" x14ac:dyDescent="0.15">
      <c r="A86" s="1" t="s">
        <v>96</v>
      </c>
      <c r="B86" s="2">
        <v>5.59</v>
      </c>
      <c r="C86" s="2">
        <v>14183.12</v>
      </c>
      <c r="D86" s="3">
        <v>10388.054079155399</v>
      </c>
      <c r="E86" s="1">
        <f t="shared" ref="E86:F86" si="171">LN(C86:C1000)</f>
        <v>9.5598078040922072</v>
      </c>
      <c r="F86" s="1">
        <f t="shared" si="171"/>
        <v>9.2484117786947131</v>
      </c>
      <c r="G86" s="1">
        <f t="shared" si="1"/>
        <v>0.31139602539749411</v>
      </c>
      <c r="H86" s="2">
        <v>2.4</v>
      </c>
      <c r="I86" s="1">
        <f t="shared" ref="I86:J86" si="172">2</f>
        <v>2</v>
      </c>
      <c r="J86" s="1">
        <f t="shared" si="172"/>
        <v>2</v>
      </c>
      <c r="K86" s="1">
        <f t="shared" si="3"/>
        <v>0.5</v>
      </c>
      <c r="M86" s="1">
        <f t="shared" si="4"/>
        <v>4.7556980126987476</v>
      </c>
    </row>
    <row r="87" spans="1:13" ht="13" x14ac:dyDescent="0.15">
      <c r="A87" s="1" t="s">
        <v>97</v>
      </c>
      <c r="B87" s="2">
        <v>4.33</v>
      </c>
      <c r="C87" s="2">
        <v>14271.694</v>
      </c>
      <c r="D87" s="3">
        <v>10515.236083805899</v>
      </c>
      <c r="E87" s="1">
        <f t="shared" ref="E87:F87" si="173">LN(C87:C1000)</f>
        <v>9.5660334140069789</v>
      </c>
      <c r="F87" s="1">
        <f t="shared" si="173"/>
        <v>9.2605805399823211</v>
      </c>
      <c r="G87" s="1">
        <f t="shared" si="1"/>
        <v>0.30545287402465782</v>
      </c>
      <c r="H87" s="2">
        <v>2.4</v>
      </c>
      <c r="I87" s="1">
        <f t="shared" ref="I87:J87" si="174">2</f>
        <v>2</v>
      </c>
      <c r="J87" s="1">
        <f t="shared" si="174"/>
        <v>2</v>
      </c>
      <c r="K87" s="1">
        <f t="shared" si="3"/>
        <v>0.5</v>
      </c>
      <c r="M87" s="1">
        <f t="shared" si="4"/>
        <v>4.7527264370123294</v>
      </c>
    </row>
    <row r="88" spans="1:13" ht="13" x14ac:dyDescent="0.15">
      <c r="A88" s="1" t="s">
        <v>98</v>
      </c>
      <c r="B88" s="2">
        <v>3.5</v>
      </c>
      <c r="C88" s="2">
        <v>14214.516</v>
      </c>
      <c r="D88" s="3">
        <v>10643.8510195707</v>
      </c>
      <c r="E88" s="1">
        <f t="shared" ref="E88:F88" si="175">LN(C88:C1000)</f>
        <v>9.5620189749651612</v>
      </c>
      <c r="F88" s="1">
        <f t="shared" si="175"/>
        <v>9.2727376353414801</v>
      </c>
      <c r="G88" s="1">
        <f t="shared" si="1"/>
        <v>0.28928133962368108</v>
      </c>
      <c r="H88" s="2">
        <v>1.8</v>
      </c>
      <c r="I88" s="1">
        <f t="shared" ref="I88:J88" si="176">2</f>
        <v>2</v>
      </c>
      <c r="J88" s="1">
        <f t="shared" si="176"/>
        <v>2</v>
      </c>
      <c r="K88" s="1">
        <f t="shared" si="3"/>
        <v>0.5</v>
      </c>
      <c r="M88" s="1">
        <f t="shared" si="4"/>
        <v>3.8446406698118403</v>
      </c>
    </row>
    <row r="89" spans="1:13" ht="13" x14ac:dyDescent="0.15">
      <c r="A89" s="1" t="s">
        <v>99</v>
      </c>
      <c r="B89" s="2">
        <v>2.13</v>
      </c>
      <c r="C89" s="2">
        <v>14253.574000000001</v>
      </c>
      <c r="D89" s="3">
        <v>10774.4366497957</v>
      </c>
      <c r="E89" s="1">
        <f t="shared" ref="E89:F89" si="177">LN(C89:C1000)</f>
        <v>9.5647629612675189</v>
      </c>
      <c r="F89" s="1">
        <f t="shared" si="177"/>
        <v>9.2849316305235359</v>
      </c>
      <c r="G89" s="1">
        <f t="shared" si="1"/>
        <v>0.27983133074398303</v>
      </c>
      <c r="H89" s="2">
        <v>1.3</v>
      </c>
      <c r="I89" s="1">
        <f t="shared" ref="I89:J89" si="178">2</f>
        <v>2</v>
      </c>
      <c r="J89" s="1">
        <f t="shared" si="178"/>
        <v>2</v>
      </c>
      <c r="K89" s="1">
        <f t="shared" si="3"/>
        <v>0.5</v>
      </c>
      <c r="M89" s="1">
        <f t="shared" si="4"/>
        <v>3.0899156653719912</v>
      </c>
    </row>
    <row r="90" spans="1:13" ht="13" x14ac:dyDescent="0.15">
      <c r="A90" s="1" t="s">
        <v>100</v>
      </c>
      <c r="B90" s="2">
        <v>1.73</v>
      </c>
      <c r="C90" s="2">
        <v>14372.785</v>
      </c>
      <c r="D90" s="3">
        <v>10907.5020934393</v>
      </c>
      <c r="E90" s="1">
        <f t="shared" ref="E90:F90" si="179">LN(C90:C1000)</f>
        <v>9.5730917668364146</v>
      </c>
      <c r="F90" s="1">
        <f t="shared" si="179"/>
        <v>9.297206096924338</v>
      </c>
      <c r="G90" s="1">
        <f t="shared" si="1"/>
        <v>0.27588566991207664</v>
      </c>
      <c r="H90" s="2">
        <v>0.8</v>
      </c>
      <c r="I90" s="1">
        <f t="shared" ref="I90:J90" si="180">2</f>
        <v>2</v>
      </c>
      <c r="J90" s="1">
        <f t="shared" si="180"/>
        <v>2</v>
      </c>
      <c r="K90" s="1">
        <f t="shared" si="3"/>
        <v>0.5</v>
      </c>
      <c r="M90" s="1">
        <f t="shared" si="4"/>
        <v>2.3379428349560381</v>
      </c>
    </row>
    <row r="91" spans="1:13" ht="13" x14ac:dyDescent="0.15">
      <c r="A91" s="1" t="s">
        <v>101</v>
      </c>
      <c r="B91" s="2">
        <v>1.75</v>
      </c>
      <c r="C91" s="2">
        <v>14460.848</v>
      </c>
      <c r="D91" s="3">
        <v>11043.485237179</v>
      </c>
      <c r="E91" s="1">
        <f t="shared" ref="E91:F91" si="181">LN(C91:C1000)</f>
        <v>9.5792001385298846</v>
      </c>
      <c r="F91" s="1">
        <f t="shared" si="181"/>
        <v>9.3095959617843835</v>
      </c>
      <c r="G91" s="1">
        <f t="shared" si="1"/>
        <v>0.26960417674550108</v>
      </c>
      <c r="H91" s="2">
        <v>1</v>
      </c>
      <c r="I91" s="1">
        <f t="shared" ref="I91:J91" si="182">2</f>
        <v>2</v>
      </c>
      <c r="J91" s="1">
        <f t="shared" si="182"/>
        <v>2</v>
      </c>
      <c r="K91" s="1">
        <f t="shared" si="3"/>
        <v>0.5</v>
      </c>
      <c r="M91" s="1">
        <f t="shared" si="4"/>
        <v>2.6348020883727505</v>
      </c>
    </row>
    <row r="92" spans="1:13" ht="13" x14ac:dyDescent="0.15">
      <c r="A92" s="1" t="s">
        <v>102</v>
      </c>
      <c r="B92" s="2">
        <v>1.74</v>
      </c>
      <c r="C92" s="2">
        <v>14519.633</v>
      </c>
      <c r="D92" s="3">
        <v>11182.7464663836</v>
      </c>
      <c r="E92" s="1">
        <f t="shared" ref="E92:F92" si="183">LN(C92:C1000)</f>
        <v>9.5832570125772634</v>
      </c>
      <c r="F92" s="1">
        <f t="shared" si="183"/>
        <v>9.3221273754292948</v>
      </c>
      <c r="G92" s="1">
        <f t="shared" si="1"/>
        <v>0.26112963714796855</v>
      </c>
      <c r="H92" s="2">
        <v>1.5</v>
      </c>
      <c r="I92" s="1">
        <f t="shared" ref="I92:J92" si="184">2</f>
        <v>2</v>
      </c>
      <c r="J92" s="1">
        <f t="shared" si="184"/>
        <v>2</v>
      </c>
      <c r="K92" s="1">
        <f t="shared" si="3"/>
        <v>0.5</v>
      </c>
      <c r="M92" s="1">
        <f t="shared" si="4"/>
        <v>3.3805648185739843</v>
      </c>
    </row>
    <row r="93" spans="1:13" ht="13" x14ac:dyDescent="0.15">
      <c r="A93" s="1" t="s">
        <v>103</v>
      </c>
      <c r="B93" s="2">
        <v>1.44</v>
      </c>
      <c r="C93" s="2">
        <v>14537.58</v>
      </c>
      <c r="D93" s="3">
        <v>11325.548650649</v>
      </c>
      <c r="E93" s="1">
        <f t="shared" ref="E93:F93" si="185">LN(C93:C1000)</f>
        <v>9.5844922998212372</v>
      </c>
      <c r="F93" s="1">
        <f t="shared" si="185"/>
        <v>9.3348163951511882</v>
      </c>
      <c r="G93" s="1">
        <f t="shared" si="1"/>
        <v>0.24967590467004896</v>
      </c>
      <c r="H93" s="2">
        <v>1.9</v>
      </c>
      <c r="I93" s="1">
        <f t="shared" ref="I93:J93" si="186">2</f>
        <v>2</v>
      </c>
      <c r="J93" s="1">
        <f t="shared" si="186"/>
        <v>2</v>
      </c>
      <c r="K93" s="1">
        <f t="shared" si="3"/>
        <v>0.5</v>
      </c>
      <c r="M93" s="1">
        <f t="shared" si="4"/>
        <v>3.9748379523350241</v>
      </c>
    </row>
    <row r="94" spans="1:13" ht="13" x14ac:dyDescent="0.15">
      <c r="A94" s="1" t="s">
        <v>104</v>
      </c>
      <c r="B94" s="2">
        <v>1.25</v>
      </c>
      <c r="C94" s="2">
        <v>14614.141</v>
      </c>
      <c r="D94" s="3">
        <v>11472.030468029399</v>
      </c>
      <c r="E94" s="1">
        <f t="shared" ref="E94:F94" si="187">LN(C94:C1000)</f>
        <v>9.5897449005870872</v>
      </c>
      <c r="F94" s="1">
        <f t="shared" si="187"/>
        <v>9.3476672186961789</v>
      </c>
      <c r="G94" s="1">
        <f t="shared" si="1"/>
        <v>0.24207768189090828</v>
      </c>
      <c r="H94" s="2">
        <v>2.5</v>
      </c>
      <c r="I94" s="1">
        <f t="shared" ref="I94:J94" si="188">2</f>
        <v>2</v>
      </c>
      <c r="J94" s="1">
        <f t="shared" si="188"/>
        <v>2</v>
      </c>
      <c r="K94" s="1">
        <f t="shared" si="3"/>
        <v>0.5</v>
      </c>
      <c r="M94" s="1">
        <f t="shared" si="4"/>
        <v>4.8710388409454541</v>
      </c>
    </row>
    <row r="95" spans="1:13" ht="13" x14ac:dyDescent="0.15">
      <c r="A95" s="1" t="s">
        <v>105</v>
      </c>
      <c r="B95" s="2">
        <v>1.25</v>
      </c>
      <c r="C95" s="2">
        <v>14743.566999999999</v>
      </c>
      <c r="D95" s="3">
        <v>11622.165524297499</v>
      </c>
      <c r="E95" s="1">
        <f t="shared" ref="E95:F95" si="189">LN(C95:C1000)</f>
        <v>9.5985621310399551</v>
      </c>
      <c r="F95" s="1">
        <f t="shared" si="189"/>
        <v>9.3606693748583165</v>
      </c>
      <c r="G95" s="1">
        <f t="shared" si="1"/>
        <v>0.23789275618163863</v>
      </c>
      <c r="H95" s="2">
        <v>1.9</v>
      </c>
      <c r="I95" s="1">
        <f t="shared" ref="I95:J95" si="190">2</f>
        <v>2</v>
      </c>
      <c r="J95" s="1">
        <f t="shared" si="190"/>
        <v>2</v>
      </c>
      <c r="K95" s="1">
        <f t="shared" si="3"/>
        <v>0.5</v>
      </c>
      <c r="M95" s="1">
        <f t="shared" si="4"/>
        <v>3.968946378090819</v>
      </c>
    </row>
    <row r="96" spans="1:13" ht="13" x14ac:dyDescent="0.15">
      <c r="A96" s="1" t="s">
        <v>106</v>
      </c>
      <c r="B96" s="2">
        <v>1.02</v>
      </c>
      <c r="C96" s="2">
        <v>14988.781999999999</v>
      </c>
      <c r="D96" s="3">
        <v>11775.7412368082</v>
      </c>
      <c r="E96" s="1">
        <f t="shared" ref="E96:F96" si="191">LN(C96:C1000)</f>
        <v>9.6150573336258987</v>
      </c>
      <c r="F96" s="1">
        <f t="shared" si="191"/>
        <v>9.3737968669507534</v>
      </c>
      <c r="G96" s="1">
        <f t="shared" si="1"/>
        <v>0.24126046667514522</v>
      </c>
      <c r="H96" s="2">
        <v>2</v>
      </c>
      <c r="I96" s="1">
        <f t="shared" ref="I96:J96" si="192">2</f>
        <v>2</v>
      </c>
      <c r="J96" s="1">
        <f t="shared" si="192"/>
        <v>2</v>
      </c>
      <c r="K96" s="1">
        <f t="shared" si="3"/>
        <v>0.5</v>
      </c>
      <c r="M96" s="1">
        <f t="shared" si="4"/>
        <v>4.1206302333375726</v>
      </c>
    </row>
    <row r="97" spans="1:13" ht="13" x14ac:dyDescent="0.15">
      <c r="A97" s="1" t="s">
        <v>107</v>
      </c>
      <c r="B97" s="2">
        <v>1</v>
      </c>
      <c r="C97" s="2">
        <v>15162.76</v>
      </c>
      <c r="D97" s="3">
        <v>11932.3516482142</v>
      </c>
      <c r="E97" s="1">
        <f t="shared" ref="E97:F97" si="193">LN(C97:C1000)</f>
        <v>9.626597700673301</v>
      </c>
      <c r="F97" s="1">
        <f t="shared" si="193"/>
        <v>9.3870086162206761</v>
      </c>
      <c r="G97" s="1">
        <f t="shared" si="1"/>
        <v>0.23958908445262495</v>
      </c>
      <c r="H97" s="2">
        <v>2</v>
      </c>
      <c r="I97" s="1">
        <f t="shared" ref="I97:J97" si="194">2</f>
        <v>2</v>
      </c>
      <c r="J97" s="1">
        <f t="shared" si="194"/>
        <v>2</v>
      </c>
      <c r="K97" s="1">
        <f t="shared" si="3"/>
        <v>0.5</v>
      </c>
      <c r="M97" s="1">
        <f t="shared" si="4"/>
        <v>4.1197945422263125</v>
      </c>
    </row>
    <row r="98" spans="1:13" ht="13" x14ac:dyDescent="0.15">
      <c r="A98" s="1" t="s">
        <v>108</v>
      </c>
      <c r="B98" s="2">
        <v>1</v>
      </c>
      <c r="C98" s="2">
        <v>15248.68</v>
      </c>
      <c r="D98" s="3">
        <v>12091.460131019599</v>
      </c>
      <c r="E98" s="1">
        <f t="shared" ref="E98:F98" si="195">LN(C98:C1000)</f>
        <v>9.6322482209122029</v>
      </c>
      <c r="F98" s="1">
        <f t="shared" si="195"/>
        <v>9.400254708113005</v>
      </c>
      <c r="G98" s="1">
        <f t="shared" si="1"/>
        <v>0.23199351279919789</v>
      </c>
      <c r="H98" s="2">
        <v>2</v>
      </c>
      <c r="I98" s="1">
        <f t="shared" ref="I98:J98" si="196">2</f>
        <v>2</v>
      </c>
      <c r="J98" s="1">
        <f t="shared" si="196"/>
        <v>2</v>
      </c>
      <c r="K98" s="1">
        <f t="shared" si="3"/>
        <v>0.5</v>
      </c>
      <c r="M98" s="1">
        <f t="shared" si="4"/>
        <v>4.1159967563995989</v>
      </c>
    </row>
    <row r="99" spans="1:13" ht="13" x14ac:dyDescent="0.15">
      <c r="A99" s="1" t="s">
        <v>109</v>
      </c>
      <c r="B99" s="2">
        <v>1.01</v>
      </c>
      <c r="C99" s="2">
        <v>15366.85</v>
      </c>
      <c r="D99" s="3">
        <v>12252.429984199</v>
      </c>
      <c r="E99" s="1">
        <f t="shared" ref="E99:F99" si="197">LN(C99:C1000)</f>
        <v>9.6399678708311445</v>
      </c>
      <c r="F99" s="1">
        <f t="shared" si="197"/>
        <v>9.4134795623579901</v>
      </c>
      <c r="G99" s="1">
        <f t="shared" si="1"/>
        <v>0.22648830847315438</v>
      </c>
      <c r="H99" s="2">
        <v>2.6</v>
      </c>
      <c r="I99" s="1">
        <f t="shared" ref="I99:J99" si="198">2</f>
        <v>2</v>
      </c>
      <c r="J99" s="1">
        <f t="shared" si="198"/>
        <v>2</v>
      </c>
      <c r="K99" s="1">
        <f t="shared" si="3"/>
        <v>0.5</v>
      </c>
      <c r="M99" s="1">
        <f t="shared" si="4"/>
        <v>5.0132441542365767</v>
      </c>
    </row>
    <row r="100" spans="1:13" ht="13" x14ac:dyDescent="0.15">
      <c r="A100" s="1" t="s">
        <v>110</v>
      </c>
      <c r="B100" s="2">
        <v>1.43</v>
      </c>
      <c r="C100" s="2">
        <v>15512.619000000001</v>
      </c>
      <c r="D100" s="3">
        <v>12414.519498519499</v>
      </c>
      <c r="E100" s="1">
        <f t="shared" ref="E100:F100" si="199">LN(C100:C1000)</f>
        <v>9.6494091007163156</v>
      </c>
      <c r="F100" s="1">
        <f t="shared" si="199"/>
        <v>9.4266219938923896</v>
      </c>
      <c r="G100" s="1">
        <f t="shared" si="1"/>
        <v>0.222787106823926</v>
      </c>
      <c r="H100" s="2">
        <v>2.4</v>
      </c>
      <c r="I100" s="1">
        <f t="shared" ref="I100:J100" si="200">2</f>
        <v>2</v>
      </c>
      <c r="J100" s="1">
        <f t="shared" si="200"/>
        <v>2</v>
      </c>
      <c r="K100" s="1">
        <f t="shared" si="3"/>
        <v>0.5</v>
      </c>
      <c r="M100" s="1">
        <f t="shared" si="4"/>
        <v>4.7113935534119635</v>
      </c>
    </row>
    <row r="101" spans="1:13" ht="13" x14ac:dyDescent="0.15">
      <c r="A101" s="1" t="s">
        <v>111</v>
      </c>
      <c r="B101" s="2">
        <v>1.95</v>
      </c>
      <c r="C101" s="2">
        <v>15670.88</v>
      </c>
      <c r="D101" s="3">
        <v>12576.899705383599</v>
      </c>
      <c r="E101" s="1">
        <f t="shared" ref="E101:F101" si="201">LN(C101:C1000)</f>
        <v>9.6595594920374488</v>
      </c>
      <c r="F101" s="1">
        <f t="shared" si="201"/>
        <v>9.4396170535686394</v>
      </c>
      <c r="G101" s="1">
        <f t="shared" si="1"/>
        <v>0.21994243846880934</v>
      </c>
      <c r="H101" s="2">
        <v>2.8</v>
      </c>
      <c r="I101" s="1">
        <f t="shared" ref="I101:J101" si="202">2</f>
        <v>2</v>
      </c>
      <c r="J101" s="1">
        <f t="shared" si="202"/>
        <v>2</v>
      </c>
      <c r="K101" s="1">
        <f t="shared" si="3"/>
        <v>0.5</v>
      </c>
      <c r="M101" s="1">
        <f t="shared" si="4"/>
        <v>5.309971219234404</v>
      </c>
    </row>
    <row r="102" spans="1:13" ht="13" x14ac:dyDescent="0.15">
      <c r="A102" s="1" t="s">
        <v>112</v>
      </c>
      <c r="B102" s="2">
        <v>2.4700000000000002</v>
      </c>
      <c r="C102" s="2">
        <v>15844.727000000001</v>
      </c>
      <c r="D102" s="3">
        <v>12738.6733783818</v>
      </c>
      <c r="E102" s="1">
        <f t="shared" ref="E102:F102" si="203">LN(C102:C1000)</f>
        <v>9.6705920425666854</v>
      </c>
      <c r="F102" s="1">
        <f t="shared" si="203"/>
        <v>9.4523977932789141</v>
      </c>
      <c r="G102" s="1">
        <f t="shared" si="1"/>
        <v>0.21819424928777131</v>
      </c>
      <c r="H102" s="2">
        <v>2.6</v>
      </c>
      <c r="I102" s="1">
        <f t="shared" ref="I102:J102" si="204">2</f>
        <v>2</v>
      </c>
      <c r="J102" s="1">
        <f t="shared" si="204"/>
        <v>2</v>
      </c>
      <c r="K102" s="1">
        <f t="shared" si="3"/>
        <v>0.5</v>
      </c>
      <c r="M102" s="1">
        <f t="shared" si="4"/>
        <v>5.0090971246438851</v>
      </c>
    </row>
    <row r="103" spans="1:13" ht="13" x14ac:dyDescent="0.15">
      <c r="A103" s="1" t="s">
        <v>113</v>
      </c>
      <c r="B103" s="2">
        <v>2.94</v>
      </c>
      <c r="C103" s="2">
        <v>15922.781999999999</v>
      </c>
      <c r="D103" s="3">
        <v>12898.9122375391</v>
      </c>
      <c r="E103" s="1">
        <f t="shared" ref="E103:F103" si="205">LN(C103:C1000)</f>
        <v>9.675506192875309</v>
      </c>
      <c r="F103" s="1">
        <f t="shared" si="205"/>
        <v>9.4648982641230202</v>
      </c>
      <c r="G103" s="1">
        <f t="shared" si="1"/>
        <v>0.21060792875228884</v>
      </c>
      <c r="H103" s="2">
        <v>2.6</v>
      </c>
      <c r="I103" s="1">
        <f t="shared" ref="I103:J103" si="206">2</f>
        <v>2</v>
      </c>
      <c r="J103" s="1">
        <f t="shared" si="206"/>
        <v>2</v>
      </c>
      <c r="K103" s="1">
        <f t="shared" si="3"/>
        <v>0.5</v>
      </c>
      <c r="M103" s="1">
        <f t="shared" si="4"/>
        <v>5.0053039643761439</v>
      </c>
    </row>
    <row r="104" spans="1:13" ht="13" x14ac:dyDescent="0.15">
      <c r="A104" s="1" t="s">
        <v>114</v>
      </c>
      <c r="B104" s="2">
        <v>3.46</v>
      </c>
      <c r="C104" s="2">
        <v>16047.587</v>
      </c>
      <c r="D104" s="3">
        <v>13056.705885768701</v>
      </c>
      <c r="E104" s="1">
        <f t="shared" ref="E104:F104" si="207">LN(C104:C1000)</f>
        <v>9.6833137745764404</v>
      </c>
      <c r="F104" s="1">
        <f t="shared" si="207"/>
        <v>9.4770571417479434</v>
      </c>
      <c r="G104" s="1">
        <f t="shared" si="1"/>
        <v>0.20625663282849693</v>
      </c>
      <c r="H104" s="2">
        <v>3.2</v>
      </c>
      <c r="I104" s="1">
        <f t="shared" ref="I104:J104" si="208">2</f>
        <v>2</v>
      </c>
      <c r="J104" s="1">
        <f t="shared" si="208"/>
        <v>2</v>
      </c>
      <c r="K104" s="1">
        <f t="shared" si="3"/>
        <v>0.5</v>
      </c>
      <c r="M104" s="1">
        <f t="shared" si="4"/>
        <v>5.9031283164142492</v>
      </c>
    </row>
    <row r="105" spans="1:13" ht="13" x14ac:dyDescent="0.15">
      <c r="A105" s="1" t="s">
        <v>115</v>
      </c>
      <c r="B105" s="2">
        <v>3.98</v>
      </c>
      <c r="C105" s="2">
        <v>16136.734</v>
      </c>
      <c r="D105" s="3">
        <v>13211.1587658355</v>
      </c>
      <c r="E105" s="1">
        <f t="shared" ref="E105:F105" si="209">LN(C105:C1000)</f>
        <v>9.6888535669485165</v>
      </c>
      <c r="F105" s="1">
        <f t="shared" si="209"/>
        <v>9.4888171125062026</v>
      </c>
      <c r="G105" s="1">
        <f t="shared" si="1"/>
        <v>0.20003645444231388</v>
      </c>
      <c r="H105" s="2">
        <v>3.1</v>
      </c>
      <c r="I105" s="1">
        <f t="shared" ref="I105:J105" si="210">2</f>
        <v>2</v>
      </c>
      <c r="J105" s="1">
        <f t="shared" si="210"/>
        <v>2</v>
      </c>
      <c r="K105" s="1">
        <f t="shared" si="3"/>
        <v>0.5</v>
      </c>
      <c r="M105" s="1">
        <f t="shared" si="4"/>
        <v>5.7500182272211564</v>
      </c>
    </row>
    <row r="106" spans="1:13" ht="13" x14ac:dyDescent="0.15">
      <c r="A106" s="1" t="s">
        <v>116</v>
      </c>
      <c r="B106" s="2">
        <v>4.46</v>
      </c>
      <c r="C106" s="2">
        <v>16353.834999999999</v>
      </c>
      <c r="D106" s="3">
        <v>13361.4290305758</v>
      </c>
      <c r="E106" s="1">
        <f t="shared" ref="E106:F106" si="211">LN(C106:C1000)</f>
        <v>9.7022177053962295</v>
      </c>
      <c r="F106" s="1">
        <f t="shared" si="211"/>
        <v>9.5001274047369151</v>
      </c>
      <c r="G106" s="1">
        <f t="shared" si="1"/>
        <v>0.20209030065931444</v>
      </c>
      <c r="H106" s="2">
        <v>3.1</v>
      </c>
      <c r="I106" s="1">
        <f t="shared" ref="I106:J106" si="212">2</f>
        <v>2</v>
      </c>
      <c r="J106" s="1">
        <f t="shared" si="212"/>
        <v>2</v>
      </c>
      <c r="K106" s="1">
        <f t="shared" si="3"/>
        <v>0.5</v>
      </c>
      <c r="M106" s="1">
        <f t="shared" si="4"/>
        <v>5.7510451503296567</v>
      </c>
    </row>
    <row r="107" spans="1:13" ht="13" x14ac:dyDescent="0.15">
      <c r="A107" s="1" t="s">
        <v>117</v>
      </c>
      <c r="B107" s="2">
        <v>4.91</v>
      </c>
      <c r="C107" s="2">
        <v>16396.151000000002</v>
      </c>
      <c r="D107" s="3">
        <v>13506.745486097299</v>
      </c>
      <c r="E107" s="1">
        <f t="shared" ref="E107:F107" si="213">LN(C107:C1000)</f>
        <v>9.704801891145129</v>
      </c>
      <c r="F107" s="1">
        <f t="shared" si="213"/>
        <v>9.5109445052720503</v>
      </c>
      <c r="G107" s="1">
        <f t="shared" si="1"/>
        <v>0.19385738587307877</v>
      </c>
      <c r="H107" s="2">
        <v>3.3</v>
      </c>
      <c r="I107" s="1">
        <f t="shared" ref="I107:J107" si="214">2</f>
        <v>2</v>
      </c>
      <c r="J107" s="1">
        <f t="shared" si="214"/>
        <v>2</v>
      </c>
      <c r="K107" s="1">
        <f t="shared" si="3"/>
        <v>0.5</v>
      </c>
      <c r="M107" s="1">
        <f t="shared" si="4"/>
        <v>6.0469286929365387</v>
      </c>
    </row>
    <row r="108" spans="1:13" ht="13" x14ac:dyDescent="0.15">
      <c r="A108" s="1" t="s">
        <v>118</v>
      </c>
      <c r="B108" s="2">
        <v>5.25</v>
      </c>
      <c r="C108" s="2">
        <v>16420.738000000001</v>
      </c>
      <c r="D108" s="3">
        <v>13646.4855203633</v>
      </c>
      <c r="E108" s="1">
        <f t="shared" ref="E108:F108" si="215">LN(C108:C1000)</f>
        <v>9.7063003271852093</v>
      </c>
      <c r="F108" s="1">
        <f t="shared" si="215"/>
        <v>9.5212372964260918</v>
      </c>
      <c r="G108" s="1">
        <f t="shared" si="1"/>
        <v>0.18506303075911745</v>
      </c>
      <c r="H108" s="2">
        <v>2.9</v>
      </c>
      <c r="I108" s="1">
        <f t="shared" ref="I108:J108" si="216">2</f>
        <v>2</v>
      </c>
      <c r="J108" s="1">
        <f t="shared" si="216"/>
        <v>2</v>
      </c>
      <c r="K108" s="1">
        <f t="shared" si="3"/>
        <v>0.5</v>
      </c>
      <c r="M108" s="1">
        <f t="shared" si="4"/>
        <v>5.4425315153795593</v>
      </c>
    </row>
    <row r="109" spans="1:13" ht="13" x14ac:dyDescent="0.15">
      <c r="A109" s="1" t="s">
        <v>119</v>
      </c>
      <c r="B109" s="2">
        <v>5.25</v>
      </c>
      <c r="C109" s="2">
        <v>16561.866000000002</v>
      </c>
      <c r="D109" s="3">
        <v>13780.180695408701</v>
      </c>
      <c r="E109" s="1">
        <f t="shared" ref="E109:F109" si="217">LN(C109:C1000)</f>
        <v>9.7148581027506253</v>
      </c>
      <c r="F109" s="1">
        <f t="shared" si="217"/>
        <v>9.5309866573560384</v>
      </c>
      <c r="G109" s="1">
        <f t="shared" si="1"/>
        <v>0.18387144539458689</v>
      </c>
      <c r="H109" s="2">
        <v>2</v>
      </c>
      <c r="I109" s="1">
        <f t="shared" ref="I109:J109" si="218">2</f>
        <v>2</v>
      </c>
      <c r="J109" s="1">
        <f t="shared" si="218"/>
        <v>2</v>
      </c>
      <c r="K109" s="1">
        <f t="shared" si="3"/>
        <v>0.5</v>
      </c>
      <c r="M109" s="1">
        <f t="shared" si="4"/>
        <v>4.0919357226972934</v>
      </c>
    </row>
    <row r="110" spans="1:13" ht="13" x14ac:dyDescent="0.15">
      <c r="A110" s="1" t="s">
        <v>120</v>
      </c>
      <c r="B110" s="2">
        <v>5.26</v>
      </c>
      <c r="C110" s="2">
        <v>16611.689999999999</v>
      </c>
      <c r="D110" s="3">
        <v>13907.5023873178</v>
      </c>
      <c r="E110" s="1">
        <f t="shared" ref="E110:F110" si="219">LN(C110:C1000)</f>
        <v>9.7178619433677564</v>
      </c>
      <c r="F110" s="1">
        <f t="shared" si="219"/>
        <v>9.5401837136062948</v>
      </c>
      <c r="G110" s="1">
        <f t="shared" si="1"/>
        <v>0.17767822976146164</v>
      </c>
      <c r="H110" s="2">
        <v>2.4</v>
      </c>
      <c r="I110" s="1">
        <f t="shared" ref="I110:J110" si="220">2</f>
        <v>2</v>
      </c>
      <c r="J110" s="1">
        <f t="shared" si="220"/>
        <v>2</v>
      </c>
      <c r="K110" s="1">
        <f t="shared" si="3"/>
        <v>0.5</v>
      </c>
      <c r="M110" s="1">
        <f t="shared" si="4"/>
        <v>4.6888391148807314</v>
      </c>
    </row>
    <row r="111" spans="1:13" ht="13" x14ac:dyDescent="0.15">
      <c r="A111" s="1" t="s">
        <v>121</v>
      </c>
      <c r="B111" s="2">
        <v>5.25</v>
      </c>
      <c r="C111" s="2">
        <v>16713.313999999998</v>
      </c>
      <c r="D111" s="3">
        <v>14028.2840842406</v>
      </c>
      <c r="E111" s="1">
        <f t="shared" ref="E111:F111" si="221">LN(C111:C1000)</f>
        <v>9.7239609262824374</v>
      </c>
      <c r="F111" s="1">
        <f t="shared" si="221"/>
        <v>9.5488308622840297</v>
      </c>
      <c r="G111" s="1">
        <f t="shared" si="1"/>
        <v>0.17513006399840769</v>
      </c>
      <c r="H111" s="2">
        <v>2.2999999999999998</v>
      </c>
      <c r="I111" s="1">
        <f t="shared" ref="I111:J111" si="222">2</f>
        <v>2</v>
      </c>
      <c r="J111" s="1">
        <f t="shared" si="222"/>
        <v>2</v>
      </c>
      <c r="K111" s="1">
        <f t="shared" si="3"/>
        <v>0.5</v>
      </c>
      <c r="M111" s="1">
        <f t="shared" si="4"/>
        <v>4.5375650319992031</v>
      </c>
    </row>
    <row r="112" spans="1:13" ht="13" x14ac:dyDescent="0.15">
      <c r="A112" s="1" t="s">
        <v>122</v>
      </c>
      <c r="B112" s="2">
        <v>5.07</v>
      </c>
      <c r="C112" s="2">
        <v>16809.587</v>
      </c>
      <c r="D112" s="3">
        <v>14142.551867209901</v>
      </c>
      <c r="E112" s="1">
        <f t="shared" ref="E112:F112" si="223">LN(C112:C1000)</f>
        <v>9.7297046573917445</v>
      </c>
      <c r="F112" s="1">
        <f t="shared" si="223"/>
        <v>9.5569433946816762</v>
      </c>
      <c r="G112" s="1">
        <f t="shared" si="1"/>
        <v>0.17276126271006831</v>
      </c>
      <c r="H112" s="2">
        <v>2.2000000000000002</v>
      </c>
      <c r="I112" s="1">
        <f t="shared" ref="I112:J112" si="224">2</f>
        <v>2</v>
      </c>
      <c r="J112" s="1">
        <f t="shared" si="224"/>
        <v>2</v>
      </c>
      <c r="K112" s="1">
        <f t="shared" si="3"/>
        <v>0.5</v>
      </c>
      <c r="M112" s="1">
        <f t="shared" si="4"/>
        <v>4.3863806313550349</v>
      </c>
    </row>
    <row r="113" spans="1:13" ht="13" x14ac:dyDescent="0.15">
      <c r="A113" s="1" t="s">
        <v>123</v>
      </c>
      <c r="B113" s="2">
        <v>4.5</v>
      </c>
      <c r="C113" s="2">
        <v>16915.190999999999</v>
      </c>
      <c r="D113" s="3">
        <v>14250.565440955599</v>
      </c>
      <c r="E113" s="1">
        <f t="shared" ref="E113:F113" si="225">LN(C113:C1000)</f>
        <v>9.7359673729039393</v>
      </c>
      <c r="F113" s="1">
        <f t="shared" si="225"/>
        <v>9.5645518649766235</v>
      </c>
      <c r="G113" s="1">
        <f t="shared" si="1"/>
        <v>0.17141550792731586</v>
      </c>
      <c r="H113" s="2">
        <v>3.4</v>
      </c>
      <c r="I113" s="1">
        <f t="shared" ref="I113:J113" si="226">2</f>
        <v>2</v>
      </c>
      <c r="J113" s="1">
        <f t="shared" si="226"/>
        <v>2</v>
      </c>
      <c r="K113" s="1">
        <f t="shared" si="3"/>
        <v>0.5</v>
      </c>
      <c r="M113" s="1">
        <f t="shared" si="4"/>
        <v>6.1857077539636585</v>
      </c>
    </row>
    <row r="114" spans="1:13" ht="13" x14ac:dyDescent="0.15">
      <c r="A114" s="1" t="s">
        <v>124</v>
      </c>
      <c r="B114" s="2">
        <v>3.18</v>
      </c>
      <c r="C114" s="2">
        <v>16843.003000000001</v>
      </c>
      <c r="D114" s="3">
        <v>14352.847988416001</v>
      </c>
      <c r="E114" s="1">
        <f t="shared" ref="E114:F114" si="227">LN(C114:C1000)</f>
        <v>9.7316905973139072</v>
      </c>
      <c r="F114" s="1">
        <f t="shared" si="227"/>
        <v>9.5717036675876859</v>
      </c>
      <c r="G114" s="1">
        <f t="shared" si="1"/>
        <v>0.15998692972622131</v>
      </c>
      <c r="H114" s="2">
        <v>3.3</v>
      </c>
      <c r="I114" s="1">
        <f t="shared" ref="I114:J114" si="228">2</f>
        <v>2</v>
      </c>
      <c r="J114" s="1">
        <f t="shared" si="228"/>
        <v>2</v>
      </c>
      <c r="K114" s="1">
        <f t="shared" si="3"/>
        <v>0.5</v>
      </c>
      <c r="M114" s="1">
        <f t="shared" si="4"/>
        <v>6.0299934648631099</v>
      </c>
    </row>
    <row r="115" spans="1:13" ht="13" x14ac:dyDescent="0.15">
      <c r="A115" s="1" t="s">
        <v>125</v>
      </c>
      <c r="B115" s="2">
        <v>2.09</v>
      </c>
      <c r="C115" s="2">
        <v>16943.291000000001</v>
      </c>
      <c r="D115" s="3">
        <v>14450.213000378601</v>
      </c>
      <c r="E115" s="1">
        <f t="shared" ref="E115:F115" si="229">LN(C115:C1000)</f>
        <v>9.737627223245223</v>
      </c>
      <c r="F115" s="1">
        <f t="shared" si="229"/>
        <v>9.5784644339425675</v>
      </c>
      <c r="G115" s="1">
        <f t="shared" si="1"/>
        <v>0.15916278930265548</v>
      </c>
      <c r="H115" s="2">
        <v>3.4</v>
      </c>
      <c r="I115" s="1">
        <f t="shared" ref="I115:J115" si="230">2</f>
        <v>2</v>
      </c>
      <c r="J115" s="1">
        <f t="shared" si="230"/>
        <v>2</v>
      </c>
      <c r="K115" s="1">
        <f t="shared" si="3"/>
        <v>0.5</v>
      </c>
      <c r="M115" s="1">
        <f t="shared" si="4"/>
        <v>6.1795813946513283</v>
      </c>
    </row>
    <row r="116" spans="1:13" ht="13" x14ac:dyDescent="0.15">
      <c r="A116" s="1" t="s">
        <v>126</v>
      </c>
      <c r="B116" s="2">
        <v>1.94</v>
      </c>
      <c r="C116" s="2">
        <v>16854.294999999998</v>
      </c>
      <c r="D116" s="3">
        <v>14543.6950238881</v>
      </c>
      <c r="E116" s="1">
        <f t="shared" ref="E116:F116" si="231">LN(C116:C1000)</f>
        <v>9.7323607994424393</v>
      </c>
      <c r="F116" s="1">
        <f t="shared" si="231"/>
        <v>9.5849128469927898</v>
      </c>
      <c r="G116" s="1">
        <f t="shared" si="1"/>
        <v>0.14744795244964948</v>
      </c>
      <c r="H116" s="2">
        <v>3.9</v>
      </c>
      <c r="I116" s="1">
        <f t="shared" ref="I116:J116" si="232">2</f>
        <v>2</v>
      </c>
      <c r="J116" s="1">
        <f t="shared" si="232"/>
        <v>2</v>
      </c>
      <c r="K116" s="1">
        <f t="shared" si="3"/>
        <v>0.5</v>
      </c>
      <c r="M116" s="1">
        <f t="shared" si="4"/>
        <v>6.9237239762248253</v>
      </c>
    </row>
    <row r="117" spans="1:13" ht="13" x14ac:dyDescent="0.15">
      <c r="A117" s="1" t="s">
        <v>127</v>
      </c>
      <c r="B117" s="2">
        <v>0.51</v>
      </c>
      <c r="C117" s="2">
        <v>16485.349999999999</v>
      </c>
      <c r="D117" s="3">
        <v>14634.588285989101</v>
      </c>
      <c r="E117" s="1">
        <f t="shared" ref="E117:F117" si="233">LN(C117:C1000)</f>
        <v>9.7102273867029538</v>
      </c>
      <c r="F117" s="1">
        <f t="shared" si="233"/>
        <v>9.5911430665805675</v>
      </c>
      <c r="G117" s="1">
        <f t="shared" si="1"/>
        <v>0.11908432012238634</v>
      </c>
      <c r="H117" s="2">
        <v>1.2</v>
      </c>
      <c r="I117" s="1">
        <f t="shared" ref="I117:J117" si="234">2</f>
        <v>2</v>
      </c>
      <c r="J117" s="1">
        <f t="shared" si="234"/>
        <v>2</v>
      </c>
      <c r="K117" s="1">
        <f t="shared" si="3"/>
        <v>0.5</v>
      </c>
      <c r="M117" s="1">
        <f t="shared" si="4"/>
        <v>2.8595421600611934</v>
      </c>
    </row>
    <row r="118" spans="1:13" ht="13" x14ac:dyDescent="0.15">
      <c r="A118" s="1" t="s">
        <v>128</v>
      </c>
      <c r="B118" s="2">
        <v>0.18</v>
      </c>
      <c r="C118" s="2">
        <v>16298.262000000001</v>
      </c>
      <c r="D118" s="3">
        <v>14724.4090787112</v>
      </c>
      <c r="E118" s="1">
        <f t="shared" ref="E118:F118" si="235">LN(C118:C1000)</f>
        <v>9.6988137553430516</v>
      </c>
      <c r="F118" s="1">
        <f t="shared" si="235"/>
        <v>9.5972618772365212</v>
      </c>
      <c r="G118" s="1">
        <f t="shared" si="1"/>
        <v>0.10155187810653032</v>
      </c>
      <c r="H118" s="2">
        <v>-0.3</v>
      </c>
      <c r="I118" s="1">
        <f t="shared" ref="I118:J118" si="236">2</f>
        <v>2</v>
      </c>
      <c r="J118" s="1">
        <f t="shared" si="236"/>
        <v>2</v>
      </c>
      <c r="K118" s="1">
        <f t="shared" si="3"/>
        <v>0.5</v>
      </c>
      <c r="M118" s="1">
        <f t="shared" si="4"/>
        <v>0.60077593905326521</v>
      </c>
    </row>
    <row r="119" spans="1:13" ht="13" x14ac:dyDescent="0.15">
      <c r="A119" s="1" t="s">
        <v>129</v>
      </c>
      <c r="B119" s="2">
        <v>0.18</v>
      </c>
      <c r="C119" s="2">
        <v>16269.145</v>
      </c>
      <c r="D119" s="3">
        <v>14814.657207030101</v>
      </c>
      <c r="E119" s="1">
        <f t="shared" ref="E119:F119" si="237">LN(C119:C1000)</f>
        <v>9.6970256481254236</v>
      </c>
      <c r="F119" s="1">
        <f t="shared" si="237"/>
        <v>9.6033723215037323</v>
      </c>
      <c r="G119" s="1">
        <f t="shared" si="1"/>
        <v>9.3653326621691235E-2</v>
      </c>
      <c r="H119" s="2">
        <v>-0.8</v>
      </c>
      <c r="I119" s="1">
        <f t="shared" ref="I119:J119" si="238">2</f>
        <v>2</v>
      </c>
      <c r="J119" s="1">
        <f t="shared" si="238"/>
        <v>2</v>
      </c>
      <c r="K119" s="1">
        <f t="shared" si="3"/>
        <v>0.5</v>
      </c>
      <c r="M119" s="1">
        <f t="shared" si="4"/>
        <v>-0.15317333668915434</v>
      </c>
    </row>
    <row r="120" spans="1:13" ht="13" x14ac:dyDescent="0.15">
      <c r="A120" s="1" t="s">
        <v>130</v>
      </c>
      <c r="B120" s="2">
        <v>0.16</v>
      </c>
      <c r="C120" s="2">
        <v>16326.281000000001</v>
      </c>
      <c r="D120" s="3">
        <v>14906.649033997701</v>
      </c>
      <c r="E120" s="1">
        <f t="shared" ref="E120:F120" si="239">LN(C120:C1000)</f>
        <v>9.7005314196725632</v>
      </c>
      <c r="F120" s="1">
        <f t="shared" si="239"/>
        <v>9.6095626362888193</v>
      </c>
      <c r="G120" s="1">
        <f t="shared" si="1"/>
        <v>9.0968783383743812E-2</v>
      </c>
      <c r="H120" s="2">
        <v>-1.2</v>
      </c>
      <c r="I120" s="1">
        <f t="shared" ref="I120:J120" si="240">2</f>
        <v>2</v>
      </c>
      <c r="J120" s="1">
        <f t="shared" si="240"/>
        <v>2</v>
      </c>
      <c r="K120" s="1">
        <f t="shared" si="3"/>
        <v>0.5</v>
      </c>
      <c r="M120" s="1">
        <f t="shared" si="4"/>
        <v>-0.75451560830812814</v>
      </c>
    </row>
    <row r="121" spans="1:13" ht="13" x14ac:dyDescent="0.15">
      <c r="A121" s="1" t="s">
        <v>131</v>
      </c>
      <c r="B121" s="2">
        <v>0.12</v>
      </c>
      <c r="C121" s="2">
        <v>16502.754000000001</v>
      </c>
      <c r="D121" s="3">
        <v>15001.4300344111</v>
      </c>
      <c r="E121" s="1">
        <f t="shared" ref="E121:F121" si="241">LN(C121:C1000)</f>
        <v>9.7112825550518078</v>
      </c>
      <c r="F121" s="1">
        <f t="shared" si="241"/>
        <v>9.6159008111676023</v>
      </c>
      <c r="G121" s="1">
        <f t="shared" si="1"/>
        <v>9.5381743884205505E-2</v>
      </c>
      <c r="H121" s="2">
        <v>1.2</v>
      </c>
      <c r="I121" s="1">
        <f t="shared" ref="I121:J121" si="242">2</f>
        <v>2</v>
      </c>
      <c r="J121" s="1">
        <f t="shared" si="242"/>
        <v>2</v>
      </c>
      <c r="K121" s="1">
        <f t="shared" si="3"/>
        <v>0.5</v>
      </c>
      <c r="M121" s="1">
        <f t="shared" si="4"/>
        <v>2.847690871942103</v>
      </c>
    </row>
    <row r="122" spans="1:13" ht="13" x14ac:dyDescent="0.15">
      <c r="A122" s="1" t="s">
        <v>132</v>
      </c>
      <c r="B122" s="2">
        <v>0.13</v>
      </c>
      <c r="C122" s="2">
        <v>16582.71</v>
      </c>
      <c r="D122" s="3">
        <v>15099.759578671299</v>
      </c>
      <c r="E122" s="1">
        <f t="shared" ref="E122:F122" si="243">LN(C122:C1000)</f>
        <v>9.7161158652724868</v>
      </c>
      <c r="F122" s="1">
        <f t="shared" si="243"/>
        <v>9.6224341007339618</v>
      </c>
      <c r="G122" s="1">
        <f t="shared" si="1"/>
        <v>9.3681764538525059E-2</v>
      </c>
      <c r="H122" s="2">
        <v>2.2999999999999998</v>
      </c>
      <c r="I122" s="1">
        <f t="shared" ref="I122:J122" si="244">2</f>
        <v>2</v>
      </c>
      <c r="J122" s="1">
        <f t="shared" si="244"/>
        <v>2</v>
      </c>
      <c r="K122" s="1">
        <f t="shared" si="3"/>
        <v>0.5</v>
      </c>
      <c r="M122" s="1">
        <f t="shared" si="4"/>
        <v>4.4968408822692618</v>
      </c>
    </row>
    <row r="123" spans="1:13" ht="13" x14ac:dyDescent="0.15">
      <c r="A123" s="1" t="s">
        <v>133</v>
      </c>
      <c r="B123" s="2">
        <v>0.19</v>
      </c>
      <c r="C123" s="2">
        <v>16743.162</v>
      </c>
      <c r="D123" s="3">
        <v>15202.178174032901</v>
      </c>
      <c r="E123" s="1">
        <f t="shared" ref="E123:F123" si="245">LN(C123:C1000)</f>
        <v>9.7257452150950954</v>
      </c>
      <c r="F123" s="1">
        <f t="shared" si="245"/>
        <v>9.6291939974909884</v>
      </c>
      <c r="G123" s="1">
        <f t="shared" si="1"/>
        <v>9.6551217604107009E-2</v>
      </c>
      <c r="H123" s="2">
        <v>2</v>
      </c>
      <c r="I123" s="1">
        <f t="shared" ref="I123:J123" si="246">2</f>
        <v>2</v>
      </c>
      <c r="J123" s="1">
        <f t="shared" si="246"/>
        <v>2</v>
      </c>
      <c r="K123" s="1">
        <f t="shared" si="3"/>
        <v>0.5</v>
      </c>
      <c r="M123" s="1">
        <f t="shared" si="4"/>
        <v>4.0482756088020535</v>
      </c>
    </row>
    <row r="124" spans="1:13" ht="13" x14ac:dyDescent="0.15">
      <c r="A124" s="1" t="s">
        <v>134</v>
      </c>
      <c r="B124" s="2">
        <v>0.19</v>
      </c>
      <c r="C124" s="2">
        <v>16872.266</v>
      </c>
      <c r="D124" s="3">
        <v>15309.0168592637</v>
      </c>
      <c r="E124" s="1">
        <f t="shared" ref="E124:F124" si="247">LN(C124:C1000)</f>
        <v>9.7334264878000987</v>
      </c>
      <c r="F124" s="1">
        <f t="shared" si="247"/>
        <v>9.6361972709963322</v>
      </c>
      <c r="G124" s="1">
        <f t="shared" si="1"/>
        <v>9.7229216803766505E-2</v>
      </c>
      <c r="H124" s="2">
        <v>1.5</v>
      </c>
      <c r="I124" s="1">
        <f t="shared" ref="I124:J124" si="248">2</f>
        <v>2</v>
      </c>
      <c r="J124" s="1">
        <f t="shared" si="248"/>
        <v>2</v>
      </c>
      <c r="K124" s="1">
        <f t="shared" si="3"/>
        <v>0.5</v>
      </c>
      <c r="M124" s="1">
        <f t="shared" si="4"/>
        <v>3.2986146084018833</v>
      </c>
    </row>
    <row r="125" spans="1:13" ht="13" x14ac:dyDescent="0.15">
      <c r="A125" s="1" t="s">
        <v>135</v>
      </c>
      <c r="B125" s="2">
        <v>0.19</v>
      </c>
      <c r="C125" s="2">
        <v>16960.864000000001</v>
      </c>
      <c r="D125" s="3">
        <v>15420.4679323978</v>
      </c>
      <c r="E125" s="1">
        <f t="shared" ref="E125:F125" si="249">LN(C125:C1000)</f>
        <v>9.7386638514445494</v>
      </c>
      <c r="F125" s="1">
        <f t="shared" si="249"/>
        <v>9.6434509924673879</v>
      </c>
      <c r="G125" s="1">
        <f t="shared" si="1"/>
        <v>9.5212858977161474E-2</v>
      </c>
      <c r="H125" s="2">
        <v>1.4</v>
      </c>
      <c r="I125" s="1">
        <f t="shared" ref="I125:J125" si="250">2</f>
        <v>2</v>
      </c>
      <c r="J125" s="1">
        <f t="shared" si="250"/>
        <v>2</v>
      </c>
      <c r="K125" s="1">
        <f t="shared" si="3"/>
        <v>0.5</v>
      </c>
      <c r="M125" s="1">
        <f t="shared" si="4"/>
        <v>3.1476064294885804</v>
      </c>
    </row>
    <row r="126" spans="1:13" ht="13" x14ac:dyDescent="0.15">
      <c r="A126" s="1" t="s">
        <v>136</v>
      </c>
      <c r="B126" s="2">
        <v>0.16</v>
      </c>
      <c r="C126" s="2">
        <v>16920.632000000001</v>
      </c>
      <c r="D126" s="3">
        <v>15536.619060307101</v>
      </c>
      <c r="E126" s="1">
        <f t="shared" ref="E126:F126" si="251">LN(C126:C1000)</f>
        <v>9.7362889847084997</v>
      </c>
      <c r="F126" s="1">
        <f t="shared" si="251"/>
        <v>9.6509550365644241</v>
      </c>
      <c r="G126" s="1">
        <f t="shared" si="1"/>
        <v>8.5333948144075578E-2</v>
      </c>
      <c r="H126" s="2">
        <v>1.8</v>
      </c>
      <c r="I126" s="1">
        <f t="shared" ref="I126:J126" si="252">2</f>
        <v>2</v>
      </c>
      <c r="J126" s="1">
        <f t="shared" si="252"/>
        <v>2</v>
      </c>
      <c r="K126" s="1">
        <f t="shared" si="3"/>
        <v>0.5</v>
      </c>
      <c r="M126" s="1">
        <f t="shared" si="4"/>
        <v>3.7426669740720375</v>
      </c>
    </row>
    <row r="127" spans="1:13" ht="13" x14ac:dyDescent="0.15">
      <c r="A127" s="1" t="s">
        <v>137</v>
      </c>
      <c r="B127" s="2">
        <v>0.09</v>
      </c>
      <c r="C127" s="2">
        <v>17035.114000000001</v>
      </c>
      <c r="D127" s="3">
        <v>15657.488538656</v>
      </c>
      <c r="E127" s="1">
        <f t="shared" ref="E127:F127" si="253">LN(C127:C1000)</f>
        <v>9.7430320221771662</v>
      </c>
      <c r="F127" s="1">
        <f t="shared" si="253"/>
        <v>9.6587045823958508</v>
      </c>
      <c r="G127" s="1">
        <f t="shared" si="1"/>
        <v>8.4327439781315405E-2</v>
      </c>
      <c r="H127" s="2">
        <v>2.7</v>
      </c>
      <c r="I127" s="1">
        <f t="shared" ref="I127:J127" si="254">2</f>
        <v>2</v>
      </c>
      <c r="J127" s="1">
        <f t="shared" si="254"/>
        <v>2</v>
      </c>
      <c r="K127" s="1">
        <f t="shared" si="3"/>
        <v>0.5</v>
      </c>
      <c r="M127" s="1">
        <f t="shared" si="4"/>
        <v>5.0921637198906584</v>
      </c>
    </row>
    <row r="128" spans="1:13" ht="13" x14ac:dyDescent="0.15">
      <c r="A128" s="1" t="s">
        <v>138</v>
      </c>
      <c r="B128" s="2">
        <v>0.08</v>
      </c>
      <c r="C128" s="2">
        <v>17031.312999999998</v>
      </c>
      <c r="D128" s="3">
        <v>15782.978931195999</v>
      </c>
      <c r="E128" s="1">
        <f t="shared" ref="E128:F128" si="255">LN(C128:C1000)</f>
        <v>9.7428088699213813</v>
      </c>
      <c r="F128" s="1">
        <f t="shared" si="255"/>
        <v>9.6666873554931279</v>
      </c>
      <c r="G128" s="1">
        <f t="shared" si="1"/>
        <v>7.6121514428253434E-2</v>
      </c>
      <c r="H128" s="2">
        <v>3</v>
      </c>
      <c r="I128" s="1">
        <f t="shared" ref="I128:J128" si="256">2</f>
        <v>2</v>
      </c>
      <c r="J128" s="1">
        <f t="shared" si="256"/>
        <v>2</v>
      </c>
      <c r="K128" s="1">
        <f t="shared" si="3"/>
        <v>0.5</v>
      </c>
      <c r="M128" s="1">
        <f t="shared" si="4"/>
        <v>5.5380607572141267</v>
      </c>
    </row>
    <row r="129" spans="1:13" ht="13" x14ac:dyDescent="0.15">
      <c r="A129" s="1" t="s">
        <v>139</v>
      </c>
      <c r="B129" s="2">
        <v>7.0000000000000007E-2</v>
      </c>
      <c r="C129" s="2">
        <v>17222.582999999999</v>
      </c>
      <c r="D129" s="3">
        <v>15912.9303332171</v>
      </c>
      <c r="E129" s="1">
        <f t="shared" ref="E129:F129" si="257">LN(C129:C1000)</f>
        <v>9.7539767667328459</v>
      </c>
      <c r="F129" s="1">
        <f t="shared" si="257"/>
        <v>9.6748872862214075</v>
      </c>
      <c r="G129" s="1">
        <f t="shared" si="1"/>
        <v>7.9089480511438381E-2</v>
      </c>
      <c r="H129" s="2">
        <v>2.6</v>
      </c>
      <c r="I129" s="1">
        <f t="shared" ref="I129:J129" si="258">2</f>
        <v>2</v>
      </c>
      <c r="J129" s="1">
        <f t="shared" si="258"/>
        <v>2</v>
      </c>
      <c r="K129" s="1">
        <f t="shared" si="3"/>
        <v>0.5</v>
      </c>
      <c r="M129" s="1">
        <f t="shared" si="4"/>
        <v>4.9395447402557187</v>
      </c>
    </row>
    <row r="130" spans="1:13" ht="13" x14ac:dyDescent="0.15">
      <c r="A130" s="1" t="s">
        <v>140</v>
      </c>
      <c r="B130" s="2">
        <v>0.1</v>
      </c>
      <c r="C130" s="2">
        <v>17367.009999999998</v>
      </c>
      <c r="D130" s="3">
        <v>16047.0982781771</v>
      </c>
      <c r="E130" s="1">
        <f t="shared" ref="E130:F130" si="259">LN(C130:C1000)</f>
        <v>9.762327708551636</v>
      </c>
      <c r="F130" s="1">
        <f t="shared" si="259"/>
        <v>9.6832833195762618</v>
      </c>
      <c r="G130" s="1">
        <f t="shared" si="1"/>
        <v>7.9044388975374247E-2</v>
      </c>
      <c r="H130" s="2">
        <v>2.5</v>
      </c>
      <c r="I130" s="1">
        <f t="shared" ref="I130:J130" si="260">2</f>
        <v>2</v>
      </c>
      <c r="J130" s="1">
        <f t="shared" si="260"/>
        <v>2</v>
      </c>
      <c r="K130" s="1">
        <f t="shared" si="3"/>
        <v>0.5</v>
      </c>
      <c r="M130" s="1">
        <f t="shared" si="4"/>
        <v>4.7895221944876871</v>
      </c>
    </row>
    <row r="131" spans="1:13" ht="13" x14ac:dyDescent="0.15">
      <c r="A131" s="1" t="s">
        <v>141</v>
      </c>
      <c r="B131" s="2">
        <v>0.15</v>
      </c>
      <c r="C131" s="2">
        <v>17444.525000000001</v>
      </c>
      <c r="D131" s="3">
        <v>16185.1941299508</v>
      </c>
      <c r="E131" s="1">
        <f t="shared" ref="E131:F131" si="261">LN(C131:C1000)</f>
        <v>9.7667811248179586</v>
      </c>
      <c r="F131" s="1">
        <f t="shared" si="261"/>
        <v>9.6918521607246682</v>
      </c>
      <c r="G131" s="1">
        <f t="shared" si="1"/>
        <v>7.4928964093290418E-2</v>
      </c>
      <c r="H131" s="2">
        <v>1.7</v>
      </c>
      <c r="I131" s="1">
        <f t="shared" ref="I131:J131" si="262">2</f>
        <v>2</v>
      </c>
      <c r="J131" s="1">
        <f t="shared" si="262"/>
        <v>2</v>
      </c>
      <c r="K131" s="1">
        <f t="shared" si="3"/>
        <v>0.5</v>
      </c>
      <c r="M131" s="1">
        <f t="shared" si="4"/>
        <v>3.5874644820466455</v>
      </c>
    </row>
    <row r="132" spans="1:13" ht="13" x14ac:dyDescent="0.15">
      <c r="A132" s="1" t="s">
        <v>142</v>
      </c>
      <c r="B132" s="2">
        <v>0.14000000000000001</v>
      </c>
      <c r="C132" s="2">
        <v>17469.650000000001</v>
      </c>
      <c r="D132" s="3">
        <v>16326.942819114</v>
      </c>
      <c r="E132" s="1">
        <f t="shared" ref="E132:F132" si="263">LN(C132:C1000)</f>
        <v>9.7682203685828206</v>
      </c>
      <c r="F132" s="1">
        <f t="shared" si="263"/>
        <v>9.7005719558914532</v>
      </c>
      <c r="G132" s="1">
        <f t="shared" si="1"/>
        <v>6.7648412691367454E-2</v>
      </c>
      <c r="H132" s="2">
        <v>1.5</v>
      </c>
      <c r="I132" s="1">
        <f t="shared" ref="I132:J132" si="264">2</f>
        <v>2</v>
      </c>
      <c r="J132" s="1">
        <f t="shared" si="264"/>
        <v>2</v>
      </c>
      <c r="K132" s="1">
        <f t="shared" si="3"/>
        <v>0.5</v>
      </c>
      <c r="M132" s="1">
        <f t="shared" si="4"/>
        <v>3.2838242063456837</v>
      </c>
    </row>
    <row r="133" spans="1:13" ht="13" x14ac:dyDescent="0.15">
      <c r="A133" s="1" t="s">
        <v>143</v>
      </c>
      <c r="B133" s="2">
        <v>0.16</v>
      </c>
      <c r="C133" s="2">
        <v>17489.851999999999</v>
      </c>
      <c r="D133" s="3">
        <v>16472.082976786201</v>
      </c>
      <c r="E133" s="1">
        <f t="shared" ref="E133:F133" si="265">LN(C133:C1000)</f>
        <v>9.7693761059985711</v>
      </c>
      <c r="F133" s="1">
        <f t="shared" si="265"/>
        <v>9.7094222861394623</v>
      </c>
      <c r="G133" s="1">
        <f t="shared" si="1"/>
        <v>5.9953819859108748E-2</v>
      </c>
      <c r="H133" s="2">
        <v>1.8</v>
      </c>
      <c r="I133" s="1">
        <f t="shared" ref="I133:J133" si="266">2</f>
        <v>2</v>
      </c>
      <c r="J133" s="1">
        <f t="shared" si="266"/>
        <v>2</v>
      </c>
      <c r="K133" s="1">
        <f t="shared" si="3"/>
        <v>0.5</v>
      </c>
      <c r="M133" s="1">
        <f t="shared" si="4"/>
        <v>3.7299769099295541</v>
      </c>
    </row>
    <row r="134" spans="1:13" ht="13" x14ac:dyDescent="0.15">
      <c r="A134" s="1" t="s">
        <v>144</v>
      </c>
      <c r="B134" s="2">
        <v>0.14000000000000001</v>
      </c>
      <c r="C134" s="2">
        <v>17662.400000000001</v>
      </c>
      <c r="D134" s="3">
        <v>16620.34860795</v>
      </c>
      <c r="E134" s="1">
        <f t="shared" ref="E134:F134" si="267">LN(C134:C1000)</f>
        <v>9.7791933652640868</v>
      </c>
      <c r="F134" s="1">
        <f t="shared" si="267"/>
        <v>9.7183830433970435</v>
      </c>
      <c r="G134" s="1">
        <f t="shared" si="1"/>
        <v>6.0810321867043271E-2</v>
      </c>
      <c r="H134" s="2">
        <v>1.5</v>
      </c>
      <c r="I134" s="1">
        <f t="shared" ref="I134:J134" si="268">2</f>
        <v>2</v>
      </c>
      <c r="J134" s="1">
        <f t="shared" si="268"/>
        <v>2</v>
      </c>
      <c r="K134" s="1">
        <f t="shared" si="3"/>
        <v>0.5</v>
      </c>
      <c r="M134" s="1">
        <f t="shared" si="4"/>
        <v>3.2804051609335216</v>
      </c>
    </row>
    <row r="135" spans="1:13" ht="13" x14ac:dyDescent="0.15">
      <c r="A135" s="1" t="s">
        <v>145</v>
      </c>
      <c r="B135" s="2">
        <v>0.12</v>
      </c>
      <c r="C135" s="2">
        <v>17709.670999999998</v>
      </c>
      <c r="D135" s="3">
        <v>16771.441427602698</v>
      </c>
      <c r="E135" s="1">
        <f t="shared" ref="E135:F135" si="269">LN(C135:C1000)</f>
        <v>9.781866153529224</v>
      </c>
      <c r="F135" s="1">
        <f t="shared" si="269"/>
        <v>9.7274328038726452</v>
      </c>
      <c r="G135" s="1">
        <f t="shared" si="1"/>
        <v>5.4433349656578756E-2</v>
      </c>
      <c r="H135" s="2">
        <v>1.3</v>
      </c>
      <c r="I135" s="1">
        <f t="shared" ref="I135:J135" si="270">2</f>
        <v>2</v>
      </c>
      <c r="J135" s="1">
        <f t="shared" si="270"/>
        <v>2</v>
      </c>
      <c r="K135" s="1">
        <f t="shared" si="3"/>
        <v>0.5</v>
      </c>
      <c r="M135" s="1">
        <f t="shared" si="4"/>
        <v>2.9772166748282891</v>
      </c>
    </row>
    <row r="136" spans="1:13" ht="13" x14ac:dyDescent="0.15">
      <c r="A136" s="1" t="s">
        <v>146</v>
      </c>
      <c r="B136" s="2">
        <v>0.08</v>
      </c>
      <c r="C136" s="2">
        <v>17860.45</v>
      </c>
      <c r="D136" s="3">
        <v>16925.080550986298</v>
      </c>
      <c r="E136" s="1">
        <f t="shared" ref="E136:F136" si="271">LN(C136:C1000)</f>
        <v>9.7903440500817212</v>
      </c>
      <c r="F136" s="1">
        <f t="shared" si="271"/>
        <v>9.7365518570593306</v>
      </c>
      <c r="G136" s="1">
        <f t="shared" si="1"/>
        <v>5.3792193022390578E-2</v>
      </c>
      <c r="H136" s="2">
        <v>1.4</v>
      </c>
      <c r="I136" s="1">
        <f t="shared" ref="I136:J136" si="272">2</f>
        <v>2</v>
      </c>
      <c r="J136" s="1">
        <f t="shared" si="272"/>
        <v>2</v>
      </c>
      <c r="K136" s="1">
        <f t="shared" si="3"/>
        <v>0.5</v>
      </c>
      <c r="M136" s="1">
        <f t="shared" si="4"/>
        <v>3.1268960965111949</v>
      </c>
    </row>
    <row r="137" spans="1:13" ht="13" x14ac:dyDescent="0.15">
      <c r="A137" s="1" t="s">
        <v>147</v>
      </c>
      <c r="B137" s="2">
        <v>0.09</v>
      </c>
      <c r="C137" s="2">
        <v>18016.147000000001</v>
      </c>
      <c r="D137" s="3">
        <v>17080.9583718258</v>
      </c>
      <c r="E137" s="1">
        <f t="shared" ref="E137:F137" si="273">LN(C137:C1000)</f>
        <v>9.7990236903199843</v>
      </c>
      <c r="F137" s="1">
        <f t="shared" si="273"/>
        <v>9.7457195765310463</v>
      </c>
      <c r="G137" s="1">
        <f t="shared" si="1"/>
        <v>5.3304113788938068E-2</v>
      </c>
      <c r="H137" s="2">
        <v>1.2</v>
      </c>
      <c r="I137" s="1">
        <f t="shared" ref="I137:J137" si="274">2</f>
        <v>2</v>
      </c>
      <c r="J137" s="1">
        <f t="shared" si="274"/>
        <v>2</v>
      </c>
      <c r="K137" s="1">
        <f t="shared" si="3"/>
        <v>0.5</v>
      </c>
      <c r="M137" s="1">
        <f t="shared" si="4"/>
        <v>2.8266520568944693</v>
      </c>
    </row>
    <row r="138" spans="1:13" ht="13" x14ac:dyDescent="0.15">
      <c r="A138" s="1" t="s">
        <v>148</v>
      </c>
      <c r="B138" s="2">
        <v>7.0000000000000007E-2</v>
      </c>
      <c r="C138" s="2">
        <v>17953.973999999998</v>
      </c>
      <c r="D138" s="3">
        <v>17238.785257251799</v>
      </c>
      <c r="E138" s="1">
        <f t="shared" ref="E138:F138" si="275">LN(C138:C1000)</f>
        <v>9.7955667621703242</v>
      </c>
      <c r="F138" s="1">
        <f t="shared" si="275"/>
        <v>9.7549170810189576</v>
      </c>
      <c r="G138" s="1">
        <f t="shared" si="1"/>
        <v>4.0649681151366579E-2</v>
      </c>
      <c r="H138" s="2">
        <v>1.3</v>
      </c>
      <c r="I138" s="1">
        <f t="shared" ref="I138:J138" si="276">2</f>
        <v>2</v>
      </c>
      <c r="J138" s="1">
        <f t="shared" si="276"/>
        <v>2</v>
      </c>
      <c r="K138" s="1">
        <f t="shared" si="3"/>
        <v>0.5</v>
      </c>
      <c r="M138" s="1">
        <f t="shared" si="4"/>
        <v>2.970324840575683</v>
      </c>
    </row>
    <row r="139" spans="1:13" ht="13" x14ac:dyDescent="0.15">
      <c r="A139" s="1" t="s">
        <v>149</v>
      </c>
      <c r="B139" s="2">
        <v>0.09</v>
      </c>
      <c r="C139" s="2">
        <v>18185.911</v>
      </c>
      <c r="D139" s="3">
        <v>17398.3409872874</v>
      </c>
      <c r="E139" s="1">
        <f t="shared" ref="E139:F139" si="277">LN(C139:C1000)</f>
        <v>9.8084024523994735</v>
      </c>
      <c r="F139" s="1">
        <f t="shared" si="277"/>
        <v>9.7641301350987479</v>
      </c>
      <c r="G139" s="1">
        <f t="shared" si="1"/>
        <v>4.4272317300725561E-2</v>
      </c>
      <c r="H139" s="2">
        <v>1.7</v>
      </c>
      <c r="I139" s="1">
        <f t="shared" ref="I139:J139" si="278">2</f>
        <v>2</v>
      </c>
      <c r="J139" s="1">
        <f t="shared" si="278"/>
        <v>2</v>
      </c>
      <c r="K139" s="1">
        <f t="shared" si="3"/>
        <v>0.5</v>
      </c>
      <c r="M139" s="1">
        <f t="shared" si="4"/>
        <v>3.572136158650363</v>
      </c>
    </row>
    <row r="140" spans="1:13" ht="13" x14ac:dyDescent="0.15">
      <c r="A140" s="1" t="s">
        <v>150</v>
      </c>
      <c r="B140" s="2">
        <v>0.09</v>
      </c>
      <c r="C140" s="2">
        <v>18406.940999999999</v>
      </c>
      <c r="D140" s="3">
        <v>17559.379687420002</v>
      </c>
      <c r="E140" s="1">
        <f t="shared" ref="E140:F140" si="279">LN(C140:C1000)</f>
        <v>9.8204831007252551</v>
      </c>
      <c r="F140" s="1">
        <f t="shared" si="279"/>
        <v>9.773343541247387</v>
      </c>
      <c r="G140" s="1">
        <f t="shared" si="1"/>
        <v>4.7139559477868076E-2</v>
      </c>
      <c r="H140" s="2">
        <v>1.6</v>
      </c>
      <c r="I140" s="1">
        <f t="shared" ref="I140:J140" si="280">2</f>
        <v>2</v>
      </c>
      <c r="J140" s="1">
        <f t="shared" si="280"/>
        <v>2</v>
      </c>
      <c r="K140" s="1">
        <f t="shared" si="3"/>
        <v>0.5</v>
      </c>
      <c r="M140" s="1">
        <f t="shared" si="4"/>
        <v>3.4235697797389344</v>
      </c>
    </row>
    <row r="141" spans="1:13" ht="13" x14ac:dyDescent="0.15">
      <c r="A141" s="1" t="s">
        <v>151</v>
      </c>
      <c r="B141" s="2">
        <v>0.1</v>
      </c>
      <c r="C141" s="2">
        <v>18500.030999999999</v>
      </c>
      <c r="D141" s="3">
        <v>17721.73058752</v>
      </c>
      <c r="E141" s="1">
        <f t="shared" ref="E141:F141" si="281">LN(C141:C1000)</f>
        <v>9.8255276867406884</v>
      </c>
      <c r="F141" s="1">
        <f t="shared" si="281"/>
        <v>9.7825468823429524</v>
      </c>
      <c r="G141" s="1">
        <f t="shared" si="1"/>
        <v>4.2980804397735994E-2</v>
      </c>
      <c r="H141" s="2">
        <v>1.1000000000000001</v>
      </c>
      <c r="I141" s="1">
        <f t="shared" ref="I141:J141" si="282">2</f>
        <v>2</v>
      </c>
      <c r="J141" s="1">
        <f t="shared" si="282"/>
        <v>2</v>
      </c>
      <c r="K141" s="1">
        <f t="shared" si="3"/>
        <v>0.5</v>
      </c>
      <c r="M141" s="1">
        <f t="shared" si="4"/>
        <v>2.6714904021988684</v>
      </c>
    </row>
    <row r="142" spans="1:13" ht="13" x14ac:dyDescent="0.15">
      <c r="A142" s="1" t="s">
        <v>152</v>
      </c>
      <c r="B142" s="2">
        <v>0.11</v>
      </c>
      <c r="C142" s="2">
        <v>18666.620999999999</v>
      </c>
      <c r="D142" s="3">
        <v>17885.375947652999</v>
      </c>
      <c r="E142" s="1">
        <f t="shared" ref="E142:F142" si="283">LN(C142:C1000)</f>
        <v>9.8344922346176133</v>
      </c>
      <c r="F142" s="1">
        <f t="shared" si="283"/>
        <v>9.7917386717491315</v>
      </c>
      <c r="G142" s="1">
        <f t="shared" si="1"/>
        <v>4.2753562868481865E-2</v>
      </c>
      <c r="H142" s="2">
        <v>0.1</v>
      </c>
      <c r="I142" s="1">
        <f t="shared" ref="I142:J142" si="284">2</f>
        <v>2</v>
      </c>
      <c r="J142" s="1">
        <f t="shared" si="284"/>
        <v>2</v>
      </c>
      <c r="K142" s="1">
        <f t="shared" si="3"/>
        <v>0.5</v>
      </c>
      <c r="M142" s="1">
        <f t="shared" si="4"/>
        <v>1.1713767814342411</v>
      </c>
    </row>
    <row r="143" spans="1:13" ht="13" x14ac:dyDescent="0.15">
      <c r="A143" s="1" t="s">
        <v>153</v>
      </c>
      <c r="B143" s="2">
        <v>0.12</v>
      </c>
      <c r="C143" s="2">
        <v>18782.242999999999</v>
      </c>
      <c r="D143" s="3">
        <v>18050.416995642601</v>
      </c>
      <c r="E143" s="1">
        <f t="shared" ref="E143:F143" si="285">LN(C143:C1000)</f>
        <v>9.8406671812001498</v>
      </c>
      <c r="F143" s="1">
        <f t="shared" si="285"/>
        <v>9.800924065745841</v>
      </c>
      <c r="G143" s="1">
        <f t="shared" si="1"/>
        <v>3.9743115454308864E-2</v>
      </c>
      <c r="H143" s="2">
        <v>0.2</v>
      </c>
      <c r="I143" s="1">
        <f t="shared" ref="I143:J143" si="286">2</f>
        <v>2</v>
      </c>
      <c r="J143" s="1">
        <f t="shared" si="286"/>
        <v>2</v>
      </c>
      <c r="K143" s="1">
        <f t="shared" si="3"/>
        <v>0.5</v>
      </c>
      <c r="M143" s="1">
        <f t="shared" si="4"/>
        <v>1.3198715577271547</v>
      </c>
    </row>
    <row r="144" spans="1:13" ht="13" x14ac:dyDescent="0.15">
      <c r="A144" s="1" t="s">
        <v>154</v>
      </c>
      <c r="B144" s="2">
        <v>0.14000000000000001</v>
      </c>
      <c r="C144" s="2">
        <v>18857.418000000001</v>
      </c>
      <c r="D144" s="3">
        <v>18217.0663049699</v>
      </c>
      <c r="E144" s="1">
        <f t="shared" ref="E144:F144" si="287">LN(C144:C1000)</f>
        <v>9.84466164331584</v>
      </c>
      <c r="F144" s="1">
        <f t="shared" si="287"/>
        <v>9.8101141427546708</v>
      </c>
      <c r="G144" s="1">
        <f t="shared" si="1"/>
        <v>3.4547500561169286E-2</v>
      </c>
      <c r="H144" s="2">
        <v>0.2</v>
      </c>
      <c r="I144" s="1">
        <f t="shared" ref="I144:J144" si="288">2</f>
        <v>2</v>
      </c>
      <c r="J144" s="1">
        <f t="shared" si="288"/>
        <v>2</v>
      </c>
      <c r="K144" s="1">
        <f t="shared" si="3"/>
        <v>0.5</v>
      </c>
      <c r="M144" s="1">
        <f t="shared" si="4"/>
        <v>1.3172737502805849</v>
      </c>
    </row>
    <row r="145" spans="1:13" ht="13" x14ac:dyDescent="0.15">
      <c r="A145" s="1" t="s">
        <v>155</v>
      </c>
      <c r="B145" s="2">
        <v>0.16</v>
      </c>
      <c r="C145" s="2">
        <v>18892.205999999998</v>
      </c>
      <c r="D145" s="3">
        <v>18385.679803493898</v>
      </c>
      <c r="E145" s="1">
        <f t="shared" ref="E145:F145" si="289">LN(C145:C1000)</f>
        <v>9.8465047350429451</v>
      </c>
      <c r="F145" s="1">
        <f t="shared" si="289"/>
        <v>9.8193273690373033</v>
      </c>
      <c r="G145" s="1">
        <f t="shared" si="1"/>
        <v>2.7177366005641801E-2</v>
      </c>
      <c r="H145" s="2">
        <v>0.2</v>
      </c>
      <c r="I145" s="1">
        <f t="shared" ref="I145:J145" si="290">2</f>
        <v>2</v>
      </c>
      <c r="J145" s="1">
        <f t="shared" si="290"/>
        <v>2</v>
      </c>
      <c r="K145" s="1">
        <f t="shared" si="3"/>
        <v>0.5</v>
      </c>
      <c r="M145" s="1">
        <f t="shared" si="4"/>
        <v>1.3135886830028212</v>
      </c>
    </row>
    <row r="146" spans="1:13" ht="13" x14ac:dyDescent="0.15">
      <c r="A146" s="1" t="s">
        <v>156</v>
      </c>
      <c r="B146" s="2">
        <v>0.36</v>
      </c>
      <c r="C146" s="2">
        <v>19001.689999999999</v>
      </c>
      <c r="D146" s="3">
        <v>18556.728768883</v>
      </c>
      <c r="E146" s="1">
        <f t="shared" ref="E146:F146" si="291">LN(C146:C1000)</f>
        <v>9.8522832015614163</v>
      </c>
      <c r="F146" s="1">
        <f t="shared" si="291"/>
        <v>9.8285877391294765</v>
      </c>
      <c r="G146" s="1">
        <f t="shared" si="1"/>
        <v>2.3695462431939873E-2</v>
      </c>
      <c r="H146" s="2">
        <v>0.7</v>
      </c>
      <c r="I146" s="1">
        <f t="shared" ref="I146:J146" si="292">2</f>
        <v>2</v>
      </c>
      <c r="J146" s="1">
        <f t="shared" si="292"/>
        <v>2</v>
      </c>
      <c r="K146" s="1">
        <f t="shared" si="3"/>
        <v>0.5</v>
      </c>
      <c r="M146" s="1">
        <f t="shared" si="4"/>
        <v>2.0618477312159702</v>
      </c>
    </row>
    <row r="147" spans="1:13" ht="13" x14ac:dyDescent="0.15">
      <c r="A147" s="1" t="s">
        <v>157</v>
      </c>
      <c r="B147" s="2">
        <v>0.37</v>
      </c>
      <c r="C147" s="2">
        <v>19062.708999999999</v>
      </c>
      <c r="D147" s="3">
        <v>18730.715389553199</v>
      </c>
      <c r="E147" s="1">
        <f t="shared" ref="E147:F147" si="293">LN(C147:C1000)</f>
        <v>9.8554892972240893</v>
      </c>
      <c r="F147" s="1">
        <f t="shared" si="293"/>
        <v>9.8379199895594081</v>
      </c>
      <c r="G147" s="1">
        <f t="shared" si="1"/>
        <v>1.7569307664681233E-2</v>
      </c>
      <c r="H147" s="2">
        <v>0.9</v>
      </c>
      <c r="I147" s="1">
        <f t="shared" ref="I147:J147" si="294">2</f>
        <v>2</v>
      </c>
      <c r="J147" s="1">
        <f t="shared" si="294"/>
        <v>2</v>
      </c>
      <c r="K147" s="1">
        <f t="shared" si="3"/>
        <v>0.5</v>
      </c>
      <c r="M147" s="1">
        <f t="shared" si="4"/>
        <v>2.3587846538323403</v>
      </c>
    </row>
    <row r="148" spans="1:13" ht="13" x14ac:dyDescent="0.15">
      <c r="A148" s="1" t="s">
        <v>158</v>
      </c>
      <c r="B148" s="2">
        <v>0.4</v>
      </c>
      <c r="C148" s="2">
        <v>19197.937999999998</v>
      </c>
      <c r="D148" s="3">
        <v>18908.122606565099</v>
      </c>
      <c r="E148" s="1">
        <f t="shared" ref="E148:F148" si="295">LN(C148:C1000)</f>
        <v>9.8625581564151936</v>
      </c>
      <c r="F148" s="1">
        <f t="shared" si="295"/>
        <v>9.8473468762672418</v>
      </c>
      <c r="G148" s="1">
        <f t="shared" si="1"/>
        <v>1.5211280147951811E-2</v>
      </c>
      <c r="H148" s="2">
        <v>1</v>
      </c>
      <c r="I148" s="1">
        <f t="shared" ref="I148:J148" si="296">2</f>
        <v>2</v>
      </c>
      <c r="J148" s="1">
        <f t="shared" si="296"/>
        <v>2</v>
      </c>
      <c r="K148" s="1">
        <f t="shared" si="3"/>
        <v>0.5</v>
      </c>
      <c r="M148" s="1">
        <f t="shared" si="4"/>
        <v>2.5076056400739759</v>
      </c>
    </row>
    <row r="149" spans="1:13" ht="13" x14ac:dyDescent="0.15">
      <c r="A149" s="1" t="s">
        <v>159</v>
      </c>
      <c r="B149" s="2">
        <v>0.45</v>
      </c>
      <c r="C149" s="2">
        <v>19304.351999999999</v>
      </c>
      <c r="D149" s="3">
        <v>19089.421477610998</v>
      </c>
      <c r="E149" s="1">
        <f t="shared" ref="E149:F149" si="297">LN(C149:C1000)</f>
        <v>9.8680858417014043</v>
      </c>
      <c r="F149" s="1">
        <f t="shared" si="297"/>
        <v>9.8568896112637834</v>
      </c>
      <c r="G149" s="1">
        <f t="shared" si="1"/>
        <v>1.1196230437620969E-2</v>
      </c>
      <c r="H149" s="2">
        <v>1.5</v>
      </c>
      <c r="I149" s="1">
        <f t="shared" ref="I149:J149" si="298">2</f>
        <v>2</v>
      </c>
      <c r="J149" s="1">
        <f t="shared" si="298"/>
        <v>2</v>
      </c>
      <c r="K149" s="1">
        <f t="shared" si="3"/>
        <v>0.5</v>
      </c>
      <c r="M149" s="1">
        <f t="shared" si="4"/>
        <v>3.2555981152188105</v>
      </c>
    </row>
    <row r="150" spans="1:13" ht="13" x14ac:dyDescent="0.15">
      <c r="A150" s="1" t="s">
        <v>160</v>
      </c>
      <c r="B150" s="2">
        <v>0.7</v>
      </c>
      <c r="C150" s="2">
        <v>19398.343000000001</v>
      </c>
      <c r="D150" s="3">
        <v>19275.073383128802</v>
      </c>
      <c r="E150" s="1">
        <f t="shared" ref="E150:F150" si="299">LN(C150:C1000)</f>
        <v>9.8729429290324404</v>
      </c>
      <c r="F150" s="1">
        <f t="shared" si="299"/>
        <v>9.8665680055904978</v>
      </c>
      <c r="G150" s="1">
        <f t="shared" si="1"/>
        <v>6.3749234419425704E-3</v>
      </c>
      <c r="H150" s="2">
        <v>2</v>
      </c>
      <c r="I150" s="1">
        <f t="shared" ref="I150:J150" si="300">2</f>
        <v>2</v>
      </c>
      <c r="J150" s="1">
        <f t="shared" si="300"/>
        <v>2</v>
      </c>
      <c r="K150" s="1">
        <f t="shared" si="3"/>
        <v>0.5</v>
      </c>
      <c r="M150" s="1">
        <f t="shared" si="4"/>
        <v>4.0031874617209713</v>
      </c>
    </row>
    <row r="151" spans="1:13" ht="13" x14ac:dyDescent="0.15">
      <c r="A151" s="1" t="s">
        <v>161</v>
      </c>
      <c r="B151" s="2">
        <v>0.95</v>
      </c>
      <c r="C151" s="2">
        <v>19506.949000000001</v>
      </c>
      <c r="D151" s="3">
        <v>19465.539677008099</v>
      </c>
      <c r="E151" s="1">
        <f t="shared" ref="E151:F151" si="301">LN(C151:C1000)</f>
        <v>9.8785260400454185</v>
      </c>
      <c r="F151" s="1">
        <f t="shared" si="301"/>
        <v>9.8764009851679475</v>
      </c>
      <c r="G151" s="1">
        <f t="shared" si="1"/>
        <v>2.1250548774709443E-3</v>
      </c>
      <c r="H151" s="2">
        <v>1.6</v>
      </c>
      <c r="I151" s="1">
        <f t="shared" ref="I151:J151" si="302">2</f>
        <v>2</v>
      </c>
      <c r="J151" s="1">
        <f t="shared" si="302"/>
        <v>2</v>
      </c>
      <c r="K151" s="1">
        <f t="shared" si="3"/>
        <v>0.5</v>
      </c>
      <c r="M151" s="1">
        <f t="shared" si="4"/>
        <v>3.4010625274387358</v>
      </c>
    </row>
    <row r="152" spans="1:13" ht="13" x14ac:dyDescent="0.15">
      <c r="A152" s="1" t="s">
        <v>162</v>
      </c>
      <c r="B152" s="2">
        <v>1.1499999999999999</v>
      </c>
      <c r="C152" s="2">
        <v>19660.766</v>
      </c>
      <c r="D152" s="3">
        <v>19661.2848447738</v>
      </c>
      <c r="E152" s="1">
        <f t="shared" ref="E152:F152" si="303">LN(C152:C1000)</f>
        <v>9.8863803553022667</v>
      </c>
      <c r="F152" s="1">
        <f t="shared" si="303"/>
        <v>9.8864067448095625</v>
      </c>
      <c r="G152" s="1">
        <f t="shared" si="1"/>
        <v>-2.6389507295832004E-5</v>
      </c>
      <c r="H152" s="2">
        <v>1.6</v>
      </c>
      <c r="I152" s="1">
        <f t="shared" ref="I152:J152" si="304">2</f>
        <v>2</v>
      </c>
      <c r="J152" s="1">
        <f t="shared" si="304"/>
        <v>2</v>
      </c>
      <c r="K152" s="1">
        <f t="shared" si="3"/>
        <v>0.5</v>
      </c>
      <c r="M152" s="1">
        <f t="shared" si="4"/>
        <v>3.3999868052463524</v>
      </c>
    </row>
    <row r="153" spans="1:13" ht="13" x14ac:dyDescent="0.15">
      <c r="A153" s="1" t="s">
        <v>163</v>
      </c>
      <c r="B153" s="2">
        <v>1.2</v>
      </c>
      <c r="C153" s="2">
        <v>19882.351999999999</v>
      </c>
      <c r="D153" s="3">
        <v>19862.756561528</v>
      </c>
      <c r="E153" s="1">
        <f t="shared" ref="E153:F153" si="305">LN(C153:C1000)</f>
        <v>9.8975877830716605</v>
      </c>
      <c r="F153" s="1">
        <f t="shared" si="305"/>
        <v>9.8966017276414995</v>
      </c>
      <c r="G153" s="1">
        <f t="shared" si="1"/>
        <v>9.8605543016105912E-4</v>
      </c>
      <c r="H153" s="2">
        <v>1.7</v>
      </c>
      <c r="I153" s="1">
        <f t="shared" ref="I153:J153" si="306">2</f>
        <v>2</v>
      </c>
      <c r="J153" s="1">
        <f t="shared" si="306"/>
        <v>2</v>
      </c>
      <c r="K153" s="1">
        <f t="shared" si="3"/>
        <v>0.5</v>
      </c>
      <c r="M153" s="1">
        <f t="shared" si="4"/>
        <v>3.5504930277150808</v>
      </c>
    </row>
    <row r="154" spans="1:13" ht="13" x14ac:dyDescent="0.15">
      <c r="A154" s="1" t="s">
        <v>164</v>
      </c>
      <c r="B154" s="2">
        <v>1.45</v>
      </c>
      <c r="C154" s="2">
        <v>20044.077000000001</v>
      </c>
      <c r="D154" s="3">
        <v>20070.422071219698</v>
      </c>
      <c r="E154" s="1">
        <f t="shared" ref="E154:F154" si="307">LN(C154:C1000)</f>
        <v>9.9056889776208301</v>
      </c>
      <c r="F154" s="1">
        <f t="shared" si="307"/>
        <v>9.907002471525395</v>
      </c>
      <c r="G154" s="1">
        <f t="shared" si="1"/>
        <v>-1.3134939045649219E-3</v>
      </c>
      <c r="H154" s="2">
        <v>1.9</v>
      </c>
      <c r="I154" s="1">
        <f t="shared" ref="I154:J154" si="308">2</f>
        <v>2</v>
      </c>
      <c r="J154" s="1">
        <f t="shared" si="308"/>
        <v>2</v>
      </c>
      <c r="K154" s="1">
        <f t="shared" si="3"/>
        <v>0.5</v>
      </c>
      <c r="M154" s="1">
        <f t="shared" si="4"/>
        <v>3.8493432530477172</v>
      </c>
    </row>
    <row r="155" spans="1:13" ht="13" x14ac:dyDescent="0.15">
      <c r="A155" s="1" t="s">
        <v>165</v>
      </c>
      <c r="B155" s="2">
        <v>1.74</v>
      </c>
      <c r="C155" s="2">
        <v>20150.475999999999</v>
      </c>
      <c r="D155" s="3">
        <v>20284.857574946702</v>
      </c>
      <c r="E155" s="1">
        <f t="shared" ref="E155:F155" si="309">LN(C155:C1000)</f>
        <v>9.9109831899245986</v>
      </c>
      <c r="F155" s="1">
        <f t="shared" si="309"/>
        <v>9.9176299544153412</v>
      </c>
      <c r="G155" s="1">
        <f t="shared" si="1"/>
        <v>-6.6467644907426404E-3</v>
      </c>
      <c r="H155" s="2">
        <v>2.2000000000000002</v>
      </c>
      <c r="I155" s="1">
        <f t="shared" ref="I155:J155" si="310">2</f>
        <v>2</v>
      </c>
      <c r="J155" s="1">
        <f t="shared" si="310"/>
        <v>2</v>
      </c>
      <c r="K155" s="1">
        <f t="shared" si="3"/>
        <v>0.5</v>
      </c>
      <c r="M155" s="1">
        <f t="shared" si="4"/>
        <v>4.2966766177546294</v>
      </c>
    </row>
    <row r="156" spans="1:13" ht="13" x14ac:dyDescent="0.15">
      <c r="A156" s="1" t="s">
        <v>166</v>
      </c>
      <c r="B156" s="2">
        <v>1.92</v>
      </c>
      <c r="C156" s="2">
        <v>20276.153999999999</v>
      </c>
      <c r="D156" s="3">
        <v>20506.800605637702</v>
      </c>
      <c r="E156" s="1">
        <f t="shared" ref="E156:F156" si="311">LN(C156:C1000)</f>
        <v>9.9172007947498244</v>
      </c>
      <c r="F156" s="1">
        <f t="shared" si="311"/>
        <v>9.9285118469743683</v>
      </c>
      <c r="G156" s="1">
        <f t="shared" si="1"/>
        <v>-1.1311052224543872E-2</v>
      </c>
      <c r="H156" s="2">
        <v>2.2000000000000002</v>
      </c>
      <c r="I156" s="1">
        <f t="shared" ref="I156:J156" si="312">2</f>
        <v>2</v>
      </c>
      <c r="J156" s="1">
        <f t="shared" si="312"/>
        <v>2</v>
      </c>
      <c r="K156" s="1">
        <f t="shared" si="3"/>
        <v>0.5</v>
      </c>
      <c r="M156" s="1">
        <f t="shared" si="4"/>
        <v>4.2943444738877288</v>
      </c>
    </row>
    <row r="157" spans="1:13" ht="13" x14ac:dyDescent="0.15">
      <c r="A157" s="1" t="s">
        <v>167</v>
      </c>
      <c r="B157" s="2">
        <v>2.2200000000000002</v>
      </c>
      <c r="C157" s="2">
        <v>20304.874</v>
      </c>
      <c r="D157" s="3">
        <v>20737.1737302367</v>
      </c>
      <c r="E157" s="1">
        <f t="shared" ref="E157:F157" si="313">LN(C157:C1000)</f>
        <v>9.9186162347330082</v>
      </c>
      <c r="F157" s="1">
        <f t="shared" si="313"/>
        <v>9.9396832010530112</v>
      </c>
      <c r="G157" s="1">
        <f t="shared" si="1"/>
        <v>-2.1066966320002933E-2</v>
      </c>
      <c r="H157" s="2">
        <v>2</v>
      </c>
      <c r="I157" s="1">
        <f t="shared" ref="I157:J157" si="314">2</f>
        <v>2</v>
      </c>
      <c r="J157" s="1">
        <f t="shared" si="314"/>
        <v>2</v>
      </c>
      <c r="K157" s="1">
        <f t="shared" si="3"/>
        <v>0.5</v>
      </c>
      <c r="M157" s="1">
        <f t="shared" si="4"/>
        <v>3.9894665168399985</v>
      </c>
    </row>
    <row r="158" spans="1:13" ht="13" x14ac:dyDescent="0.15">
      <c r="A158" s="1" t="s">
        <v>168</v>
      </c>
      <c r="B158" s="2">
        <v>2.4</v>
      </c>
      <c r="C158" s="2">
        <v>20431.641</v>
      </c>
      <c r="D158" s="3">
        <v>20977.081971559401</v>
      </c>
      <c r="E158" s="1">
        <f t="shared" ref="E158:F158" si="315">LN(C158:C1000)</f>
        <v>9.9248400076402756</v>
      </c>
      <c r="F158" s="1">
        <f t="shared" si="315"/>
        <v>9.9511857860785931</v>
      </c>
      <c r="G158" s="1">
        <f t="shared" si="1"/>
        <v>-2.6345778438317424E-2</v>
      </c>
      <c r="H158" s="2">
        <v>1.5</v>
      </c>
      <c r="I158" s="1">
        <f t="shared" ref="I158:J158" si="316">2</f>
        <v>2</v>
      </c>
      <c r="J158" s="1">
        <f t="shared" si="316"/>
        <v>2</v>
      </c>
      <c r="K158" s="1">
        <f t="shared" si="3"/>
        <v>0.5</v>
      </c>
      <c r="M158" s="1">
        <f t="shared" si="4"/>
        <v>3.2368271107808413</v>
      </c>
    </row>
    <row r="159" spans="1:13" ht="13" x14ac:dyDescent="0.15">
      <c r="A159" s="1" t="s">
        <v>169</v>
      </c>
      <c r="B159" s="2">
        <v>2.4</v>
      </c>
      <c r="C159" s="2">
        <v>20602.275000000001</v>
      </c>
      <c r="D159" s="3">
        <v>21227.7432857151</v>
      </c>
      <c r="E159" s="1">
        <f t="shared" ref="E159:F159" si="317">LN(C159:C1000)</f>
        <v>9.9331567855731713</v>
      </c>
      <c r="F159" s="1">
        <f t="shared" si="317"/>
        <v>9.9630642506824216</v>
      </c>
      <c r="G159" s="1">
        <f t="shared" si="1"/>
        <v>-2.9907465109250353E-2</v>
      </c>
      <c r="H159" s="2">
        <v>1.5</v>
      </c>
      <c r="I159" s="1">
        <f t="shared" ref="I159:J159" si="318">2</f>
        <v>2</v>
      </c>
      <c r="J159" s="1">
        <f t="shared" si="318"/>
        <v>2</v>
      </c>
      <c r="K159" s="1">
        <f t="shared" si="3"/>
        <v>0.5</v>
      </c>
      <c r="M159" s="1">
        <f t="shared" si="4"/>
        <v>3.2350462674453748</v>
      </c>
    </row>
    <row r="160" spans="1:13" ht="13" x14ac:dyDescent="0.15">
      <c r="A160" s="1" t="s">
        <v>170</v>
      </c>
      <c r="B160" s="2">
        <v>2.19</v>
      </c>
      <c r="C160" s="2">
        <v>20843.322</v>
      </c>
      <c r="D160" s="3">
        <v>21490.459702580702</v>
      </c>
      <c r="E160" s="1">
        <f t="shared" ref="E160:F160" si="319">LN(C160:C1000)</f>
        <v>9.9447888881540809</v>
      </c>
      <c r="F160" s="1">
        <f t="shared" si="319"/>
        <v>9.9753643808726622</v>
      </c>
      <c r="G160" s="1">
        <f t="shared" si="1"/>
        <v>-3.0575492718581287E-2</v>
      </c>
      <c r="H160" s="2">
        <v>1.4</v>
      </c>
      <c r="I160" s="1">
        <f t="shared" ref="I160:J160" si="320">2</f>
        <v>2</v>
      </c>
      <c r="J160" s="1">
        <f t="shared" si="320"/>
        <v>2</v>
      </c>
      <c r="K160" s="1">
        <f t="shared" si="3"/>
        <v>0.5</v>
      </c>
      <c r="M160" s="1">
        <f t="shared" si="4"/>
        <v>3.084712253640709</v>
      </c>
    </row>
    <row r="161" spans="1:13" ht="13" x14ac:dyDescent="0.15">
      <c r="A161" s="1" t="s">
        <v>171</v>
      </c>
      <c r="B161" s="2">
        <v>1.64</v>
      </c>
      <c r="C161" s="2">
        <v>20985.448</v>
      </c>
      <c r="D161" s="3">
        <v>21766.639623729701</v>
      </c>
      <c r="E161" s="1">
        <f t="shared" ref="E161:F161" si="321">LN(C161:C1000)</f>
        <v>9.9515845241221346</v>
      </c>
      <c r="F161" s="1">
        <f t="shared" si="321"/>
        <v>9.9881337841942486</v>
      </c>
      <c r="G161" s="1">
        <f t="shared" si="1"/>
        <v>-3.6549260072114009E-2</v>
      </c>
      <c r="H161" s="2">
        <v>1.4</v>
      </c>
      <c r="I161" s="1">
        <f t="shared" ref="I161:J161" si="322">2</f>
        <v>2</v>
      </c>
      <c r="J161" s="1">
        <f t="shared" si="322"/>
        <v>2</v>
      </c>
      <c r="K161" s="1">
        <f t="shared" si="3"/>
        <v>0.5</v>
      </c>
      <c r="M161" s="1">
        <f t="shared" si="4"/>
        <v>3.0817253699639426</v>
      </c>
    </row>
    <row r="162" spans="1:13" ht="13" x14ac:dyDescent="0.15">
      <c r="A162" s="1" t="s">
        <v>172</v>
      </c>
      <c r="B162" s="2">
        <v>1.26</v>
      </c>
      <c r="C162" s="2">
        <v>20693.238000000001</v>
      </c>
      <c r="D162" s="3">
        <v>22057.833145296401</v>
      </c>
      <c r="E162" s="1">
        <f t="shared" ref="E162:F162" si="323">LN(C162:C1000)</f>
        <v>9.9375622592196162</v>
      </c>
      <c r="F162" s="1">
        <f t="shared" si="323"/>
        <v>10.001423062475183</v>
      </c>
      <c r="G162" s="1">
        <f t="shared" si="1"/>
        <v>-6.3860803255566978E-2</v>
      </c>
      <c r="H162" s="2">
        <v>1.5</v>
      </c>
      <c r="I162" s="1">
        <f t="shared" ref="I162:J162" si="324">2</f>
        <v>2</v>
      </c>
      <c r="J162" s="1">
        <f t="shared" si="324"/>
        <v>2</v>
      </c>
      <c r="K162" s="1">
        <f t="shared" si="3"/>
        <v>0.5</v>
      </c>
      <c r="M162" s="1">
        <f t="shared" si="4"/>
        <v>3.2180695983722165</v>
      </c>
    </row>
    <row r="163" spans="1:13" ht="13" x14ac:dyDescent="0.15">
      <c r="A163" s="1" t="s">
        <v>173</v>
      </c>
      <c r="B163" s="2">
        <v>0.06</v>
      </c>
      <c r="C163" s="2">
        <v>19056.616999999998</v>
      </c>
      <c r="D163" s="3">
        <v>22365.6944742753</v>
      </c>
      <c r="E163" s="1">
        <f t="shared" ref="E163:F163" si="325">LN(C163:C1000)</f>
        <v>9.8551696693244857</v>
      </c>
      <c r="F163" s="1">
        <f t="shared" si="325"/>
        <v>10.015283567219203</v>
      </c>
      <c r="G163" s="1">
        <f t="shared" si="1"/>
        <v>-0.16011389789471764</v>
      </c>
      <c r="H163" s="2">
        <v>0.5</v>
      </c>
      <c r="I163" s="1">
        <f t="shared" ref="I163:J163" si="326">2</f>
        <v>2</v>
      </c>
      <c r="J163" s="1">
        <f t="shared" si="326"/>
        <v>2</v>
      </c>
      <c r="K163" s="1">
        <f t="shared" si="3"/>
        <v>0.5</v>
      </c>
      <c r="M163" s="1">
        <f t="shared" si="4"/>
        <v>1.6699430510526412</v>
      </c>
    </row>
    <row r="164" spans="1:13" ht="13" x14ac:dyDescent="0.15">
      <c r="A164" s="1" t="s">
        <v>174</v>
      </c>
      <c r="B164" s="2">
        <v>0.09</v>
      </c>
      <c r="C164" s="2">
        <v>20548.793000000001</v>
      </c>
      <c r="D164" s="3">
        <v>22691.671457570101</v>
      </c>
      <c r="E164" s="1">
        <f t="shared" ref="E164:F164" si="327">LN(C164:C1000)</f>
        <v>9.930557483406238</v>
      </c>
      <c r="F164" s="1">
        <f t="shared" si="327"/>
        <v>10.02975324000435</v>
      </c>
      <c r="G164" s="1">
        <f t="shared" si="1"/>
        <v>-9.9195756598112084E-2</v>
      </c>
      <c r="H164" s="2">
        <v>1.1000000000000001</v>
      </c>
      <c r="I164" s="1">
        <f t="shared" ref="I164:J164" si="328">2</f>
        <v>2</v>
      </c>
      <c r="J164" s="1">
        <f t="shared" si="328"/>
        <v>2</v>
      </c>
      <c r="K164" s="1">
        <f t="shared" si="3"/>
        <v>0.5</v>
      </c>
      <c r="M164" s="1">
        <f t="shared" si="4"/>
        <v>2.6004021217009443</v>
      </c>
    </row>
    <row r="165" spans="1:13" ht="13" x14ac:dyDescent="0.15">
      <c r="A165" s="1" t="s">
        <v>175</v>
      </c>
      <c r="B165" s="2">
        <v>0.09</v>
      </c>
      <c r="C165" s="2">
        <v>20771.690999999999</v>
      </c>
      <c r="D165" s="3">
        <v>23035.693035538101</v>
      </c>
      <c r="E165" s="1">
        <f t="shared" ref="E165:F165" si="329">LN(C165:C1000)</f>
        <v>9.9413463290592254</v>
      </c>
      <c r="F165" s="1">
        <f t="shared" si="329"/>
        <v>10.044800163114012</v>
      </c>
      <c r="G165" s="1">
        <f t="shared" si="1"/>
        <v>-0.10345383405478614</v>
      </c>
      <c r="H165" s="2">
        <v>1.2</v>
      </c>
      <c r="I165" s="1">
        <f t="shared" ref="I165:J165" si="330">2</f>
        <v>2</v>
      </c>
      <c r="J165" s="1">
        <f t="shared" si="330"/>
        <v>2</v>
      </c>
      <c r="K165" s="1">
        <f t="shared" si="3"/>
        <v>0.5</v>
      </c>
      <c r="M165" s="1">
        <f t="shared" si="4"/>
        <v>2.7482730829726072</v>
      </c>
    </row>
    <row r="166" spans="1:13" ht="13" x14ac:dyDescent="0.15">
      <c r="A166" s="1" t="s">
        <v>176</v>
      </c>
      <c r="B166" s="2">
        <v>0.08</v>
      </c>
      <c r="C166" s="2">
        <v>21058.379000000001</v>
      </c>
      <c r="D166" s="3">
        <v>23397.058698250599</v>
      </c>
      <c r="E166" s="1">
        <f t="shared" ref="E166:F166" si="331">LN(C166:C1000)</f>
        <v>9.9550538121652767</v>
      </c>
      <c r="F166" s="1">
        <f t="shared" si="331"/>
        <v>10.060365596789349</v>
      </c>
      <c r="G166" s="1">
        <f t="shared" si="1"/>
        <v>-0.10531178462407276</v>
      </c>
      <c r="H166" s="2">
        <v>2</v>
      </c>
      <c r="I166" s="1">
        <f t="shared" ref="I166:J166" si="332">2</f>
        <v>2</v>
      </c>
      <c r="J166" s="1">
        <f t="shared" si="332"/>
        <v>2</v>
      </c>
      <c r="K166" s="1">
        <f t="shared" si="3"/>
        <v>0.5</v>
      </c>
      <c r="M166" s="1">
        <f t="shared" si="4"/>
        <v>3.9473441076879636</v>
      </c>
    </row>
    <row r="167" spans="1:13" ht="13" x14ac:dyDescent="0.15">
      <c r="A167" s="1" t="s">
        <v>177</v>
      </c>
      <c r="B167" s="2">
        <v>7.0000000000000007E-2</v>
      </c>
      <c r="C167" s="2">
        <v>21389.005000000001</v>
      </c>
      <c r="D167" s="3">
        <v>23774.463607006601</v>
      </c>
      <c r="E167" s="1">
        <f t="shared" ref="E167:F167" si="333">LN(C167:C1000)</f>
        <v>9.9706322839304509</v>
      </c>
      <c r="F167" s="1">
        <f t="shared" si="333"/>
        <v>10.076367325939591</v>
      </c>
      <c r="G167" s="1">
        <f t="shared" si="1"/>
        <v>-0.1057350420091403</v>
      </c>
      <c r="H167" s="2">
        <v>4</v>
      </c>
      <c r="I167" s="1">
        <f t="shared" ref="I167:J167" si="334">2</f>
        <v>2</v>
      </c>
      <c r="J167" s="1">
        <f t="shared" si="334"/>
        <v>2</v>
      </c>
      <c r="K167" s="1">
        <f t="shared" si="3"/>
        <v>0.5</v>
      </c>
      <c r="M167" s="1">
        <f t="shared" si="4"/>
        <v>6.9471324789954298</v>
      </c>
    </row>
    <row r="168" spans="1:13" ht="13" x14ac:dyDescent="0.15">
      <c r="A168" s="1" t="s">
        <v>178</v>
      </c>
      <c r="B168" s="2">
        <v>0.09</v>
      </c>
      <c r="C168" s="2">
        <v>21571.420999999998</v>
      </c>
      <c r="D168" s="3">
        <v>24166.140257043899</v>
      </c>
      <c r="E168" s="1">
        <f t="shared" ref="E168:F168" si="335">LN(C168:C1000)</f>
        <v>9.9791246157483098</v>
      </c>
      <c r="F168" s="1">
        <f t="shared" si="335"/>
        <v>10.092707769470266</v>
      </c>
      <c r="G168" s="1">
        <f t="shared" si="1"/>
        <v>-0.11358315372195626</v>
      </c>
      <c r="H168" s="2">
        <v>4.5999999999999996</v>
      </c>
      <c r="I168" s="1">
        <f t="shared" ref="I168:J168" si="336">2</f>
        <v>2</v>
      </c>
      <c r="J168" s="1">
        <f t="shared" si="336"/>
        <v>2</v>
      </c>
      <c r="K168" s="1">
        <f t="shared" si="3"/>
        <v>0.5</v>
      </c>
      <c r="M168" s="1">
        <f t="shared" si="4"/>
        <v>7.8432084231390213</v>
      </c>
    </row>
    <row r="169" spans="1:13" ht="13" x14ac:dyDescent="0.15">
      <c r="A169" s="1" t="s">
        <v>179</v>
      </c>
      <c r="B169" s="2">
        <v>0.08</v>
      </c>
      <c r="C169" s="2">
        <v>21960.387999999999</v>
      </c>
      <c r="D169" s="3">
        <v>24570.0676419706</v>
      </c>
      <c r="E169" s="1">
        <f t="shared" ref="E169:F169" si="337">LN(C169:C1000)</f>
        <v>9.9969955639555419</v>
      </c>
      <c r="F169" s="1">
        <f t="shared" si="337"/>
        <v>10.109284218542392</v>
      </c>
      <c r="G169" s="1">
        <f t="shared" si="1"/>
        <v>-0.11228865458685</v>
      </c>
      <c r="H169" s="2">
        <v>5.8</v>
      </c>
      <c r="I169" s="1">
        <f t="shared" ref="I169:J169" si="338">2</f>
        <v>2</v>
      </c>
      <c r="J169" s="1">
        <f t="shared" si="338"/>
        <v>2</v>
      </c>
      <c r="K169" s="1">
        <f t="shared" si="3"/>
        <v>0.5</v>
      </c>
      <c r="M169" s="1">
        <f t="shared" si="4"/>
        <v>9.6438556727065752</v>
      </c>
    </row>
    <row r="170" spans="1:13" ht="13" x14ac:dyDescent="0.15">
      <c r="A170" s="1" t="s">
        <v>180</v>
      </c>
      <c r="B170" s="2">
        <v>0.12</v>
      </c>
      <c r="C170" s="2">
        <v>21903.85</v>
      </c>
      <c r="D170" s="3">
        <v>24984.0721621095</v>
      </c>
      <c r="E170" s="1">
        <f t="shared" ref="E170:F170" si="339">LN(C170:C1000)</f>
        <v>9.9944176994405023</v>
      </c>
      <c r="F170" s="1">
        <f t="shared" si="339"/>
        <v>10.125993787291657</v>
      </c>
      <c r="G170" s="1">
        <f t="shared" si="1"/>
        <v>-0.13157608785115471</v>
      </c>
      <c r="H170" s="2">
        <v>6.6</v>
      </c>
      <c r="I170" s="1">
        <f t="shared" ref="I170:J170" si="340">2</f>
        <v>2</v>
      </c>
      <c r="J170" s="1">
        <f t="shared" si="340"/>
        <v>2</v>
      </c>
      <c r="K170" s="1">
        <f t="shared" si="3"/>
        <v>0.5</v>
      </c>
      <c r="M170" s="1">
        <f t="shared" si="4"/>
        <v>10.834211956074421</v>
      </c>
    </row>
    <row r="171" spans="1:13" ht="13" x14ac:dyDescent="0.15">
      <c r="A171" s="1" t="s">
        <v>181</v>
      </c>
      <c r="B171" s="2">
        <v>0.77</v>
      </c>
      <c r="C171" s="2">
        <v>21919.222000000002</v>
      </c>
      <c r="D171" s="3">
        <v>25406.109574257</v>
      </c>
      <c r="E171" s="1">
        <f t="shared" ref="E171:F171" si="341">LN(C171:C1000)</f>
        <v>9.995119247731342</v>
      </c>
      <c r="F171" s="1">
        <f t="shared" si="341"/>
        <v>10.14274495850243</v>
      </c>
      <c r="G171" s="1">
        <f t="shared" si="1"/>
        <v>-0.14762571077108788</v>
      </c>
      <c r="H171" s="2">
        <v>6.9</v>
      </c>
      <c r="I171" s="1">
        <f t="shared" ref="I171:J171" si="342">2</f>
        <v>2</v>
      </c>
      <c r="J171" s="1">
        <f t="shared" si="342"/>
        <v>2</v>
      </c>
      <c r="K171" s="1">
        <f t="shared" si="3"/>
        <v>0.5</v>
      </c>
      <c r="M171" s="1">
        <f t="shared" si="4"/>
        <v>11.276187144614457</v>
      </c>
    </row>
    <row r="172" spans="1:13" ht="13" x14ac:dyDescent="0.15">
      <c r="A172" s="1" t="s">
        <v>182</v>
      </c>
      <c r="B172" s="2">
        <v>2.19</v>
      </c>
      <c r="C172" s="2">
        <v>22066.784</v>
      </c>
      <c r="D172" s="3">
        <v>25834.280271983102</v>
      </c>
      <c r="E172" s="1">
        <f t="shared" ref="E172:F172" si="343">LN(C172:C1000)</f>
        <v>10.001828770463398</v>
      </c>
      <c r="F172" s="1">
        <f t="shared" si="343"/>
        <v>10.159457581691195</v>
      </c>
      <c r="G172" s="1">
        <f t="shared" si="1"/>
        <v>-0.15762881122779682</v>
      </c>
      <c r="H172" s="2">
        <v>6.7</v>
      </c>
      <c r="I172" s="1">
        <f t="shared" ref="I172:J172" si="344">2</f>
        <v>2</v>
      </c>
      <c r="J172" s="1">
        <f t="shared" si="344"/>
        <v>2</v>
      </c>
      <c r="K172" s="1">
        <f t="shared" si="3"/>
        <v>0.5</v>
      </c>
      <c r="M172" s="1">
        <f t="shared" si="4"/>
        <v>10.9711855943861</v>
      </c>
    </row>
    <row r="173" spans="1:13" ht="13" x14ac:dyDescent="0.15">
      <c r="A173" s="1" t="s">
        <v>183</v>
      </c>
      <c r="B173" s="2">
        <v>3.65</v>
      </c>
      <c r="C173" s="2">
        <v>22249.458999999999</v>
      </c>
      <c r="D173" s="3">
        <v>26266.934449749198</v>
      </c>
      <c r="E173" s="1">
        <f t="shared" ref="E173:F173" si="345">LN(C173:C1000)</f>
        <v>10.01007297269204</v>
      </c>
      <c r="F173" s="1">
        <f t="shared" si="345"/>
        <v>10.176066181913301</v>
      </c>
      <c r="G173" s="1">
        <f t="shared" si="1"/>
        <v>-0.16599320922126104</v>
      </c>
      <c r="H173" s="2">
        <v>6</v>
      </c>
      <c r="I173" s="1">
        <f t="shared" ref="I173:J173" si="346">2</f>
        <v>2</v>
      </c>
      <c r="J173" s="1">
        <f t="shared" si="346"/>
        <v>2</v>
      </c>
      <c r="K173" s="1">
        <f t="shared" si="3"/>
        <v>0.5</v>
      </c>
      <c r="M173" s="1">
        <f t="shared" si="4"/>
        <v>9.9170033953893686</v>
      </c>
    </row>
    <row r="174" spans="1:13" ht="13" x14ac:dyDescent="0.15">
      <c r="A174" s="1" t="s">
        <v>184</v>
      </c>
      <c r="B174" s="2">
        <v>4.5199999999999996</v>
      </c>
      <c r="C174" s="2">
        <v>22403.435000000001</v>
      </c>
      <c r="D174" s="3">
        <v>26702.695883721201</v>
      </c>
      <c r="E174" s="1">
        <f t="shared" ref="E174:F174" si="347">LN(C174:C1000)</f>
        <v>10.016969574300781</v>
      </c>
      <c r="F174" s="1">
        <f t="shared" si="347"/>
        <v>10.192519808719032</v>
      </c>
      <c r="G174" s="1">
        <f t="shared" si="1"/>
        <v>-0.17555023441825135</v>
      </c>
      <c r="H174" s="2">
        <v>5</v>
      </c>
      <c r="I174" s="1">
        <f t="shared" ref="I174:J174" si="348">2</f>
        <v>2</v>
      </c>
      <c r="J174" s="1">
        <f t="shared" si="348"/>
        <v>2</v>
      </c>
      <c r="K174" s="1">
        <f t="shared" si="3"/>
        <v>0.5</v>
      </c>
      <c r="M174" s="1">
        <f t="shared" si="4"/>
        <v>8.4122248827908734</v>
      </c>
    </row>
    <row r="175" spans="1:13" ht="13" x14ac:dyDescent="0.15">
      <c r="A175" s="1" t="s">
        <v>185</v>
      </c>
      <c r="B175" s="2">
        <v>4.99</v>
      </c>
      <c r="C175" s="2">
        <v>22539.418000000001</v>
      </c>
      <c r="D175" s="3">
        <v>27140.480439159499</v>
      </c>
      <c r="E175" s="1">
        <f t="shared" ref="E175:F175" si="349">LN(C175:C1000)</f>
        <v>10.023020966497318</v>
      </c>
      <c r="F175" s="1">
        <f t="shared" si="349"/>
        <v>10.208781635485659</v>
      </c>
      <c r="G175" s="1">
        <f t="shared" si="1"/>
        <v>-0.18576066898834043</v>
      </c>
      <c r="H175" s="2">
        <v>3.9</v>
      </c>
      <c r="I175" s="1">
        <f t="shared" ref="I175:J175" si="350">2</f>
        <v>2</v>
      </c>
      <c r="J175" s="1">
        <f t="shared" si="350"/>
        <v>2</v>
      </c>
      <c r="K175" s="1">
        <f t="shared" si="3"/>
        <v>0.5</v>
      </c>
      <c r="M175" s="1">
        <f t="shared" si="4"/>
        <v>6.7571196655058303</v>
      </c>
    </row>
    <row r="176" spans="1:13" ht="13" x14ac:dyDescent="0.15">
      <c r="A176" s="1" t="s">
        <v>186</v>
      </c>
      <c r="B176" s="2">
        <v>5.26</v>
      </c>
      <c r="C176" s="2">
        <v>22780.933000000001</v>
      </c>
      <c r="D176" s="3">
        <v>27579.492520771699</v>
      </c>
      <c r="E176" s="1">
        <f t="shared" ref="E176:F176" si="351">LN(C176:C1000)</f>
        <v>10.033679193142266</v>
      </c>
      <c r="F176" s="1">
        <f t="shared" si="351"/>
        <v>10.224827750915921</v>
      </c>
      <c r="G176" s="1">
        <f t="shared" si="1"/>
        <v>-0.19114855777365491</v>
      </c>
      <c r="H176" s="2">
        <v>3.4</v>
      </c>
      <c r="I176" s="1">
        <f t="shared" ref="I176:J176" si="352">2</f>
        <v>2</v>
      </c>
      <c r="J176" s="1">
        <f t="shared" si="352"/>
        <v>2</v>
      </c>
      <c r="K176" s="1">
        <f t="shared" si="3"/>
        <v>0.5</v>
      </c>
      <c r="M176" s="1">
        <f t="shared" si="4"/>
        <v>6.0044257211131731</v>
      </c>
    </row>
    <row r="177" spans="1:13" ht="13" x14ac:dyDescent="0.15">
      <c r="A177" s="1" t="s">
        <v>187</v>
      </c>
      <c r="B177" s="2">
        <v>5.33</v>
      </c>
      <c r="C177" s="2">
        <v>22960.6</v>
      </c>
      <c r="D177" s="3">
        <v>28019.132367366201</v>
      </c>
      <c r="E177" s="1">
        <f t="shared" ref="E177:F177" si="353">LN(C177:C1000)</f>
        <v>10.041534982496238</v>
      </c>
      <c r="F177" s="1">
        <f t="shared" si="353"/>
        <v>10.240642854649488</v>
      </c>
      <c r="G177" s="1">
        <f t="shared" si="1"/>
        <v>-0.19910787215325065</v>
      </c>
      <c r="H177" s="2">
        <v>2.8</v>
      </c>
      <c r="I177" s="1">
        <f t="shared" ref="I177:J177" si="354">2</f>
        <v>2</v>
      </c>
      <c r="J177" s="1">
        <f t="shared" si="354"/>
        <v>2</v>
      </c>
      <c r="K177" s="1">
        <f t="shared" si="3"/>
        <v>0.5</v>
      </c>
      <c r="M177" s="1">
        <f t="shared" si="4"/>
        <v>5.100446063923374</v>
      </c>
    </row>
    <row r="178" spans="1:13" ht="13" x14ac:dyDescent="0.15">
      <c r="A178" s="1" t="s">
        <v>188</v>
      </c>
      <c r="B178" s="2">
        <v>5.33</v>
      </c>
      <c r="C178" s="2">
        <v>23053.544999999998</v>
      </c>
      <c r="D178" s="3">
        <v>28459.042845550699</v>
      </c>
      <c r="E178" s="1">
        <f t="shared" ref="E178:F178" si="355">LN(C178:C1000)</f>
        <v>10.045574832694832</v>
      </c>
      <c r="F178" s="1">
        <f t="shared" si="355"/>
        <v>10.256221239509445</v>
      </c>
      <c r="G178" s="1">
        <f t="shared" si="1"/>
        <v>-0.21064640681461277</v>
      </c>
      <c r="H178" s="2">
        <v>2.7</v>
      </c>
      <c r="I178" s="1">
        <f t="shared" ref="I178:J178" si="356">2</f>
        <v>2</v>
      </c>
      <c r="J178" s="1">
        <f t="shared" si="356"/>
        <v>2</v>
      </c>
      <c r="K178" s="1">
        <f t="shared" si="3"/>
        <v>0.5</v>
      </c>
      <c r="M178" s="1">
        <f t="shared" si="4"/>
        <v>4.9446767965926943</v>
      </c>
    </row>
    <row r="179" spans="1:13" ht="13" x14ac:dyDescent="0.15">
      <c r="A179" s="1" t="s">
        <v>189</v>
      </c>
      <c r="B179" s="2">
        <v>5.33</v>
      </c>
      <c r="C179" s="2">
        <v>23223.905999999999</v>
      </c>
      <c r="D179" s="3">
        <v>28899.040468578602</v>
      </c>
      <c r="E179" s="1">
        <f t="shared" ref="E179:F179" si="357">LN(C179:C1000)</f>
        <v>10.052937458159244</v>
      </c>
      <c r="F179" s="1">
        <f t="shared" si="357"/>
        <v>10.271563671770044</v>
      </c>
      <c r="G179" s="1">
        <f t="shared" si="1"/>
        <v>-0.21862621361080059</v>
      </c>
      <c r="H179" s="2">
        <v>2.6</v>
      </c>
      <c r="I179" s="1">
        <f t="shared" ref="I179:J179" si="358">2</f>
        <v>2</v>
      </c>
      <c r="J179" s="1">
        <f t="shared" si="358"/>
        <v>2</v>
      </c>
      <c r="K179" s="1">
        <f t="shared" si="3"/>
        <v>0.5</v>
      </c>
      <c r="M179" s="1">
        <f t="shared" si="4"/>
        <v>4.7906868931945992</v>
      </c>
    </row>
    <row r="180" spans="1:13" ht="13" x14ac:dyDescent="0.15">
      <c r="A180" s="1" t="s">
        <v>190</v>
      </c>
      <c r="B180" s="2">
        <v>5.26</v>
      </c>
      <c r="C180" s="2">
        <v>23386.733</v>
      </c>
      <c r="D180" s="3">
        <v>29339.044891049602</v>
      </c>
      <c r="E180" s="1">
        <f t="shared" ref="E180:F180" si="359">LN(C180:C1000)</f>
        <v>10.059924174747934</v>
      </c>
      <c r="F180" s="1">
        <f t="shared" si="359"/>
        <v>10.286674498033147</v>
      </c>
      <c r="G180" s="1">
        <f t="shared" si="1"/>
        <v>-0.22675032328521283</v>
      </c>
      <c r="H180" s="2">
        <v>2.2999999999999998</v>
      </c>
      <c r="I180" s="1">
        <f t="shared" ref="I180:J180" si="360">2</f>
        <v>2</v>
      </c>
      <c r="J180" s="1">
        <f t="shared" si="360"/>
        <v>2</v>
      </c>
      <c r="K180" s="1">
        <f t="shared" si="3"/>
        <v>0.5</v>
      </c>
      <c r="M180" s="1">
        <f t="shared" si="4"/>
        <v>4.3366248383573929</v>
      </c>
    </row>
    <row r="181" spans="1:13" ht="13" x14ac:dyDescent="0.15">
      <c r="B181" s="4">
        <v>0</v>
      </c>
      <c r="E181" s="1" t="e">
        <f t="shared" ref="E181:F181" si="361">LN(C181:C1000)</f>
        <v>#NUM!</v>
      </c>
      <c r="F181" s="1" t="e">
        <f t="shared" si="361"/>
        <v>#NUM!</v>
      </c>
      <c r="G181" s="1" t="e">
        <f t="shared" si="1"/>
        <v>#NUM!</v>
      </c>
      <c r="H181" s="4">
        <v>0</v>
      </c>
      <c r="I181" s="1">
        <f t="shared" ref="I181:J181" si="362">2</f>
        <v>2</v>
      </c>
      <c r="J181" s="1">
        <f t="shared" si="362"/>
        <v>2</v>
      </c>
      <c r="K181" s="1">
        <f t="shared" si="3"/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66"/>
  <sheetViews>
    <sheetView workbookViewId="0"/>
  </sheetViews>
  <sheetFormatPr baseColWidth="10" defaultColWidth="12.6640625" defaultRowHeight="15.75" customHeight="1" x14ac:dyDescent="0.15"/>
  <cols>
    <col min="1" max="1" width="15.83203125" customWidth="1"/>
    <col min="2" max="2" width="25" customWidth="1"/>
    <col min="3" max="3" width="18.83203125" customWidth="1"/>
    <col min="4" max="4" width="19.1640625" customWidth="1"/>
    <col min="8" max="8" width="27.83203125" customWidth="1"/>
    <col min="9" max="9" width="17.1640625" customWidth="1"/>
    <col min="10" max="10" width="17.33203125" customWidth="1"/>
    <col min="13" max="13" width="25.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</row>
    <row r="2" spans="1:13" ht="15.75" customHeight="1" x14ac:dyDescent="0.15">
      <c r="A2" s="1" t="s">
        <v>27</v>
      </c>
      <c r="B2" s="2">
        <v>9.43</v>
      </c>
      <c r="C2" s="2">
        <v>7880.7939999999999</v>
      </c>
      <c r="D2" s="3">
        <v>3805.2220774566999</v>
      </c>
      <c r="E2" s="1">
        <f t="shared" ref="E2:F2" si="0">LN(C2:C985)</f>
        <v>8.9721839391971532</v>
      </c>
      <c r="F2" s="1">
        <f t="shared" si="0"/>
        <v>8.2441296332330314</v>
      </c>
      <c r="G2" s="1">
        <f t="shared" ref="G2:G166" si="1">E2-F2</f>
        <v>0.7280543059641218</v>
      </c>
      <c r="H2" s="2">
        <v>3.8</v>
      </c>
      <c r="I2" s="1">
        <f t="shared" ref="I2:J2" si="2">2</f>
        <v>2</v>
      </c>
      <c r="J2" s="1">
        <f t="shared" si="2"/>
        <v>2</v>
      </c>
      <c r="K2" s="1">
        <f t="shared" ref="K2:K166" si="3">0.5</f>
        <v>0.5</v>
      </c>
      <c r="M2" s="1">
        <f t="shared" ref="M2:M165" si="4">I2+H2+(K2*(H2-J2))+(K2*(E2-F2))</f>
        <v>7.0640271529820602</v>
      </c>
    </row>
    <row r="3" spans="1:13" ht="15.75" customHeight="1" x14ac:dyDescent="0.15">
      <c r="A3" s="1" t="s">
        <v>28</v>
      </c>
      <c r="B3" s="2">
        <v>9.69</v>
      </c>
      <c r="C3" s="2">
        <v>8034.8469999999998</v>
      </c>
      <c r="D3" s="3">
        <v>3879.7495366051498</v>
      </c>
      <c r="E3" s="1">
        <f t="shared" ref="E3:F3" si="5">LN(C3:C985)</f>
        <v>8.9915432362977228</v>
      </c>
      <c r="F3" s="1">
        <f t="shared" si="5"/>
        <v>8.2635258781123682</v>
      </c>
      <c r="G3" s="1">
        <f t="shared" si="1"/>
        <v>0.72801735818535462</v>
      </c>
      <c r="H3" s="2">
        <v>4</v>
      </c>
      <c r="I3" s="1">
        <f t="shared" ref="I3:J3" si="6">2</f>
        <v>2</v>
      </c>
      <c r="J3" s="1">
        <f t="shared" si="6"/>
        <v>2</v>
      </c>
      <c r="K3" s="1">
        <f t="shared" si="3"/>
        <v>0.5</v>
      </c>
      <c r="M3" s="1">
        <f t="shared" si="4"/>
        <v>7.3640086790926773</v>
      </c>
    </row>
    <row r="4" spans="1:13" ht="15.75" customHeight="1" x14ac:dyDescent="0.15">
      <c r="A4" s="1" t="s">
        <v>29</v>
      </c>
      <c r="B4" s="2">
        <v>10.56</v>
      </c>
      <c r="C4" s="2">
        <v>8173.67</v>
      </c>
      <c r="D4" s="3">
        <v>3954.7301071540401</v>
      </c>
      <c r="E4" s="1">
        <f t="shared" ref="E4:F4" si="7">LN(C4:C985)</f>
        <v>9.0086732913983187</v>
      </c>
      <c r="F4" s="1">
        <f t="shared" si="7"/>
        <v>8.2826676369513752</v>
      </c>
      <c r="G4" s="1">
        <f t="shared" si="1"/>
        <v>0.72600565444694354</v>
      </c>
      <c r="H4" s="2">
        <v>4.0999999999999996</v>
      </c>
      <c r="I4" s="1">
        <f t="shared" ref="I4:J4" si="8">2</f>
        <v>2</v>
      </c>
      <c r="J4" s="1">
        <f t="shared" si="8"/>
        <v>2</v>
      </c>
      <c r="K4" s="1">
        <f t="shared" si="3"/>
        <v>0.5</v>
      </c>
      <c r="M4" s="1">
        <f t="shared" si="4"/>
        <v>7.5130028272234712</v>
      </c>
    </row>
    <row r="5" spans="1:13" ht="15.75" customHeight="1" x14ac:dyDescent="0.15">
      <c r="A5" s="1" t="s">
        <v>30</v>
      </c>
      <c r="B5" s="2">
        <v>11.39</v>
      </c>
      <c r="C5" s="2">
        <v>8252.4650000000001</v>
      </c>
      <c r="D5" s="3">
        <v>4030.0459193554102</v>
      </c>
      <c r="E5" s="1">
        <f t="shared" ref="E5:F5" si="9">LN(C5:C985)</f>
        <v>9.0182672225793059</v>
      </c>
      <c r="F5" s="1">
        <f t="shared" si="9"/>
        <v>8.3015330492568076</v>
      </c>
      <c r="G5" s="1">
        <f t="shared" si="1"/>
        <v>0.71673417332249834</v>
      </c>
      <c r="H5" s="2">
        <v>3.5</v>
      </c>
      <c r="I5" s="1">
        <f t="shared" ref="I5:J5" si="10">2</f>
        <v>2</v>
      </c>
      <c r="J5" s="1">
        <f t="shared" si="10"/>
        <v>2</v>
      </c>
      <c r="K5" s="1">
        <f t="shared" si="3"/>
        <v>0.5</v>
      </c>
      <c r="M5" s="1">
        <f t="shared" si="4"/>
        <v>6.6083670866612492</v>
      </c>
    </row>
    <row r="6" spans="1:13" ht="15.75" customHeight="1" x14ac:dyDescent="0.15">
      <c r="A6" s="1" t="s">
        <v>31</v>
      </c>
      <c r="B6" s="2">
        <v>9.27</v>
      </c>
      <c r="C6" s="2">
        <v>8320.1990000000005</v>
      </c>
      <c r="D6" s="3">
        <v>4105.6133977693098</v>
      </c>
      <c r="E6" s="1">
        <f t="shared" ref="E6:F6" si="11">LN(C6:C985)</f>
        <v>9.0264414517984477</v>
      </c>
      <c r="F6" s="1">
        <f t="shared" si="11"/>
        <v>8.3201104377074255</v>
      </c>
      <c r="G6" s="1">
        <f t="shared" si="1"/>
        <v>0.70633101409102217</v>
      </c>
      <c r="H6" s="2">
        <v>3.5</v>
      </c>
      <c r="I6" s="1">
        <f t="shared" ref="I6:J6" si="12">2</f>
        <v>2</v>
      </c>
      <c r="J6" s="1">
        <f t="shared" si="12"/>
        <v>2</v>
      </c>
      <c r="K6" s="1">
        <f t="shared" si="3"/>
        <v>0.5</v>
      </c>
      <c r="M6" s="1">
        <f t="shared" si="4"/>
        <v>6.6031655070455111</v>
      </c>
    </row>
    <row r="7" spans="1:13" ht="15.75" customHeight="1" x14ac:dyDescent="0.15">
      <c r="A7" s="1" t="s">
        <v>32</v>
      </c>
      <c r="B7" s="2">
        <v>8.48</v>
      </c>
      <c r="C7" s="2">
        <v>8400.82</v>
      </c>
      <c r="D7" s="3">
        <v>4181.38284450623</v>
      </c>
      <c r="E7" s="1">
        <f t="shared" ref="E7:F7" si="13">LN(C7:C985)</f>
        <v>9.0360845991145951</v>
      </c>
      <c r="F7" s="1">
        <f t="shared" si="13"/>
        <v>8.3383972948531468</v>
      </c>
      <c r="G7" s="1">
        <f t="shared" si="1"/>
        <v>0.6976873042614482</v>
      </c>
      <c r="H7" s="2">
        <v>3.6</v>
      </c>
      <c r="I7" s="1">
        <f t="shared" ref="I7:J7" si="14">2</f>
        <v>2</v>
      </c>
      <c r="J7" s="1">
        <f t="shared" si="14"/>
        <v>2</v>
      </c>
      <c r="K7" s="1">
        <f t="shared" si="3"/>
        <v>0.5</v>
      </c>
      <c r="M7" s="1">
        <f t="shared" si="4"/>
        <v>6.7488436521307236</v>
      </c>
    </row>
    <row r="8" spans="1:13" ht="15.75" customHeight="1" x14ac:dyDescent="0.15">
      <c r="A8" s="1" t="s">
        <v>33</v>
      </c>
      <c r="B8" s="2">
        <v>7.92</v>
      </c>
      <c r="C8" s="2">
        <v>8474.7870000000003</v>
      </c>
      <c r="D8" s="3">
        <v>4257.33139767801</v>
      </c>
      <c r="E8" s="1">
        <f t="shared" ref="E8:F8" si="15">LN(C8:C985)</f>
        <v>9.0448507991894562</v>
      </c>
      <c r="F8" s="1">
        <f t="shared" si="15"/>
        <v>8.3563978105026653</v>
      </c>
      <c r="G8" s="1">
        <f t="shared" si="1"/>
        <v>0.68845298868679095</v>
      </c>
      <c r="H8" s="2">
        <v>3.4</v>
      </c>
      <c r="I8" s="1">
        <f t="shared" ref="I8:J8" si="16">2</f>
        <v>2</v>
      </c>
      <c r="J8" s="1">
        <f t="shared" si="16"/>
        <v>2</v>
      </c>
      <c r="K8" s="1">
        <f t="shared" si="3"/>
        <v>0.5</v>
      </c>
      <c r="M8" s="1">
        <f t="shared" si="4"/>
        <v>6.444226494343396</v>
      </c>
    </row>
    <row r="9" spans="1:13" ht="15.75" customHeight="1" x14ac:dyDescent="0.15">
      <c r="A9" s="1" t="s">
        <v>34</v>
      </c>
      <c r="B9" s="2">
        <v>7.9</v>
      </c>
      <c r="C9" s="2">
        <v>8604.2199999999993</v>
      </c>
      <c r="D9" s="3">
        <v>4333.4666861187197</v>
      </c>
      <c r="E9" s="1">
        <f t="shared" ref="E9:F9" si="17">LN(C9:C985)</f>
        <v>9.0600080595632839</v>
      </c>
      <c r="F9" s="1">
        <f t="shared" si="17"/>
        <v>8.3741231210217677</v>
      </c>
      <c r="G9" s="1">
        <f t="shared" si="1"/>
        <v>0.68588493854151622</v>
      </c>
      <c r="H9" s="2">
        <v>3.4</v>
      </c>
      <c r="I9" s="1">
        <f t="shared" ref="I9:J9" si="18">2</f>
        <v>2</v>
      </c>
      <c r="J9" s="1">
        <f t="shared" si="18"/>
        <v>2</v>
      </c>
      <c r="K9" s="1">
        <f t="shared" si="3"/>
        <v>0.5</v>
      </c>
      <c r="M9" s="1">
        <f t="shared" si="4"/>
        <v>6.4429424692707586</v>
      </c>
    </row>
    <row r="10" spans="1:13" ht="15.75" customHeight="1" x14ac:dyDescent="0.15">
      <c r="A10" s="1" t="s">
        <v>35</v>
      </c>
      <c r="B10" s="2">
        <v>8.1</v>
      </c>
      <c r="C10" s="2">
        <v>8668.1880000000001</v>
      </c>
      <c r="D10" s="3">
        <v>4409.8198109138302</v>
      </c>
      <c r="E10" s="1">
        <f t="shared" ref="E10:F10" si="19">LN(C10:C985)</f>
        <v>9.0674150513919756</v>
      </c>
      <c r="F10" s="1">
        <f t="shared" si="19"/>
        <v>8.3915891084029184</v>
      </c>
      <c r="G10" s="1">
        <f t="shared" si="1"/>
        <v>0.67582594298905718</v>
      </c>
      <c r="H10" s="2">
        <v>3.5</v>
      </c>
      <c r="I10" s="1">
        <f t="shared" ref="I10:J10" si="20">2</f>
        <v>2</v>
      </c>
      <c r="J10" s="1">
        <f t="shared" si="20"/>
        <v>2</v>
      </c>
      <c r="K10" s="1">
        <f t="shared" si="3"/>
        <v>0.5</v>
      </c>
      <c r="M10" s="1">
        <f t="shared" si="4"/>
        <v>6.5879129714945286</v>
      </c>
    </row>
    <row r="11" spans="1:13" ht="15.75" customHeight="1" x14ac:dyDescent="0.15">
      <c r="A11" s="1" t="s">
        <v>36</v>
      </c>
      <c r="B11" s="2">
        <v>7.83</v>
      </c>
      <c r="C11" s="2">
        <v>8749.1270000000004</v>
      </c>
      <c r="D11" s="3">
        <v>4486.4551895950199</v>
      </c>
      <c r="E11" s="1">
        <f t="shared" ref="E11:F11" si="21">LN(C11:C985)</f>
        <v>9.0767092029455885</v>
      </c>
      <c r="F11" s="1">
        <f t="shared" si="21"/>
        <v>8.4088181788569667</v>
      </c>
      <c r="G11" s="1">
        <f t="shared" si="1"/>
        <v>0.66789102408862178</v>
      </c>
      <c r="H11" s="2">
        <v>3</v>
      </c>
      <c r="I11" s="1">
        <f t="shared" ref="I11:J11" si="22">2</f>
        <v>2</v>
      </c>
      <c r="J11" s="1">
        <f t="shared" si="22"/>
        <v>2</v>
      </c>
      <c r="K11" s="1">
        <f t="shared" si="3"/>
        <v>0.5</v>
      </c>
      <c r="M11" s="1">
        <f t="shared" si="4"/>
        <v>5.8339455120443109</v>
      </c>
    </row>
    <row r="12" spans="1:13" ht="15.75" customHeight="1" x14ac:dyDescent="0.15">
      <c r="A12" s="1" t="s">
        <v>37</v>
      </c>
      <c r="B12" s="2">
        <v>6.92</v>
      </c>
      <c r="C12" s="2">
        <v>8788.5239999999994</v>
      </c>
      <c r="D12" s="3">
        <v>4563.45866106215</v>
      </c>
      <c r="E12" s="1">
        <f t="shared" ref="E12:F12" si="23">LN(C12:C985)</f>
        <v>9.0812020584906641</v>
      </c>
      <c r="F12" s="1">
        <f t="shared" si="23"/>
        <v>8.4258360933122329</v>
      </c>
      <c r="G12" s="1">
        <f t="shared" si="1"/>
        <v>0.65536596517843115</v>
      </c>
      <c r="H12" s="2">
        <v>2.1</v>
      </c>
      <c r="I12" s="1">
        <f t="shared" ref="I12:J12" si="24">2</f>
        <v>2</v>
      </c>
      <c r="J12" s="1">
        <f t="shared" si="24"/>
        <v>2</v>
      </c>
      <c r="K12" s="1">
        <f t="shared" si="3"/>
        <v>0.5</v>
      </c>
      <c r="M12" s="1">
        <f t="shared" si="4"/>
        <v>4.477682982589215</v>
      </c>
    </row>
    <row r="13" spans="1:13" ht="15.75" customHeight="1" x14ac:dyDescent="0.15">
      <c r="A13" s="1" t="s">
        <v>38</v>
      </c>
      <c r="B13" s="2">
        <v>6.21</v>
      </c>
      <c r="C13" s="2">
        <v>8872.6010000000006</v>
      </c>
      <c r="D13" s="3">
        <v>4640.9294634715598</v>
      </c>
      <c r="E13" s="1">
        <f t="shared" ref="E13:F13" si="25">LN(C13:C985)</f>
        <v>9.090723267944167</v>
      </c>
      <c r="F13" s="1">
        <f t="shared" si="25"/>
        <v>8.4426699405632029</v>
      </c>
      <c r="G13" s="1">
        <f t="shared" si="1"/>
        <v>0.64805332738096411</v>
      </c>
      <c r="H13" s="2">
        <v>1.8</v>
      </c>
      <c r="I13" s="1">
        <f t="shared" ref="I13:J13" si="26">2</f>
        <v>2</v>
      </c>
      <c r="J13" s="1">
        <f t="shared" si="26"/>
        <v>2</v>
      </c>
      <c r="K13" s="1">
        <f t="shared" si="3"/>
        <v>0.5</v>
      </c>
      <c r="M13" s="1">
        <f t="shared" si="4"/>
        <v>4.0240266636904813</v>
      </c>
    </row>
    <row r="14" spans="1:13" ht="15.75" customHeight="1" x14ac:dyDescent="0.15">
      <c r="A14" s="1" t="s">
        <v>39</v>
      </c>
      <c r="B14" s="2">
        <v>6.27</v>
      </c>
      <c r="C14" s="2">
        <v>8920.1929999999993</v>
      </c>
      <c r="D14" s="3">
        <v>4718.9555108164404</v>
      </c>
      <c r="E14" s="1">
        <f t="shared" ref="E14:F14" si="27">LN(C14:C985)</f>
        <v>9.0960728621112832</v>
      </c>
      <c r="F14" s="1">
        <f t="shared" si="27"/>
        <v>8.459342764010076</v>
      </c>
      <c r="G14" s="1">
        <f t="shared" si="1"/>
        <v>0.63673009810120718</v>
      </c>
      <c r="H14" s="2">
        <v>1.7</v>
      </c>
      <c r="I14" s="1">
        <f t="shared" ref="I14:J14" si="28">2</f>
        <v>2</v>
      </c>
      <c r="J14" s="1">
        <f t="shared" si="28"/>
        <v>2</v>
      </c>
      <c r="K14" s="1">
        <f t="shared" si="3"/>
        <v>0.5</v>
      </c>
      <c r="M14" s="1">
        <f t="shared" si="4"/>
        <v>3.8683650490506039</v>
      </c>
    </row>
    <row r="15" spans="1:13" ht="15.75" customHeight="1" x14ac:dyDescent="0.15">
      <c r="A15" s="1" t="s">
        <v>40</v>
      </c>
      <c r="B15" s="2">
        <v>6.22</v>
      </c>
      <c r="C15" s="2">
        <v>8986.3670000000002</v>
      </c>
      <c r="D15" s="3">
        <v>4797.6039293003196</v>
      </c>
      <c r="E15" s="1">
        <f t="shared" ref="E15:F15" si="29">LN(C15:C985)</f>
        <v>9.1034639301048248</v>
      </c>
      <c r="F15" s="1">
        <f t="shared" si="29"/>
        <v>8.4758718908677046</v>
      </c>
      <c r="G15" s="1">
        <f t="shared" si="1"/>
        <v>0.62759203923712015</v>
      </c>
      <c r="H15" s="2">
        <v>2</v>
      </c>
      <c r="I15" s="1">
        <f t="shared" ref="I15:J15" si="30">2</f>
        <v>2</v>
      </c>
      <c r="J15" s="1">
        <f t="shared" si="30"/>
        <v>2</v>
      </c>
      <c r="K15" s="1">
        <f t="shared" si="3"/>
        <v>0.5</v>
      </c>
      <c r="M15" s="1">
        <f t="shared" si="4"/>
        <v>4.3137960196185601</v>
      </c>
    </row>
    <row r="16" spans="1:13" ht="15.75" customHeight="1" x14ac:dyDescent="0.15">
      <c r="A16" s="1" t="s">
        <v>41</v>
      </c>
      <c r="B16" s="2">
        <v>6.65</v>
      </c>
      <c r="C16" s="2">
        <v>9083.2559999999994</v>
      </c>
      <c r="D16" s="3">
        <v>4876.9035148074399</v>
      </c>
      <c r="E16" s="1">
        <f t="shared" ref="E16:F16" si="31">LN(C16:C985)</f>
        <v>9.1141879976255709</v>
      </c>
      <c r="F16" s="1">
        <f t="shared" si="31"/>
        <v>8.4922657717963776</v>
      </c>
      <c r="G16" s="1">
        <f t="shared" si="1"/>
        <v>0.62192222582919321</v>
      </c>
      <c r="H16" s="2">
        <v>3.1</v>
      </c>
      <c r="I16" s="1">
        <f t="shared" ref="I16:J16" si="32">2</f>
        <v>2</v>
      </c>
      <c r="J16" s="1">
        <f t="shared" si="32"/>
        <v>2</v>
      </c>
      <c r="K16" s="1">
        <f t="shared" si="3"/>
        <v>0.5</v>
      </c>
      <c r="M16" s="1">
        <f t="shared" si="4"/>
        <v>5.9609611129145961</v>
      </c>
    </row>
    <row r="17" spans="1:13" ht="15.75" customHeight="1" x14ac:dyDescent="0.15">
      <c r="A17" s="1" t="s">
        <v>42</v>
      </c>
      <c r="B17" s="2">
        <v>6.84</v>
      </c>
      <c r="C17" s="2">
        <v>9162.0239999999994</v>
      </c>
      <c r="D17" s="3">
        <v>4956.8359082662701</v>
      </c>
      <c r="E17" s="1">
        <f t="shared" ref="E17:F17" si="33">LN(C17:C985)</f>
        <v>9.1228223939586464</v>
      </c>
      <c r="F17" s="1">
        <f t="shared" si="33"/>
        <v>8.5085228944398281</v>
      </c>
      <c r="G17" s="1">
        <f t="shared" si="1"/>
        <v>0.61429949951881824</v>
      </c>
      <c r="H17" s="2">
        <v>3.5</v>
      </c>
      <c r="I17" s="1">
        <f t="shared" ref="I17:J17" si="34">2</f>
        <v>2</v>
      </c>
      <c r="J17" s="1">
        <f t="shared" si="34"/>
        <v>2</v>
      </c>
      <c r="K17" s="1">
        <f t="shared" si="3"/>
        <v>0.5</v>
      </c>
      <c r="M17" s="1">
        <f t="shared" si="4"/>
        <v>6.5571497497594091</v>
      </c>
    </row>
    <row r="18" spans="1:13" ht="15.75" customHeight="1" x14ac:dyDescent="0.15">
      <c r="A18" s="1" t="s">
        <v>43</v>
      </c>
      <c r="B18" s="2">
        <v>6.92</v>
      </c>
      <c r="C18" s="2">
        <v>9319.3320000000003</v>
      </c>
      <c r="D18" s="3">
        <v>5037.3385359084796</v>
      </c>
      <c r="E18" s="1">
        <f t="shared" ref="E18:F18" si="35">LN(C18:C985)</f>
        <v>9.1398462312912034</v>
      </c>
      <c r="F18" s="1">
        <f t="shared" si="35"/>
        <v>8.5246331533161328</v>
      </c>
      <c r="G18" s="1">
        <f t="shared" si="1"/>
        <v>0.61521307797507063</v>
      </c>
      <c r="H18" s="2">
        <v>3.8</v>
      </c>
      <c r="I18" s="1">
        <f t="shared" ref="I18:J18" si="36">2</f>
        <v>2</v>
      </c>
      <c r="J18" s="1">
        <f t="shared" si="36"/>
        <v>2</v>
      </c>
      <c r="K18" s="1">
        <f t="shared" si="3"/>
        <v>0.5</v>
      </c>
      <c r="M18" s="1">
        <f t="shared" si="4"/>
        <v>7.0076065389875346</v>
      </c>
    </row>
    <row r="19" spans="1:13" ht="15.75" customHeight="1" x14ac:dyDescent="0.15">
      <c r="A19" s="1" t="s">
        <v>44</v>
      </c>
      <c r="B19" s="2">
        <v>6.66</v>
      </c>
      <c r="C19" s="2">
        <v>9367.5020000000004</v>
      </c>
      <c r="D19" s="3">
        <v>5118.3036483981004</v>
      </c>
      <c r="E19" s="1">
        <f t="shared" ref="E19:F19" si="37">LN(C19:C985)</f>
        <v>9.1450017441719567</v>
      </c>
      <c r="F19" s="1">
        <f t="shared" si="37"/>
        <v>8.5405783444631496</v>
      </c>
      <c r="G19" s="1">
        <f t="shared" si="1"/>
        <v>0.6044233997088071</v>
      </c>
      <c r="H19" s="2">
        <v>3.6</v>
      </c>
      <c r="I19" s="1">
        <f t="shared" ref="I19:J19" si="38">2</f>
        <v>2</v>
      </c>
      <c r="J19" s="1">
        <f t="shared" si="38"/>
        <v>2</v>
      </c>
      <c r="K19" s="1">
        <f t="shared" si="3"/>
        <v>0.5</v>
      </c>
      <c r="M19" s="1">
        <f t="shared" si="4"/>
        <v>6.702211699854403</v>
      </c>
    </row>
    <row r="20" spans="1:13" ht="15.75" customHeight="1" x14ac:dyDescent="0.15">
      <c r="A20" s="1" t="s">
        <v>45</v>
      </c>
      <c r="B20" s="2">
        <v>7.16</v>
      </c>
      <c r="C20" s="2">
        <v>9490.5939999999991</v>
      </c>
      <c r="D20" s="3">
        <v>5199.60515606422</v>
      </c>
      <c r="E20" s="1">
        <f t="shared" ref="E20:F20" si="39">LN(C20:C985)</f>
        <v>9.1580564818474812</v>
      </c>
      <c r="F20" s="1">
        <f t="shared" si="39"/>
        <v>8.5563379701604632</v>
      </c>
      <c r="G20" s="1">
        <f t="shared" si="1"/>
        <v>0.60171851168701807</v>
      </c>
      <c r="H20" s="2">
        <v>3.8</v>
      </c>
      <c r="I20" s="1">
        <f t="shared" ref="I20:J20" si="40">2</f>
        <v>2</v>
      </c>
      <c r="J20" s="1">
        <f t="shared" si="40"/>
        <v>2</v>
      </c>
      <c r="K20" s="1">
        <f t="shared" si="3"/>
        <v>0.5</v>
      </c>
      <c r="M20" s="1">
        <f t="shared" si="4"/>
        <v>7.0008592558435083</v>
      </c>
    </row>
    <row r="21" spans="1:13" ht="15.75" customHeight="1" x14ac:dyDescent="0.15">
      <c r="A21" s="1" t="s">
        <v>46</v>
      </c>
      <c r="B21" s="2">
        <v>7.98</v>
      </c>
      <c r="C21" s="2">
        <v>9546.2060000000001</v>
      </c>
      <c r="D21" s="3">
        <v>5281.0888869556602</v>
      </c>
      <c r="E21" s="1">
        <f t="shared" ref="E21:F21" si="41">LN(C21:C985)</f>
        <v>9.1638990770522568</v>
      </c>
      <c r="F21" s="1">
        <f t="shared" si="41"/>
        <v>8.5718875840282021</v>
      </c>
      <c r="G21" s="1">
        <f t="shared" si="1"/>
        <v>0.59201149302405476</v>
      </c>
      <c r="H21" s="2">
        <v>4</v>
      </c>
      <c r="I21" s="1">
        <f t="shared" ref="I21:J21" si="42">2</f>
        <v>2</v>
      </c>
      <c r="J21" s="1">
        <f t="shared" si="42"/>
        <v>2</v>
      </c>
      <c r="K21" s="1">
        <f t="shared" si="3"/>
        <v>0.5</v>
      </c>
      <c r="M21" s="1">
        <f t="shared" si="4"/>
        <v>7.2960057465120274</v>
      </c>
    </row>
    <row r="22" spans="1:13" ht="15.75" customHeight="1" x14ac:dyDescent="0.15">
      <c r="A22" s="1" t="s">
        <v>47</v>
      </c>
      <c r="B22" s="2">
        <v>8.4700000000000006</v>
      </c>
      <c r="C22" s="2">
        <v>9673.4050000000007</v>
      </c>
      <c r="D22" s="3">
        <v>5362.5946883987199</v>
      </c>
      <c r="E22" s="1">
        <f t="shared" ref="E22:F22" si="43">LN(C22:C985)</f>
        <v>9.1771356464262919</v>
      </c>
      <c r="F22" s="1">
        <f t="shared" si="43"/>
        <v>8.5872032205906308</v>
      </c>
      <c r="G22" s="1">
        <f t="shared" si="1"/>
        <v>0.58993242583566108</v>
      </c>
      <c r="H22" s="2">
        <v>4.2</v>
      </c>
      <c r="I22" s="1">
        <f t="shared" ref="I22:J22" si="44">2</f>
        <v>2</v>
      </c>
      <c r="J22" s="1">
        <f t="shared" si="44"/>
        <v>2</v>
      </c>
      <c r="K22" s="1">
        <f t="shared" si="3"/>
        <v>0.5</v>
      </c>
      <c r="M22" s="1">
        <f t="shared" si="4"/>
        <v>7.5949662129178312</v>
      </c>
    </row>
    <row r="23" spans="1:13" ht="15.75" customHeight="1" x14ac:dyDescent="0.15">
      <c r="A23" s="1" t="s">
        <v>48</v>
      </c>
      <c r="B23" s="2">
        <v>9.44</v>
      </c>
      <c r="C23" s="2">
        <v>9771.7250000000004</v>
      </c>
      <c r="D23" s="3">
        <v>5443.9634990403401</v>
      </c>
      <c r="E23" s="1">
        <f t="shared" ref="E23:F23" si="45">LN(C23:C985)</f>
        <v>9.1872482903525032</v>
      </c>
      <c r="F23" s="1">
        <f t="shared" si="45"/>
        <v>8.6022626589436513</v>
      </c>
      <c r="G23" s="1">
        <f t="shared" si="1"/>
        <v>0.58498563140885196</v>
      </c>
      <c r="H23" s="2">
        <v>4.5999999999999996</v>
      </c>
      <c r="I23" s="1">
        <f t="shared" ref="I23:J23" si="46">2</f>
        <v>2</v>
      </c>
      <c r="J23" s="1">
        <f t="shared" si="46"/>
        <v>2</v>
      </c>
      <c r="K23" s="1">
        <f t="shared" si="3"/>
        <v>0.5</v>
      </c>
      <c r="M23" s="1">
        <f t="shared" si="4"/>
        <v>8.1924928157044263</v>
      </c>
    </row>
    <row r="24" spans="1:13" ht="15.75" customHeight="1" x14ac:dyDescent="0.15">
      <c r="A24" s="1" t="s">
        <v>49</v>
      </c>
      <c r="B24" s="2">
        <v>9.73</v>
      </c>
      <c r="C24" s="2">
        <v>9846.2929999999997</v>
      </c>
      <c r="D24" s="3">
        <v>5525.0593289722101</v>
      </c>
      <c r="E24" s="1">
        <f t="shared" ref="E24:F24" si="47">LN(C24:C985)</f>
        <v>9.1948503181528505</v>
      </c>
      <c r="F24" s="1">
        <f t="shared" si="47"/>
        <v>8.6170492646038124</v>
      </c>
      <c r="G24" s="1">
        <f t="shared" si="1"/>
        <v>0.5778010535490381</v>
      </c>
      <c r="H24" s="2">
        <v>4.8</v>
      </c>
      <c r="I24" s="1">
        <f t="shared" ref="I24:J24" si="48">2</f>
        <v>2</v>
      </c>
      <c r="J24" s="1">
        <f t="shared" si="48"/>
        <v>2</v>
      </c>
      <c r="K24" s="1">
        <f t="shared" si="3"/>
        <v>0.5</v>
      </c>
      <c r="M24" s="1">
        <f t="shared" si="4"/>
        <v>8.4889005267745183</v>
      </c>
    </row>
    <row r="25" spans="1:13" ht="15.75" customHeight="1" x14ac:dyDescent="0.15">
      <c r="A25" s="1" t="s">
        <v>50</v>
      </c>
      <c r="B25" s="2">
        <v>9.08</v>
      </c>
      <c r="C25" s="2">
        <v>9919.2279999999992</v>
      </c>
      <c r="D25" s="3">
        <v>5605.7882442241298</v>
      </c>
      <c r="E25" s="1">
        <f t="shared" ref="E25:F25" si="49">LN(C25:C985)</f>
        <v>9.2022303746699396</v>
      </c>
      <c r="F25" s="1">
        <f t="shared" si="49"/>
        <v>8.6315549579510442</v>
      </c>
      <c r="G25" s="1">
        <f t="shared" si="1"/>
        <v>0.57067541671889543</v>
      </c>
      <c r="H25" s="2">
        <v>4.2</v>
      </c>
      <c r="I25" s="1">
        <f t="shared" ref="I25:J25" si="50">2</f>
        <v>2</v>
      </c>
      <c r="J25" s="1">
        <f t="shared" si="50"/>
        <v>2</v>
      </c>
      <c r="K25" s="1">
        <f t="shared" si="3"/>
        <v>0.5</v>
      </c>
      <c r="M25" s="1">
        <f t="shared" si="4"/>
        <v>7.5853377083594484</v>
      </c>
    </row>
    <row r="26" spans="1:13" ht="15.75" customHeight="1" x14ac:dyDescent="0.15">
      <c r="A26" s="1" t="s">
        <v>51</v>
      </c>
      <c r="B26" s="2">
        <v>8.61</v>
      </c>
      <c r="C26" s="2">
        <v>9938.7669999999998</v>
      </c>
      <c r="D26" s="3">
        <v>5686.1109381202796</v>
      </c>
      <c r="E26" s="1">
        <f t="shared" ref="E26:F26" si="51">LN(C26:C985)</f>
        <v>9.2041982476909006</v>
      </c>
      <c r="F26" s="1">
        <f t="shared" si="51"/>
        <v>8.6457818027698714</v>
      </c>
      <c r="G26" s="1">
        <f t="shared" si="1"/>
        <v>0.55841644492102915</v>
      </c>
      <c r="H26" s="2">
        <v>3.9</v>
      </c>
      <c r="I26" s="1">
        <f t="shared" ref="I26:J26" si="52">2</f>
        <v>2</v>
      </c>
      <c r="J26" s="1">
        <f t="shared" si="52"/>
        <v>2</v>
      </c>
      <c r="K26" s="1">
        <f t="shared" si="3"/>
        <v>0.5</v>
      </c>
      <c r="M26" s="1">
        <f t="shared" si="4"/>
        <v>7.1292082224605151</v>
      </c>
    </row>
    <row r="27" spans="1:13" ht="15.75" customHeight="1" x14ac:dyDescent="0.15">
      <c r="A27" s="1" t="s">
        <v>52</v>
      </c>
      <c r="B27" s="2">
        <v>8.25</v>
      </c>
      <c r="C27" s="2">
        <v>10047.386</v>
      </c>
      <c r="D27" s="3">
        <v>5766.0440894572203</v>
      </c>
      <c r="E27" s="1">
        <f t="shared" ref="E27:F27" si="53">LN(C27:C985)</f>
        <v>9.2150677801529923</v>
      </c>
      <c r="F27" s="1">
        <f t="shared" si="53"/>
        <v>8.6597415246237137</v>
      </c>
      <c r="G27" s="1">
        <f t="shared" si="1"/>
        <v>0.55532625552927861</v>
      </c>
      <c r="H27" s="2">
        <v>4.2</v>
      </c>
      <c r="I27" s="1">
        <f t="shared" ref="I27:J27" si="54">2</f>
        <v>2</v>
      </c>
      <c r="J27" s="1">
        <f t="shared" si="54"/>
        <v>2</v>
      </c>
      <c r="K27" s="1">
        <f t="shared" si="3"/>
        <v>0.5</v>
      </c>
      <c r="M27" s="1">
        <f t="shared" si="4"/>
        <v>7.57766312776464</v>
      </c>
    </row>
    <row r="28" spans="1:13" ht="15.75" customHeight="1" x14ac:dyDescent="0.15">
      <c r="A28" s="1" t="s">
        <v>53</v>
      </c>
      <c r="B28" s="2">
        <v>8.24</v>
      </c>
      <c r="C28" s="2">
        <v>10083.855</v>
      </c>
      <c r="D28" s="3">
        <v>5845.6425808201602</v>
      </c>
      <c r="E28" s="1">
        <f t="shared" ref="E28:F28" si="55">LN(C28:C985)</f>
        <v>9.2186909089898315</v>
      </c>
      <c r="F28" s="1">
        <f t="shared" si="55"/>
        <v>8.6734518047019087</v>
      </c>
      <c r="G28" s="1">
        <f t="shared" si="1"/>
        <v>0.54523910428792277</v>
      </c>
      <c r="H28" s="2">
        <v>3.8</v>
      </c>
      <c r="I28" s="1">
        <f t="shared" ref="I28:J28" si="56">2</f>
        <v>2</v>
      </c>
      <c r="J28" s="1">
        <f t="shared" si="56"/>
        <v>2</v>
      </c>
      <c r="K28" s="1">
        <f t="shared" si="3"/>
        <v>0.5</v>
      </c>
      <c r="M28" s="1">
        <f t="shared" si="4"/>
        <v>6.9726195521439607</v>
      </c>
    </row>
    <row r="29" spans="1:13" ht="15.75" customHeight="1" x14ac:dyDescent="0.15">
      <c r="A29" s="1" t="s">
        <v>54</v>
      </c>
      <c r="B29" s="2">
        <v>8.16</v>
      </c>
      <c r="C29" s="2">
        <v>10090.569</v>
      </c>
      <c r="D29" s="3">
        <v>5925.02795536342</v>
      </c>
      <c r="E29" s="1">
        <f t="shared" ref="E29:F29" si="57">LN(C29:C985)</f>
        <v>9.2193565042254484</v>
      </c>
      <c r="F29" s="1">
        <f t="shared" si="57"/>
        <v>8.6869406841969976</v>
      </c>
      <c r="G29" s="1">
        <f t="shared" si="1"/>
        <v>0.53241582002845078</v>
      </c>
      <c r="H29" s="2">
        <v>4.5</v>
      </c>
      <c r="I29" s="1">
        <f t="shared" ref="I29:J29" si="58">2</f>
        <v>2</v>
      </c>
      <c r="J29" s="1">
        <f t="shared" si="58"/>
        <v>2</v>
      </c>
      <c r="K29" s="1">
        <f t="shared" si="3"/>
        <v>0.5</v>
      </c>
      <c r="M29" s="1">
        <f t="shared" si="4"/>
        <v>8.0162079100142254</v>
      </c>
    </row>
    <row r="30" spans="1:13" ht="15.75" customHeight="1" x14ac:dyDescent="0.15">
      <c r="A30" s="1" t="s">
        <v>55</v>
      </c>
      <c r="B30" s="2">
        <v>7.74</v>
      </c>
      <c r="C30" s="2">
        <v>9998.7039999999997</v>
      </c>
      <c r="D30" s="3">
        <v>6004.3932471282997</v>
      </c>
      <c r="E30" s="1">
        <f t="shared" ref="E30:F30" si="59">LN(C30:C985)</f>
        <v>9.2102107635773773</v>
      </c>
      <c r="F30" s="1">
        <f t="shared" si="59"/>
        <v>8.7002466881315179</v>
      </c>
      <c r="G30" s="1">
        <f t="shared" si="1"/>
        <v>0.50996407544585942</v>
      </c>
      <c r="H30" s="2">
        <v>5</v>
      </c>
      <c r="I30" s="1">
        <f t="shared" ref="I30:J30" si="60">2</f>
        <v>2</v>
      </c>
      <c r="J30" s="1">
        <f t="shared" si="60"/>
        <v>2</v>
      </c>
      <c r="K30" s="1">
        <f t="shared" si="3"/>
        <v>0.5</v>
      </c>
      <c r="M30" s="1">
        <f t="shared" si="4"/>
        <v>8.7549820377229288</v>
      </c>
    </row>
    <row r="31" spans="1:13" ht="15.75" customHeight="1" x14ac:dyDescent="0.15">
      <c r="A31" s="1" t="s">
        <v>56</v>
      </c>
      <c r="B31" s="2">
        <v>6.43</v>
      </c>
      <c r="C31" s="2">
        <v>9951.9159999999993</v>
      </c>
      <c r="D31" s="3">
        <v>6083.9877951839999</v>
      </c>
      <c r="E31" s="1">
        <f t="shared" ref="E31:F31" si="61">LN(C31:C985)</f>
        <v>9.2055203744288701</v>
      </c>
      <c r="F31" s="1">
        <f t="shared" si="61"/>
        <v>8.7134156473258901</v>
      </c>
      <c r="G31" s="1">
        <f t="shared" si="1"/>
        <v>0.49210472710297992</v>
      </c>
      <c r="H31" s="2">
        <v>4.0999999999999996</v>
      </c>
      <c r="I31" s="1">
        <f t="shared" ref="I31:J31" si="62">2</f>
        <v>2</v>
      </c>
      <c r="J31" s="1">
        <f t="shared" si="62"/>
        <v>2</v>
      </c>
      <c r="K31" s="1">
        <f t="shared" si="3"/>
        <v>0.5</v>
      </c>
      <c r="M31" s="1">
        <f t="shared" si="4"/>
        <v>7.3960523635514894</v>
      </c>
    </row>
    <row r="32" spans="1:13" ht="15.75" customHeight="1" x14ac:dyDescent="0.15">
      <c r="A32" s="1" t="s">
        <v>57</v>
      </c>
      <c r="B32" s="2">
        <v>5.86</v>
      </c>
      <c r="C32" s="2">
        <v>10029.51</v>
      </c>
      <c r="D32" s="3">
        <v>6164.0611509452601</v>
      </c>
      <c r="E32" s="1">
        <f t="shared" ref="E32:F32" si="63">LN(C32:C985)</f>
        <v>9.2132870263229325</v>
      </c>
      <c r="F32" s="1">
        <f t="shared" si="63"/>
        <v>8.7264911170503137</v>
      </c>
      <c r="G32" s="1">
        <f t="shared" si="1"/>
        <v>0.48679590927261884</v>
      </c>
      <c r="H32" s="2">
        <v>3.7</v>
      </c>
      <c r="I32" s="1">
        <f t="shared" ref="I32:J32" si="64">2</f>
        <v>2</v>
      </c>
      <c r="J32" s="1">
        <f t="shared" si="64"/>
        <v>2</v>
      </c>
      <c r="K32" s="1">
        <f t="shared" si="3"/>
        <v>0.5</v>
      </c>
      <c r="M32" s="1">
        <f t="shared" si="4"/>
        <v>6.7933979546363101</v>
      </c>
    </row>
    <row r="33" spans="1:13" ht="15.75" customHeight="1" x14ac:dyDescent="0.15">
      <c r="A33" s="1" t="s">
        <v>58</v>
      </c>
      <c r="B33" s="2">
        <v>5.64</v>
      </c>
      <c r="C33" s="2">
        <v>10080.195</v>
      </c>
      <c r="D33" s="3">
        <v>6244.8323597048302</v>
      </c>
      <c r="E33" s="1">
        <f t="shared" ref="E33:F33" si="65">LN(C33:C985)</f>
        <v>9.2183278866763381</v>
      </c>
      <c r="F33" s="1">
        <f t="shared" si="65"/>
        <v>8.7395095782770085</v>
      </c>
      <c r="G33" s="1">
        <f t="shared" si="1"/>
        <v>0.4788183083993296</v>
      </c>
      <c r="H33" s="2">
        <v>3.1</v>
      </c>
      <c r="I33" s="1">
        <f t="shared" ref="I33:J33" si="66">2</f>
        <v>2</v>
      </c>
      <c r="J33" s="1">
        <f t="shared" si="66"/>
        <v>2</v>
      </c>
      <c r="K33" s="1">
        <f t="shared" si="3"/>
        <v>0.5</v>
      </c>
      <c r="M33" s="1">
        <f t="shared" si="4"/>
        <v>5.8894091541996643</v>
      </c>
    </row>
    <row r="34" spans="1:13" ht="15.75" customHeight="1" x14ac:dyDescent="0.15">
      <c r="A34" s="1" t="s">
        <v>59</v>
      </c>
      <c r="B34" s="2">
        <v>4.82</v>
      </c>
      <c r="C34" s="2">
        <v>10115.329</v>
      </c>
      <c r="D34" s="3">
        <v>6326.4972172861198</v>
      </c>
      <c r="E34" s="1">
        <f t="shared" ref="E34:F34" si="67">LN(C34:C985)</f>
        <v>9.221807275024446</v>
      </c>
      <c r="F34" s="1">
        <f t="shared" si="67"/>
        <v>8.7525019997787705</v>
      </c>
      <c r="G34" s="1">
        <f t="shared" si="1"/>
        <v>0.46930527524567545</v>
      </c>
      <c r="H34" s="2">
        <v>2.5</v>
      </c>
      <c r="I34" s="1">
        <f t="shared" ref="I34:J34" si="68">2</f>
        <v>2</v>
      </c>
      <c r="J34" s="1">
        <f t="shared" si="68"/>
        <v>2</v>
      </c>
      <c r="K34" s="1">
        <f t="shared" si="3"/>
        <v>0.5</v>
      </c>
      <c r="M34" s="1">
        <f t="shared" si="4"/>
        <v>4.9846526376228377</v>
      </c>
    </row>
    <row r="35" spans="1:13" ht="15.75" customHeight="1" x14ac:dyDescent="0.15">
      <c r="A35" s="1" t="s">
        <v>60</v>
      </c>
      <c r="B35" s="2">
        <v>4.0199999999999996</v>
      </c>
      <c r="C35" s="2">
        <v>10236.434999999999</v>
      </c>
      <c r="D35" s="3">
        <v>6409.2272099127304</v>
      </c>
      <c r="E35" s="1">
        <f t="shared" ref="E35:F35" si="69">LN(C35:C985)</f>
        <v>9.2337086934458714</v>
      </c>
      <c r="F35" s="1">
        <f t="shared" si="69"/>
        <v>8.7654939825707476</v>
      </c>
      <c r="G35" s="1">
        <f t="shared" si="1"/>
        <v>0.46821471087512379</v>
      </c>
      <c r="H35" s="2">
        <v>2.6</v>
      </c>
      <c r="I35" s="1">
        <f t="shared" ref="I35:J35" si="70">2</f>
        <v>2</v>
      </c>
      <c r="J35" s="1">
        <f t="shared" si="70"/>
        <v>2</v>
      </c>
      <c r="K35" s="1">
        <f t="shared" si="3"/>
        <v>0.5</v>
      </c>
      <c r="M35" s="1">
        <f t="shared" si="4"/>
        <v>5.1341073554375614</v>
      </c>
    </row>
    <row r="36" spans="1:13" ht="15.75" customHeight="1" x14ac:dyDescent="0.15">
      <c r="A36" s="1" t="s">
        <v>61</v>
      </c>
      <c r="B36" s="2">
        <v>3.77</v>
      </c>
      <c r="C36" s="2">
        <v>10347.429</v>
      </c>
      <c r="D36" s="3">
        <v>6493.1551005474503</v>
      </c>
      <c r="E36" s="1">
        <f t="shared" ref="E36:F36" si="71">LN(C36:C985)</f>
        <v>9.2444933620385825</v>
      </c>
      <c r="F36" s="1">
        <f t="shared" si="71"/>
        <v>8.7785038395707087</v>
      </c>
      <c r="G36" s="1">
        <f t="shared" si="1"/>
        <v>0.46598952246787384</v>
      </c>
      <c r="H36" s="2">
        <v>2.7</v>
      </c>
      <c r="I36" s="1">
        <f t="shared" ref="I36:J36" si="72">2</f>
        <v>2</v>
      </c>
      <c r="J36" s="1">
        <f t="shared" si="72"/>
        <v>2</v>
      </c>
      <c r="K36" s="1">
        <f t="shared" si="3"/>
        <v>0.5</v>
      </c>
      <c r="M36" s="1">
        <f t="shared" si="4"/>
        <v>5.2829947612339376</v>
      </c>
    </row>
    <row r="37" spans="1:13" ht="15.75" customHeight="1" x14ac:dyDescent="0.15">
      <c r="A37" s="1" t="s">
        <v>62</v>
      </c>
      <c r="B37" s="2">
        <v>3.26</v>
      </c>
      <c r="C37" s="2">
        <v>10449.673000000001</v>
      </c>
      <c r="D37" s="3">
        <v>6578.3848238968703</v>
      </c>
      <c r="E37" s="1">
        <f t="shared" ref="E37:F37" si="73">LN(C37:C985)</f>
        <v>9.254325965037328</v>
      </c>
      <c r="F37" s="1">
        <f t="shared" si="73"/>
        <v>8.7915445266944108</v>
      </c>
      <c r="G37" s="1">
        <f t="shared" si="1"/>
        <v>0.46278143834291718</v>
      </c>
      <c r="H37" s="2">
        <v>2.7</v>
      </c>
      <c r="I37" s="1">
        <f t="shared" ref="I37:J37" si="74">2</f>
        <v>2</v>
      </c>
      <c r="J37" s="1">
        <f t="shared" si="74"/>
        <v>2</v>
      </c>
      <c r="K37" s="1">
        <f t="shared" si="3"/>
        <v>0.5</v>
      </c>
      <c r="M37" s="1">
        <f t="shared" si="4"/>
        <v>5.2813907191714593</v>
      </c>
    </row>
    <row r="38" spans="1:13" ht="15.75" customHeight="1" x14ac:dyDescent="0.15">
      <c r="A38" s="1" t="s">
        <v>63</v>
      </c>
      <c r="B38" s="2">
        <v>3.04</v>
      </c>
      <c r="C38" s="2">
        <v>10558.647999999999</v>
      </c>
      <c r="D38" s="3">
        <v>6665.0063196047704</v>
      </c>
      <c r="E38" s="1">
        <f t="shared" ref="E38:F38" si="75">LN(C38:C985)</f>
        <v>9.2647005187606428</v>
      </c>
      <c r="F38" s="1">
        <f t="shared" si="75"/>
        <v>8.8046261807901196</v>
      </c>
      <c r="G38" s="1">
        <f t="shared" si="1"/>
        <v>0.46007433797052322</v>
      </c>
      <c r="H38" s="2">
        <v>2.7</v>
      </c>
      <c r="I38" s="1">
        <f t="shared" ref="I38:J38" si="76">2</f>
        <v>2</v>
      </c>
      <c r="J38" s="1">
        <f t="shared" si="76"/>
        <v>2</v>
      </c>
      <c r="K38" s="1">
        <f t="shared" si="3"/>
        <v>0.5</v>
      </c>
      <c r="M38" s="1">
        <f t="shared" si="4"/>
        <v>5.2800371689852623</v>
      </c>
    </row>
    <row r="39" spans="1:13" ht="15.75" customHeight="1" x14ac:dyDescent="0.15">
      <c r="A39" s="1" t="s">
        <v>64</v>
      </c>
      <c r="B39" s="2">
        <v>3.04</v>
      </c>
      <c r="C39" s="2">
        <v>10576.275</v>
      </c>
      <c r="D39" s="3">
        <v>6753.10218742494</v>
      </c>
      <c r="E39" s="1">
        <f t="shared" ref="E39:F39" si="77">LN(C39:C985)</f>
        <v>9.266368564022704</v>
      </c>
      <c r="F39" s="1">
        <f t="shared" si="77"/>
        <v>8.8177572616127193</v>
      </c>
      <c r="G39" s="1">
        <f t="shared" si="1"/>
        <v>0.4486113024099847</v>
      </c>
      <c r="H39" s="2">
        <v>2.6</v>
      </c>
      <c r="I39" s="1">
        <f t="shared" ref="I39:J39" si="78">2</f>
        <v>2</v>
      </c>
      <c r="J39" s="1">
        <f t="shared" si="78"/>
        <v>2</v>
      </c>
      <c r="K39" s="1">
        <f t="shared" si="3"/>
        <v>0.5</v>
      </c>
      <c r="M39" s="1">
        <f t="shared" si="4"/>
        <v>5.1243056512049918</v>
      </c>
    </row>
    <row r="40" spans="1:13" ht="15.75" customHeight="1" x14ac:dyDescent="0.15">
      <c r="A40" s="1" t="s">
        <v>65</v>
      </c>
      <c r="B40" s="2">
        <v>3</v>
      </c>
      <c r="C40" s="2">
        <v>10637.847</v>
      </c>
      <c r="D40" s="3">
        <v>6842.7649000364599</v>
      </c>
      <c r="E40" s="1">
        <f t="shared" ref="E40:F40" si="79">LN(C40:C985)</f>
        <v>9.2721733927961285</v>
      </c>
      <c r="F40" s="1">
        <f t="shared" si="79"/>
        <v>8.8309471540911488</v>
      </c>
      <c r="G40" s="1">
        <f t="shared" si="1"/>
        <v>0.44122623870497968</v>
      </c>
      <c r="H40" s="2">
        <v>2.6</v>
      </c>
      <c r="I40" s="1">
        <f t="shared" ref="I40:J40" si="80">2</f>
        <v>2</v>
      </c>
      <c r="J40" s="1">
        <f t="shared" si="80"/>
        <v>2</v>
      </c>
      <c r="K40" s="1">
        <f t="shared" si="3"/>
        <v>0.5</v>
      </c>
      <c r="M40" s="1">
        <f t="shared" si="4"/>
        <v>5.1206131193524893</v>
      </c>
    </row>
    <row r="41" spans="1:13" ht="15.75" customHeight="1" x14ac:dyDescent="0.15">
      <c r="A41" s="1" t="s">
        <v>66</v>
      </c>
      <c r="B41" s="2">
        <v>3.06</v>
      </c>
      <c r="C41" s="2">
        <v>10688.606</v>
      </c>
      <c r="D41" s="3">
        <v>6934.0721531262398</v>
      </c>
      <c r="E41" s="1">
        <f t="shared" ref="E41:F41" si="81">LN(C41:C985)</f>
        <v>9.2769335932708898</v>
      </c>
      <c r="F41" s="1">
        <f t="shared" si="81"/>
        <v>8.844202531891181</v>
      </c>
      <c r="G41" s="1">
        <f t="shared" si="1"/>
        <v>0.43273106137970885</v>
      </c>
      <c r="H41" s="2">
        <v>2.4</v>
      </c>
      <c r="I41" s="1">
        <f t="shared" ref="I41:J41" si="82">2</f>
        <v>2</v>
      </c>
      <c r="J41" s="1">
        <f t="shared" si="82"/>
        <v>2</v>
      </c>
      <c r="K41" s="1">
        <f t="shared" si="3"/>
        <v>0.5</v>
      </c>
      <c r="M41" s="1">
        <f t="shared" si="4"/>
        <v>4.816365530689855</v>
      </c>
    </row>
    <row r="42" spans="1:13" ht="15.75" customHeight="1" x14ac:dyDescent="0.15">
      <c r="A42" s="1" t="s">
        <v>67</v>
      </c>
      <c r="B42" s="2">
        <v>2.99</v>
      </c>
      <c r="C42" s="2">
        <v>10833.986999999999</v>
      </c>
      <c r="D42" s="3">
        <v>7027.08050119369</v>
      </c>
      <c r="E42" s="1">
        <f t="shared" ref="E42:F42" si="83">LN(C42:C985)</f>
        <v>9.2904434162909659</v>
      </c>
      <c r="F42" s="1">
        <f t="shared" si="83"/>
        <v>8.857526607109742</v>
      </c>
      <c r="G42" s="1">
        <f t="shared" si="1"/>
        <v>0.43291680918122388</v>
      </c>
      <c r="H42" s="2">
        <v>2.2999999999999998</v>
      </c>
      <c r="I42" s="1">
        <f t="shared" ref="I42:J42" si="84">2</f>
        <v>2</v>
      </c>
      <c r="J42" s="1">
        <f t="shared" si="84"/>
        <v>2</v>
      </c>
      <c r="K42" s="1">
        <f t="shared" si="3"/>
        <v>0.5</v>
      </c>
      <c r="M42" s="1">
        <f t="shared" si="4"/>
        <v>4.6664584045906112</v>
      </c>
    </row>
    <row r="43" spans="1:13" ht="15.75" customHeight="1" x14ac:dyDescent="0.15">
      <c r="A43" s="1" t="s">
        <v>68</v>
      </c>
      <c r="B43" s="2">
        <v>3.21</v>
      </c>
      <c r="C43" s="2">
        <v>10939.116</v>
      </c>
      <c r="D43" s="3">
        <v>7121.8140148924904</v>
      </c>
      <c r="E43" s="1">
        <f t="shared" ref="E43:F43" si="85">LN(C43:C985)</f>
        <v>9.3001002683235541</v>
      </c>
      <c r="F43" s="1">
        <f t="shared" si="85"/>
        <v>8.8709177493283189</v>
      </c>
      <c r="G43" s="1">
        <f t="shared" si="1"/>
        <v>0.42918251899523518</v>
      </c>
      <c r="H43" s="2">
        <v>2.1</v>
      </c>
      <c r="I43" s="1">
        <f t="shared" ref="I43:J43" si="86">2</f>
        <v>2</v>
      </c>
      <c r="J43" s="1">
        <f t="shared" si="86"/>
        <v>2</v>
      </c>
      <c r="K43" s="1">
        <f t="shared" si="3"/>
        <v>0.5</v>
      </c>
      <c r="M43" s="1">
        <f t="shared" si="4"/>
        <v>4.3645912594976171</v>
      </c>
    </row>
    <row r="44" spans="1:13" ht="15.75" customHeight="1" x14ac:dyDescent="0.15">
      <c r="A44" s="1" t="s">
        <v>69</v>
      </c>
      <c r="B44" s="2">
        <v>3.94</v>
      </c>
      <c r="C44" s="2">
        <v>11087.361000000001</v>
      </c>
      <c r="D44" s="3">
        <v>7218.2884258130998</v>
      </c>
      <c r="E44" s="1">
        <f t="shared" ref="E44:F44" si="87">LN(C44:C985)</f>
        <v>9.3135610898988901</v>
      </c>
      <c r="F44" s="1">
        <f t="shared" si="87"/>
        <v>8.8843731436469859</v>
      </c>
      <c r="G44" s="1">
        <f t="shared" si="1"/>
        <v>0.42918794625190415</v>
      </c>
      <c r="H44" s="2">
        <v>1.9</v>
      </c>
      <c r="I44" s="1">
        <f t="shared" ref="I44:J44" si="88">2</f>
        <v>2</v>
      </c>
      <c r="J44" s="1">
        <f t="shared" si="88"/>
        <v>2</v>
      </c>
      <c r="K44" s="1">
        <f t="shared" si="3"/>
        <v>0.5</v>
      </c>
      <c r="M44" s="1">
        <f t="shared" si="4"/>
        <v>4.0645939731259517</v>
      </c>
    </row>
    <row r="45" spans="1:13" ht="15.75" customHeight="1" x14ac:dyDescent="0.15">
      <c r="A45" s="1" t="s">
        <v>70</v>
      </c>
      <c r="B45" s="2">
        <v>4.49</v>
      </c>
      <c r="C45" s="2">
        <v>11152.175999999999</v>
      </c>
      <c r="D45" s="3">
        <v>7316.5156142866599</v>
      </c>
      <c r="E45" s="1">
        <f t="shared" ref="E45:F45" si="89">LN(C45:C985)</f>
        <v>9.3193899147982968</v>
      </c>
      <c r="F45" s="1">
        <f t="shared" si="89"/>
        <v>8.8978894846498875</v>
      </c>
      <c r="G45" s="1">
        <f t="shared" si="1"/>
        <v>0.42150043014840932</v>
      </c>
      <c r="H45" s="2">
        <v>2.2000000000000002</v>
      </c>
      <c r="I45" s="1">
        <f t="shared" ref="I45:J45" si="90">2</f>
        <v>2</v>
      </c>
      <c r="J45" s="1">
        <f t="shared" si="90"/>
        <v>2</v>
      </c>
      <c r="K45" s="1">
        <f t="shared" si="3"/>
        <v>0.5</v>
      </c>
      <c r="M45" s="1">
        <f t="shared" si="4"/>
        <v>4.5107502150742054</v>
      </c>
    </row>
    <row r="46" spans="1:13" ht="15.75" customHeight="1" x14ac:dyDescent="0.15">
      <c r="A46" s="1" t="s">
        <v>71</v>
      </c>
      <c r="B46" s="2">
        <v>5.17</v>
      </c>
      <c r="C46" s="2">
        <v>11279.932000000001</v>
      </c>
      <c r="D46" s="3">
        <v>7416.52536225318</v>
      </c>
      <c r="E46" s="1">
        <f t="shared" ref="E46:F46" si="91">LN(C46:C985)</f>
        <v>9.3307804966650849</v>
      </c>
      <c r="F46" s="1">
        <f t="shared" si="91"/>
        <v>8.9114659464643093</v>
      </c>
      <c r="G46" s="1">
        <f t="shared" si="1"/>
        <v>0.41931455020077557</v>
      </c>
      <c r="H46" s="2">
        <v>2.1</v>
      </c>
      <c r="I46" s="1">
        <f t="shared" ref="I46:J46" si="92">2</f>
        <v>2</v>
      </c>
      <c r="J46" s="1">
        <f t="shared" si="92"/>
        <v>2</v>
      </c>
      <c r="K46" s="1">
        <f t="shared" si="3"/>
        <v>0.5</v>
      </c>
      <c r="M46" s="1">
        <f t="shared" si="4"/>
        <v>4.3596572751003873</v>
      </c>
    </row>
    <row r="47" spans="1:13" ht="13" x14ac:dyDescent="0.15">
      <c r="A47" s="1" t="s">
        <v>72</v>
      </c>
      <c r="B47" s="2">
        <v>5.81</v>
      </c>
      <c r="C47" s="2">
        <v>11319.950999999999</v>
      </c>
      <c r="D47" s="3">
        <v>7518.3565512687401</v>
      </c>
      <c r="E47" s="1">
        <f t="shared" ref="E47:F47" si="93">LN(C47:C985)</f>
        <v>9.3343220231258979</v>
      </c>
      <c r="F47" s="1">
        <f t="shared" si="93"/>
        <v>8.9251028493454641</v>
      </c>
      <c r="G47" s="1">
        <f t="shared" si="1"/>
        <v>0.40921917378043382</v>
      </c>
      <c r="H47" s="2">
        <v>2.2999999999999998</v>
      </c>
      <c r="I47" s="1">
        <f t="shared" ref="I47:J47" si="94">2</f>
        <v>2</v>
      </c>
      <c r="J47" s="1">
        <f t="shared" si="94"/>
        <v>2</v>
      </c>
      <c r="K47" s="1">
        <f t="shared" si="3"/>
        <v>0.5</v>
      </c>
      <c r="M47" s="1">
        <f t="shared" si="4"/>
        <v>4.6546095868902162</v>
      </c>
    </row>
    <row r="48" spans="1:13" ht="13" x14ac:dyDescent="0.15">
      <c r="A48" s="1" t="s">
        <v>73</v>
      </c>
      <c r="B48" s="2">
        <v>6.02</v>
      </c>
      <c r="C48" s="2">
        <v>11353.721</v>
      </c>
      <c r="D48" s="3">
        <v>7622.0722895380004</v>
      </c>
      <c r="E48" s="1">
        <f t="shared" ref="E48:F48" si="95">LN(C48:C985)</f>
        <v>9.3373008105909872</v>
      </c>
      <c r="F48" s="1">
        <f t="shared" si="95"/>
        <v>8.9388035657155154</v>
      </c>
      <c r="G48" s="1">
        <f t="shared" si="1"/>
        <v>0.39849724487547178</v>
      </c>
      <c r="H48" s="2">
        <v>2.2999999999999998</v>
      </c>
      <c r="I48" s="1">
        <f t="shared" ref="I48:J48" si="96">2</f>
        <v>2</v>
      </c>
      <c r="J48" s="1">
        <f t="shared" si="96"/>
        <v>2</v>
      </c>
      <c r="K48" s="1">
        <f t="shared" si="3"/>
        <v>0.5</v>
      </c>
      <c r="M48" s="1">
        <f t="shared" si="4"/>
        <v>4.6492486224377352</v>
      </c>
    </row>
    <row r="49" spans="1:13" ht="13" x14ac:dyDescent="0.15">
      <c r="A49" s="1" t="s">
        <v>74</v>
      </c>
      <c r="B49" s="2">
        <v>5.8</v>
      </c>
      <c r="C49" s="2">
        <v>11450.31</v>
      </c>
      <c r="D49" s="3">
        <v>7727.7381430461</v>
      </c>
      <c r="E49" s="1">
        <f t="shared" ref="E49:F49" si="97">LN(C49:C985)</f>
        <v>9.3457720828516937</v>
      </c>
      <c r="F49" s="1">
        <f t="shared" si="97"/>
        <v>8.952571491136867</v>
      </c>
      <c r="G49" s="1">
        <f t="shared" si="1"/>
        <v>0.39320059171482669</v>
      </c>
      <c r="H49" s="2">
        <v>2</v>
      </c>
      <c r="I49" s="1">
        <f t="shared" ref="I49:J49" si="98">2</f>
        <v>2</v>
      </c>
      <c r="J49" s="1">
        <f t="shared" si="98"/>
        <v>2</v>
      </c>
      <c r="K49" s="1">
        <f t="shared" si="3"/>
        <v>0.5</v>
      </c>
      <c r="M49" s="1">
        <f t="shared" si="4"/>
        <v>4.1966002958574133</v>
      </c>
    </row>
    <row r="50" spans="1:13" ht="13" x14ac:dyDescent="0.15">
      <c r="A50" s="1" t="s">
        <v>75</v>
      </c>
      <c r="B50" s="2">
        <v>5.72</v>
      </c>
      <c r="C50" s="2">
        <v>11528.066999999999</v>
      </c>
      <c r="D50" s="3">
        <v>7835.3940057221898</v>
      </c>
      <c r="E50" s="1">
        <f t="shared" ref="E50:F50" si="99">LN(C50:C985)</f>
        <v>9.3525399495986239</v>
      </c>
      <c r="F50" s="1">
        <f t="shared" si="99"/>
        <v>8.9664064414290063</v>
      </c>
      <c r="G50" s="1">
        <f t="shared" si="1"/>
        <v>0.38613350816961756</v>
      </c>
      <c r="H50" s="2">
        <v>1.9</v>
      </c>
      <c r="I50" s="1">
        <f t="shared" ref="I50:J50" si="100">2</f>
        <v>2</v>
      </c>
      <c r="J50" s="1">
        <f t="shared" si="100"/>
        <v>2</v>
      </c>
      <c r="K50" s="1">
        <f t="shared" si="3"/>
        <v>0.5</v>
      </c>
      <c r="M50" s="1">
        <f t="shared" si="4"/>
        <v>4.0430667540848084</v>
      </c>
    </row>
    <row r="51" spans="1:13" ht="13" x14ac:dyDescent="0.15">
      <c r="A51" s="1" t="s">
        <v>76</v>
      </c>
      <c r="B51" s="2">
        <v>5.36</v>
      </c>
      <c r="C51" s="2">
        <v>11614.418</v>
      </c>
      <c r="D51" s="3">
        <v>7945.0518882810502</v>
      </c>
      <c r="E51" s="1">
        <f t="shared" ref="E51:F51" si="101">LN(C51:C985)</f>
        <v>9.360002536329624</v>
      </c>
      <c r="F51" s="1">
        <f t="shared" si="101"/>
        <v>8.9803046098848007</v>
      </c>
      <c r="G51" s="1">
        <f t="shared" si="1"/>
        <v>0.37969792644482325</v>
      </c>
      <c r="H51" s="2">
        <v>2</v>
      </c>
      <c r="I51" s="1">
        <f t="shared" ref="I51:J51" si="102">2</f>
        <v>2</v>
      </c>
      <c r="J51" s="1">
        <f t="shared" si="102"/>
        <v>2</v>
      </c>
      <c r="K51" s="1">
        <f t="shared" si="3"/>
        <v>0.5</v>
      </c>
      <c r="M51" s="1">
        <f t="shared" si="4"/>
        <v>4.1898489632224116</v>
      </c>
    </row>
    <row r="52" spans="1:13" ht="13" x14ac:dyDescent="0.15">
      <c r="A52" s="1" t="s">
        <v>77</v>
      </c>
      <c r="B52" s="2">
        <v>5.24</v>
      </c>
      <c r="C52" s="2">
        <v>11808.14</v>
      </c>
      <c r="D52" s="3">
        <v>8056.6845464338603</v>
      </c>
      <c r="E52" s="1">
        <f t="shared" ref="E52:F52" si="103">LN(C52:C985)</f>
        <v>9.3765444031385314</v>
      </c>
      <c r="F52" s="1">
        <f t="shared" si="103"/>
        <v>8.9942574042781605</v>
      </c>
      <c r="G52" s="1">
        <f t="shared" si="1"/>
        <v>0.38228699886037099</v>
      </c>
      <c r="H52" s="2">
        <v>2.1</v>
      </c>
      <c r="I52" s="1">
        <f t="shared" ref="I52:J52" si="104">2</f>
        <v>2</v>
      </c>
      <c r="J52" s="1">
        <f t="shared" si="104"/>
        <v>2</v>
      </c>
      <c r="K52" s="1">
        <f t="shared" si="3"/>
        <v>0.5</v>
      </c>
      <c r="M52" s="1">
        <f t="shared" si="4"/>
        <v>4.341143499430185</v>
      </c>
    </row>
    <row r="53" spans="1:13" ht="13" x14ac:dyDescent="0.15">
      <c r="A53" s="1" t="s">
        <v>78</v>
      </c>
      <c r="B53" s="2">
        <v>5.31</v>
      </c>
      <c r="C53" s="2">
        <v>11914.063</v>
      </c>
      <c r="D53" s="3">
        <v>8170.2168709616299</v>
      </c>
      <c r="E53" s="1">
        <f t="shared" ref="E53:F53" si="105">LN(C53:C985)</f>
        <v>9.3854747460712442</v>
      </c>
      <c r="F53" s="1">
        <f t="shared" si="105"/>
        <v>9.0082507322950871</v>
      </c>
      <c r="G53" s="1">
        <f t="shared" si="1"/>
        <v>0.37722401377615711</v>
      </c>
      <c r="H53" s="2">
        <v>2.1</v>
      </c>
      <c r="I53" s="1">
        <f t="shared" ref="I53:J53" si="106">2</f>
        <v>2</v>
      </c>
      <c r="J53" s="1">
        <f t="shared" si="106"/>
        <v>2</v>
      </c>
      <c r="K53" s="1">
        <f t="shared" si="3"/>
        <v>0.5</v>
      </c>
      <c r="M53" s="1">
        <f t="shared" si="4"/>
        <v>4.338612006888078</v>
      </c>
    </row>
    <row r="54" spans="1:13" ht="13" x14ac:dyDescent="0.15">
      <c r="A54" s="1" t="s">
        <v>79</v>
      </c>
      <c r="B54" s="2">
        <v>5.28</v>
      </c>
      <c r="C54" s="2">
        <v>12037.775</v>
      </c>
      <c r="D54" s="3">
        <v>8285.5588498038505</v>
      </c>
      <c r="E54" s="1">
        <f t="shared" ref="E54:F54" si="107">LN(C54:C985)</f>
        <v>9.3958049011206128</v>
      </c>
      <c r="F54" s="1">
        <f t="shared" si="107"/>
        <v>9.0222693807908492</v>
      </c>
      <c r="G54" s="1">
        <f t="shared" si="1"/>
        <v>0.37353552032976367</v>
      </c>
      <c r="H54" s="2">
        <v>2.4</v>
      </c>
      <c r="I54" s="1">
        <f t="shared" ref="I54:J54" si="108">2</f>
        <v>2</v>
      </c>
      <c r="J54" s="1">
        <f t="shared" si="108"/>
        <v>2</v>
      </c>
      <c r="K54" s="1">
        <f t="shared" si="3"/>
        <v>0.5</v>
      </c>
      <c r="M54" s="1">
        <f t="shared" si="4"/>
        <v>4.7867677601648824</v>
      </c>
    </row>
    <row r="55" spans="1:13" ht="13" x14ac:dyDescent="0.15">
      <c r="A55" s="1" t="s">
        <v>80</v>
      </c>
      <c r="B55" s="2">
        <v>5.28</v>
      </c>
      <c r="C55" s="2">
        <v>12115.472</v>
      </c>
      <c r="D55" s="3">
        <v>8402.5962153556593</v>
      </c>
      <c r="E55" s="1">
        <f t="shared" ref="E55:F55" si="109">LN(C55:C985)</f>
        <v>9.4022385924586889</v>
      </c>
      <c r="F55" s="1">
        <f t="shared" si="109"/>
        <v>9.0362960103347305</v>
      </c>
      <c r="G55" s="1">
        <f t="shared" si="1"/>
        <v>0.36594258212395836</v>
      </c>
      <c r="H55" s="2">
        <v>2.2000000000000002</v>
      </c>
      <c r="I55" s="1">
        <f t="shared" ref="I55:J55" si="110">2</f>
        <v>2</v>
      </c>
      <c r="J55" s="1">
        <f t="shared" si="110"/>
        <v>2</v>
      </c>
      <c r="K55" s="1">
        <f t="shared" si="3"/>
        <v>0.5</v>
      </c>
      <c r="M55" s="1">
        <f t="shared" si="4"/>
        <v>4.4829712910619799</v>
      </c>
    </row>
    <row r="56" spans="1:13" ht="13" x14ac:dyDescent="0.15">
      <c r="A56" s="1" t="s">
        <v>81</v>
      </c>
      <c r="B56" s="2">
        <v>5.52</v>
      </c>
      <c r="C56" s="2">
        <v>12317.221</v>
      </c>
      <c r="D56" s="3">
        <v>8521.1985826060809</v>
      </c>
      <c r="E56" s="1">
        <f t="shared" ref="E56:F56" si="111">LN(C56:C985)</f>
        <v>9.418753643461363</v>
      </c>
      <c r="F56" s="1">
        <f t="shared" si="111"/>
        <v>9.0503122886386738</v>
      </c>
      <c r="G56" s="1">
        <f t="shared" si="1"/>
        <v>0.36844135482268925</v>
      </c>
      <c r="H56" s="2">
        <v>1.8</v>
      </c>
      <c r="I56" s="1">
        <f t="shared" ref="I56:J56" si="112">2</f>
        <v>2</v>
      </c>
      <c r="J56" s="1">
        <f t="shared" si="112"/>
        <v>2</v>
      </c>
      <c r="K56" s="1">
        <f t="shared" si="3"/>
        <v>0.5</v>
      </c>
      <c r="M56" s="1">
        <f t="shared" si="4"/>
        <v>3.8842206774113444</v>
      </c>
    </row>
    <row r="57" spans="1:13" ht="13" x14ac:dyDescent="0.15">
      <c r="A57" s="1" t="s">
        <v>82</v>
      </c>
      <c r="B57" s="2">
        <v>5.53</v>
      </c>
      <c r="C57" s="2">
        <v>12471.01</v>
      </c>
      <c r="D57" s="3">
        <v>8641.2106032845095</v>
      </c>
      <c r="E57" s="1">
        <f t="shared" ref="E57:F57" si="113">LN(C57:C985)</f>
        <v>9.4311620297807419</v>
      </c>
      <c r="F57" s="1">
        <f t="shared" si="113"/>
        <v>9.0642979681036469</v>
      </c>
      <c r="G57" s="1">
        <f t="shared" si="1"/>
        <v>0.36686406167709507</v>
      </c>
      <c r="H57" s="2">
        <v>1.6</v>
      </c>
      <c r="I57" s="1">
        <f t="shared" ref="I57:J57" si="114">2</f>
        <v>2</v>
      </c>
      <c r="J57" s="1">
        <f t="shared" si="114"/>
        <v>2</v>
      </c>
      <c r="K57" s="1">
        <f t="shared" si="3"/>
        <v>0.5</v>
      </c>
      <c r="M57" s="1">
        <f t="shared" si="4"/>
        <v>3.5834320308385479</v>
      </c>
    </row>
    <row r="58" spans="1:13" ht="13" x14ac:dyDescent="0.15">
      <c r="A58" s="1" t="s">
        <v>83</v>
      </c>
      <c r="B58" s="2">
        <v>5.51</v>
      </c>
      <c r="C58" s="2">
        <v>12577.495000000001</v>
      </c>
      <c r="D58" s="3">
        <v>8762.4754456312403</v>
      </c>
      <c r="E58" s="1">
        <f t="shared" ref="E58:F58" si="115">LN(C58:C985)</f>
        <v>9.4396643848301132</v>
      </c>
      <c r="F58" s="1">
        <f t="shared" si="115"/>
        <v>9.0782337291285042</v>
      </c>
      <c r="G58" s="1">
        <f t="shared" si="1"/>
        <v>0.36143065570160893</v>
      </c>
      <c r="H58" s="2">
        <v>1.3</v>
      </c>
      <c r="I58" s="1">
        <f t="shared" ref="I58:J58" si="116">2</f>
        <v>2</v>
      </c>
      <c r="J58" s="1">
        <f t="shared" si="116"/>
        <v>2</v>
      </c>
      <c r="K58" s="1">
        <f t="shared" si="3"/>
        <v>0.5</v>
      </c>
      <c r="M58" s="1">
        <f t="shared" si="4"/>
        <v>3.1307153278508042</v>
      </c>
    </row>
    <row r="59" spans="1:13" ht="13" x14ac:dyDescent="0.15">
      <c r="A59" s="1" t="s">
        <v>84</v>
      </c>
      <c r="B59" s="2">
        <v>5.52</v>
      </c>
      <c r="C59" s="2">
        <v>12703.742</v>
      </c>
      <c r="D59" s="3">
        <v>8884.8497856345002</v>
      </c>
      <c r="E59" s="1">
        <f t="shared" ref="E59:F59" si="117">LN(C59:C985)</f>
        <v>9.449651874716464</v>
      </c>
      <c r="F59" s="1">
        <f t="shared" si="117"/>
        <v>9.0921028339331169</v>
      </c>
      <c r="G59" s="1">
        <f t="shared" si="1"/>
        <v>0.35754904078334704</v>
      </c>
      <c r="H59" s="2">
        <v>0.8</v>
      </c>
      <c r="I59" s="1">
        <f t="shared" ref="I59:J59" si="118">2</f>
        <v>2</v>
      </c>
      <c r="J59" s="1">
        <f t="shared" si="118"/>
        <v>2</v>
      </c>
      <c r="K59" s="1">
        <f t="shared" si="3"/>
        <v>0.5</v>
      </c>
      <c r="M59" s="1">
        <f t="shared" si="4"/>
        <v>2.3787745203916733</v>
      </c>
    </row>
    <row r="60" spans="1:13" ht="13" x14ac:dyDescent="0.15">
      <c r="A60" s="1" t="s">
        <v>85</v>
      </c>
      <c r="B60" s="2">
        <v>5.5</v>
      </c>
      <c r="C60" s="2">
        <v>12821.339</v>
      </c>
      <c r="D60" s="3">
        <v>9008.1924440039893</v>
      </c>
      <c r="E60" s="1">
        <f t="shared" ref="E60:F60" si="119">LN(C60:C985)</f>
        <v>9.4588661711983857</v>
      </c>
      <c r="F60" s="1">
        <f t="shared" si="119"/>
        <v>9.1058897138284465</v>
      </c>
      <c r="G60" s="1">
        <f t="shared" si="1"/>
        <v>0.35297645736993921</v>
      </c>
      <c r="H60" s="2">
        <v>0.8</v>
      </c>
      <c r="I60" s="1">
        <f t="shared" ref="I60:J60" si="120">2</f>
        <v>2</v>
      </c>
      <c r="J60" s="1">
        <f t="shared" si="120"/>
        <v>2</v>
      </c>
      <c r="K60" s="1">
        <f t="shared" si="3"/>
        <v>0.5</v>
      </c>
      <c r="M60" s="1">
        <f t="shared" si="4"/>
        <v>2.3764882286849693</v>
      </c>
    </row>
    <row r="61" spans="1:13" ht="13" x14ac:dyDescent="0.15">
      <c r="A61" s="1" t="s">
        <v>86</v>
      </c>
      <c r="B61" s="2">
        <v>5.53</v>
      </c>
      <c r="C61" s="2">
        <v>12982.752</v>
      </c>
      <c r="D61" s="3">
        <v>9132.3507603334201</v>
      </c>
      <c r="E61" s="1">
        <f t="shared" ref="E61:F61" si="121">LN(C61:C985)</f>
        <v>9.4713769862753221</v>
      </c>
      <c r="F61" s="1">
        <f t="shared" si="121"/>
        <v>9.1195784169354113</v>
      </c>
      <c r="G61" s="1">
        <f t="shared" si="1"/>
        <v>0.35179856933991083</v>
      </c>
      <c r="H61" s="2">
        <v>0.8</v>
      </c>
      <c r="I61" s="1">
        <f t="shared" ref="I61:J61" si="122">2</f>
        <v>2</v>
      </c>
      <c r="J61" s="1">
        <f t="shared" si="122"/>
        <v>2</v>
      </c>
      <c r="K61" s="1">
        <f t="shared" si="3"/>
        <v>0.5</v>
      </c>
      <c r="M61" s="1">
        <f t="shared" si="4"/>
        <v>2.3758992846699551</v>
      </c>
    </row>
    <row r="62" spans="1:13" ht="13" x14ac:dyDescent="0.15">
      <c r="A62" s="1" t="s">
        <v>87</v>
      </c>
      <c r="B62" s="2">
        <v>4.8600000000000003</v>
      </c>
      <c r="C62" s="2">
        <v>13191.67</v>
      </c>
      <c r="D62" s="3">
        <v>9257.1480158139693</v>
      </c>
      <c r="E62" s="1">
        <f t="shared" ref="E62:F62" si="123">LN(C62:C985)</f>
        <v>9.4873408487658466</v>
      </c>
      <c r="F62" s="1">
        <f t="shared" si="123"/>
        <v>9.1331512905487529</v>
      </c>
      <c r="G62" s="1">
        <f t="shared" si="1"/>
        <v>0.35418955821709375</v>
      </c>
      <c r="H62" s="2">
        <v>0.8</v>
      </c>
      <c r="I62" s="1">
        <f t="shared" ref="I62:J62" si="124">2</f>
        <v>2</v>
      </c>
      <c r="J62" s="1">
        <f t="shared" si="124"/>
        <v>2</v>
      </c>
      <c r="K62" s="1">
        <f t="shared" si="3"/>
        <v>0.5</v>
      </c>
      <c r="M62" s="1">
        <f t="shared" si="4"/>
        <v>2.3770947791085466</v>
      </c>
    </row>
    <row r="63" spans="1:13" ht="13" x14ac:dyDescent="0.15">
      <c r="A63" s="1" t="s">
        <v>88</v>
      </c>
      <c r="B63" s="2">
        <v>4.7300000000000004</v>
      </c>
      <c r="C63" s="2">
        <v>13315.597</v>
      </c>
      <c r="D63" s="3">
        <v>9382.4004580366309</v>
      </c>
      <c r="E63" s="1">
        <f t="shared" ref="E63:F63" si="125">LN(C63:C985)</f>
        <v>9.4966913338932937</v>
      </c>
      <c r="F63" s="1">
        <f t="shared" si="125"/>
        <v>9.1465909216309278</v>
      </c>
      <c r="G63" s="1">
        <f t="shared" si="1"/>
        <v>0.35010041226236588</v>
      </c>
      <c r="H63" s="2">
        <v>1</v>
      </c>
      <c r="I63" s="1">
        <f t="shared" ref="I63:J63" si="126">2</f>
        <v>2</v>
      </c>
      <c r="J63" s="1">
        <f t="shared" si="126"/>
        <v>2</v>
      </c>
      <c r="K63" s="1">
        <f t="shared" si="3"/>
        <v>0.5</v>
      </c>
      <c r="M63" s="1">
        <f t="shared" si="4"/>
        <v>2.6750502061311829</v>
      </c>
    </row>
    <row r="64" spans="1:13" ht="13" x14ac:dyDescent="0.15">
      <c r="A64" s="1" t="s">
        <v>89</v>
      </c>
      <c r="B64" s="2">
        <v>4.75</v>
      </c>
      <c r="C64" s="2">
        <v>13426.748</v>
      </c>
      <c r="D64" s="3">
        <v>9507.9473614574908</v>
      </c>
      <c r="E64" s="1">
        <f t="shared" ref="E64:F64" si="127">LN(C64:C985)</f>
        <v>9.5050041157428637</v>
      </c>
      <c r="F64" s="1">
        <f t="shared" si="127"/>
        <v>9.1598832922276419</v>
      </c>
      <c r="G64" s="1">
        <f t="shared" si="1"/>
        <v>0.34512082351522189</v>
      </c>
      <c r="H64" s="2">
        <v>1.3</v>
      </c>
      <c r="I64" s="1">
        <f t="shared" ref="I64:J64" si="128">2</f>
        <v>2</v>
      </c>
      <c r="J64" s="1">
        <f t="shared" si="128"/>
        <v>2</v>
      </c>
      <c r="K64" s="1">
        <f t="shared" si="3"/>
        <v>0.5</v>
      </c>
      <c r="M64" s="1">
        <f t="shared" si="4"/>
        <v>3.1225604117576107</v>
      </c>
    </row>
    <row r="65" spans="1:13" ht="13" x14ac:dyDescent="0.15">
      <c r="A65" s="1" t="s">
        <v>90</v>
      </c>
      <c r="B65" s="2">
        <v>5.09</v>
      </c>
      <c r="C65" s="2">
        <v>13604.771000000001</v>
      </c>
      <c r="D65" s="3">
        <v>9633.6463014963792</v>
      </c>
      <c r="E65" s="1">
        <f t="shared" ref="E65:F65" si="129">LN(C65:C985)</f>
        <v>9.5181758190286452</v>
      </c>
      <c r="F65" s="1">
        <f t="shared" si="129"/>
        <v>9.1730170729492961</v>
      </c>
      <c r="G65" s="1">
        <f t="shared" si="1"/>
        <v>0.34515874607934904</v>
      </c>
      <c r="H65" s="2">
        <v>1.6</v>
      </c>
      <c r="I65" s="1">
        <f t="shared" ref="I65:J65" si="130">2</f>
        <v>2</v>
      </c>
      <c r="J65" s="1">
        <f t="shared" si="130"/>
        <v>2</v>
      </c>
      <c r="K65" s="1">
        <f t="shared" si="3"/>
        <v>0.5</v>
      </c>
      <c r="M65" s="1">
        <f t="shared" si="4"/>
        <v>3.5725793730396749</v>
      </c>
    </row>
    <row r="66" spans="1:13" ht="13" x14ac:dyDescent="0.15">
      <c r="A66" s="1" t="s">
        <v>91</v>
      </c>
      <c r="B66" s="2">
        <v>5.31</v>
      </c>
      <c r="C66" s="2">
        <v>13827.98</v>
      </c>
      <c r="D66" s="3">
        <v>9759.3662677222001</v>
      </c>
      <c r="E66" s="1">
        <f t="shared" ref="E66:F66" si="131">LN(C66:C985)</f>
        <v>9.5344493546997118</v>
      </c>
      <c r="F66" s="1">
        <f t="shared" si="131"/>
        <v>9.1859827457131509</v>
      </c>
      <c r="G66" s="1">
        <f t="shared" si="1"/>
        <v>0.3484666089865609</v>
      </c>
      <c r="H66" s="2">
        <v>1.9</v>
      </c>
      <c r="I66" s="1">
        <f t="shared" ref="I66:J66" si="132">2</f>
        <v>2</v>
      </c>
      <c r="J66" s="1">
        <f t="shared" si="132"/>
        <v>2</v>
      </c>
      <c r="K66" s="1">
        <f t="shared" si="3"/>
        <v>0.5</v>
      </c>
      <c r="M66" s="1">
        <f t="shared" si="4"/>
        <v>4.0242333044932801</v>
      </c>
    </row>
    <row r="67" spans="1:13" ht="13" x14ac:dyDescent="0.15">
      <c r="A67" s="1" t="s">
        <v>92</v>
      </c>
      <c r="B67" s="2">
        <v>5.68</v>
      </c>
      <c r="C67" s="2">
        <v>13878.147000000001</v>
      </c>
      <c r="D67" s="3">
        <v>9885.0093620154403</v>
      </c>
      <c r="E67" s="1">
        <f t="shared" ref="E67:F67" si="133">LN(C67:C985)</f>
        <v>9.5380707237077633</v>
      </c>
      <c r="F67" s="1">
        <f t="shared" si="133"/>
        <v>9.1987746826973833</v>
      </c>
      <c r="G67" s="1">
        <f t="shared" si="1"/>
        <v>0.33929604101038002</v>
      </c>
      <c r="H67" s="2">
        <v>2.6</v>
      </c>
      <c r="I67" s="1">
        <f t="shared" ref="I67:J67" si="134">2</f>
        <v>2</v>
      </c>
      <c r="J67" s="1">
        <f t="shared" si="134"/>
        <v>2</v>
      </c>
      <c r="K67" s="1">
        <f t="shared" si="3"/>
        <v>0.5</v>
      </c>
      <c r="M67" s="1">
        <f t="shared" si="4"/>
        <v>5.0696480205051895</v>
      </c>
    </row>
    <row r="68" spans="1:13" ht="13" x14ac:dyDescent="0.15">
      <c r="A68" s="1" t="s">
        <v>93</v>
      </c>
      <c r="B68" s="2">
        <v>6.27</v>
      </c>
      <c r="C68" s="2">
        <v>14130.907999999999</v>
      </c>
      <c r="D68" s="3">
        <v>10010.565687964199</v>
      </c>
      <c r="E68" s="1">
        <f t="shared" ref="E68:F68" si="135">LN(C68:C985)</f>
        <v>9.5561197340527428</v>
      </c>
      <c r="F68" s="1">
        <f t="shared" si="135"/>
        <v>9.211396382996643</v>
      </c>
      <c r="G68" s="1">
        <f t="shared" si="1"/>
        <v>0.34472335105609986</v>
      </c>
      <c r="H68" s="2">
        <v>2.5</v>
      </c>
      <c r="I68" s="1">
        <f t="shared" ref="I68:J68" si="136">2</f>
        <v>2</v>
      </c>
      <c r="J68" s="1">
        <f t="shared" si="136"/>
        <v>2</v>
      </c>
      <c r="K68" s="1">
        <f t="shared" si="3"/>
        <v>0.5</v>
      </c>
      <c r="M68" s="1">
        <f t="shared" si="4"/>
        <v>4.9223616755280499</v>
      </c>
    </row>
    <row r="69" spans="1:13" ht="13" x14ac:dyDescent="0.15">
      <c r="A69" s="1" t="s">
        <v>94</v>
      </c>
      <c r="B69" s="2">
        <v>6.52</v>
      </c>
      <c r="C69" s="2">
        <v>14145.312</v>
      </c>
      <c r="D69" s="3">
        <v>10136.0985801805</v>
      </c>
      <c r="E69" s="1">
        <f t="shared" ref="E69:F69" si="137">LN(C69:C985)</f>
        <v>9.5571385407564602</v>
      </c>
      <c r="F69" s="1">
        <f t="shared" si="137"/>
        <v>9.2238584477015593</v>
      </c>
      <c r="G69" s="1">
        <f t="shared" si="1"/>
        <v>0.33328009305490092</v>
      </c>
      <c r="H69" s="2">
        <v>2.6</v>
      </c>
      <c r="I69" s="1">
        <f t="shared" ref="I69:J69" si="138">2</f>
        <v>2</v>
      </c>
      <c r="J69" s="1">
        <f t="shared" si="138"/>
        <v>2</v>
      </c>
      <c r="K69" s="1">
        <f t="shared" si="3"/>
        <v>0.5</v>
      </c>
      <c r="M69" s="1">
        <f t="shared" si="4"/>
        <v>5.0666400465274499</v>
      </c>
    </row>
    <row r="70" spans="1:13" ht="13" x14ac:dyDescent="0.15">
      <c r="A70" s="1" t="s">
        <v>95</v>
      </c>
      <c r="B70" s="2">
        <v>6.47</v>
      </c>
      <c r="C70" s="2">
        <v>14229.764999999999</v>
      </c>
      <c r="D70" s="3">
        <v>10261.819594721101</v>
      </c>
      <c r="E70" s="1">
        <f t="shared" ref="E70:F70" si="139">LN(C70:C985)</f>
        <v>9.5630911765413504</v>
      </c>
      <c r="F70" s="1">
        <f t="shared" si="139"/>
        <v>9.2361854514137516</v>
      </c>
      <c r="G70" s="1">
        <f t="shared" si="1"/>
        <v>0.32690572512759886</v>
      </c>
      <c r="H70" s="2">
        <v>2.5</v>
      </c>
      <c r="I70" s="1">
        <f t="shared" ref="I70:J70" si="140">2</f>
        <v>2</v>
      </c>
      <c r="J70" s="1">
        <f t="shared" si="140"/>
        <v>2</v>
      </c>
      <c r="K70" s="1">
        <f t="shared" si="3"/>
        <v>0.5</v>
      </c>
      <c r="M70" s="1">
        <f t="shared" si="4"/>
        <v>4.9134528625637994</v>
      </c>
    </row>
    <row r="71" spans="1:13" ht="13" x14ac:dyDescent="0.15">
      <c r="A71" s="1" t="s">
        <v>96</v>
      </c>
      <c r="B71" s="2">
        <v>5.59</v>
      </c>
      <c r="C71" s="2">
        <v>14183.12</v>
      </c>
      <c r="D71" s="3">
        <v>10388.054079155399</v>
      </c>
      <c r="E71" s="1">
        <f t="shared" ref="E71:F71" si="141">LN(C71:C985)</f>
        <v>9.5598078040922072</v>
      </c>
      <c r="F71" s="1">
        <f t="shared" si="141"/>
        <v>9.2484117786947131</v>
      </c>
      <c r="G71" s="1">
        <f t="shared" si="1"/>
        <v>0.31139602539749411</v>
      </c>
      <c r="H71" s="2">
        <v>2.4</v>
      </c>
      <c r="I71" s="1">
        <f t="shared" ref="I71:J71" si="142">2</f>
        <v>2</v>
      </c>
      <c r="J71" s="1">
        <f t="shared" si="142"/>
        <v>2</v>
      </c>
      <c r="K71" s="1">
        <f t="shared" si="3"/>
        <v>0.5</v>
      </c>
      <c r="M71" s="1">
        <f t="shared" si="4"/>
        <v>4.7556980126987476</v>
      </c>
    </row>
    <row r="72" spans="1:13" ht="13" x14ac:dyDescent="0.15">
      <c r="A72" s="1" t="s">
        <v>97</v>
      </c>
      <c r="B72" s="2">
        <v>4.33</v>
      </c>
      <c r="C72" s="2">
        <v>14271.694</v>
      </c>
      <c r="D72" s="3">
        <v>10515.236083805899</v>
      </c>
      <c r="E72" s="1">
        <f t="shared" ref="E72:F72" si="143">LN(C72:C985)</f>
        <v>9.5660334140069789</v>
      </c>
      <c r="F72" s="1">
        <f t="shared" si="143"/>
        <v>9.2605805399823211</v>
      </c>
      <c r="G72" s="1">
        <f t="shared" si="1"/>
        <v>0.30545287402465782</v>
      </c>
      <c r="H72" s="2">
        <v>2.4</v>
      </c>
      <c r="I72" s="1">
        <f t="shared" ref="I72:J72" si="144">2</f>
        <v>2</v>
      </c>
      <c r="J72" s="1">
        <f t="shared" si="144"/>
        <v>2</v>
      </c>
      <c r="K72" s="1">
        <f t="shared" si="3"/>
        <v>0.5</v>
      </c>
      <c r="M72" s="1">
        <f t="shared" si="4"/>
        <v>4.7527264370123294</v>
      </c>
    </row>
    <row r="73" spans="1:13" ht="13" x14ac:dyDescent="0.15">
      <c r="A73" s="1" t="s">
        <v>98</v>
      </c>
      <c r="B73" s="2">
        <v>3.5</v>
      </c>
      <c r="C73" s="2">
        <v>14214.516</v>
      </c>
      <c r="D73" s="3">
        <v>10643.8510195707</v>
      </c>
      <c r="E73" s="1">
        <f t="shared" ref="E73:F73" si="145">LN(C73:C985)</f>
        <v>9.5620189749651612</v>
      </c>
      <c r="F73" s="1">
        <f t="shared" si="145"/>
        <v>9.2727376353414801</v>
      </c>
      <c r="G73" s="1">
        <f t="shared" si="1"/>
        <v>0.28928133962368108</v>
      </c>
      <c r="H73" s="2">
        <v>1.8</v>
      </c>
      <c r="I73" s="1">
        <f t="shared" ref="I73:J73" si="146">2</f>
        <v>2</v>
      </c>
      <c r="J73" s="1">
        <f t="shared" si="146"/>
        <v>2</v>
      </c>
      <c r="K73" s="1">
        <f t="shared" si="3"/>
        <v>0.5</v>
      </c>
      <c r="M73" s="1">
        <f t="shared" si="4"/>
        <v>3.8446406698118403</v>
      </c>
    </row>
    <row r="74" spans="1:13" ht="13" x14ac:dyDescent="0.15">
      <c r="A74" s="1" t="s">
        <v>99</v>
      </c>
      <c r="B74" s="2">
        <v>2.13</v>
      </c>
      <c r="C74" s="2">
        <v>14253.574000000001</v>
      </c>
      <c r="D74" s="3">
        <v>10774.4366497957</v>
      </c>
      <c r="E74" s="1">
        <f t="shared" ref="E74:F74" si="147">LN(C74:C985)</f>
        <v>9.5647629612675189</v>
      </c>
      <c r="F74" s="1">
        <f t="shared" si="147"/>
        <v>9.2849316305235359</v>
      </c>
      <c r="G74" s="1">
        <f t="shared" si="1"/>
        <v>0.27983133074398303</v>
      </c>
      <c r="H74" s="2">
        <v>1.3</v>
      </c>
      <c r="I74" s="1">
        <f t="shared" ref="I74:J74" si="148">2</f>
        <v>2</v>
      </c>
      <c r="J74" s="1">
        <f t="shared" si="148"/>
        <v>2</v>
      </c>
      <c r="K74" s="1">
        <f t="shared" si="3"/>
        <v>0.5</v>
      </c>
      <c r="M74" s="1">
        <f t="shared" si="4"/>
        <v>3.0899156653719912</v>
      </c>
    </row>
    <row r="75" spans="1:13" ht="13" x14ac:dyDescent="0.15">
      <c r="A75" s="1" t="s">
        <v>100</v>
      </c>
      <c r="B75" s="2">
        <v>1.73</v>
      </c>
      <c r="C75" s="2">
        <v>14372.785</v>
      </c>
      <c r="D75" s="3">
        <v>10907.5020934393</v>
      </c>
      <c r="E75" s="1">
        <f t="shared" ref="E75:F75" si="149">LN(C75:C985)</f>
        <v>9.5730917668364146</v>
      </c>
      <c r="F75" s="1">
        <f t="shared" si="149"/>
        <v>9.297206096924338</v>
      </c>
      <c r="G75" s="1">
        <f t="shared" si="1"/>
        <v>0.27588566991207664</v>
      </c>
      <c r="H75" s="2">
        <v>0.8</v>
      </c>
      <c r="I75" s="1">
        <f t="shared" ref="I75:J75" si="150">2</f>
        <v>2</v>
      </c>
      <c r="J75" s="1">
        <f t="shared" si="150"/>
        <v>2</v>
      </c>
      <c r="K75" s="1">
        <f t="shared" si="3"/>
        <v>0.5</v>
      </c>
      <c r="M75" s="1">
        <f t="shared" si="4"/>
        <v>2.3379428349560381</v>
      </c>
    </row>
    <row r="76" spans="1:13" ht="13" x14ac:dyDescent="0.15">
      <c r="A76" s="1" t="s">
        <v>101</v>
      </c>
      <c r="B76" s="2">
        <v>1.75</v>
      </c>
      <c r="C76" s="2">
        <v>14460.848</v>
      </c>
      <c r="D76" s="3">
        <v>11043.485237179</v>
      </c>
      <c r="E76" s="1">
        <f t="shared" ref="E76:F76" si="151">LN(C76:C985)</f>
        <v>9.5792001385298846</v>
      </c>
      <c r="F76" s="1">
        <f t="shared" si="151"/>
        <v>9.3095959617843835</v>
      </c>
      <c r="G76" s="1">
        <f t="shared" si="1"/>
        <v>0.26960417674550108</v>
      </c>
      <c r="H76" s="2">
        <v>1</v>
      </c>
      <c r="I76" s="1">
        <f t="shared" ref="I76:J76" si="152">2</f>
        <v>2</v>
      </c>
      <c r="J76" s="1">
        <f t="shared" si="152"/>
        <v>2</v>
      </c>
      <c r="K76" s="1">
        <f t="shared" si="3"/>
        <v>0.5</v>
      </c>
      <c r="M76" s="1">
        <f t="shared" si="4"/>
        <v>2.6348020883727505</v>
      </c>
    </row>
    <row r="77" spans="1:13" ht="13" x14ac:dyDescent="0.15">
      <c r="A77" s="1" t="s">
        <v>102</v>
      </c>
      <c r="B77" s="2">
        <v>1.74</v>
      </c>
      <c r="C77" s="2">
        <v>14519.633</v>
      </c>
      <c r="D77" s="3">
        <v>11182.7464663836</v>
      </c>
      <c r="E77" s="1">
        <f t="shared" ref="E77:F77" si="153">LN(C77:C985)</f>
        <v>9.5832570125772634</v>
      </c>
      <c r="F77" s="1">
        <f t="shared" si="153"/>
        <v>9.3221273754292948</v>
      </c>
      <c r="G77" s="1">
        <f t="shared" si="1"/>
        <v>0.26112963714796855</v>
      </c>
      <c r="H77" s="2">
        <v>1.5</v>
      </c>
      <c r="I77" s="1">
        <f t="shared" ref="I77:J77" si="154">2</f>
        <v>2</v>
      </c>
      <c r="J77" s="1">
        <f t="shared" si="154"/>
        <v>2</v>
      </c>
      <c r="K77" s="1">
        <f t="shared" si="3"/>
        <v>0.5</v>
      </c>
      <c r="M77" s="1">
        <f t="shared" si="4"/>
        <v>3.3805648185739843</v>
      </c>
    </row>
    <row r="78" spans="1:13" ht="13" x14ac:dyDescent="0.15">
      <c r="A78" s="1" t="s">
        <v>103</v>
      </c>
      <c r="B78" s="2">
        <v>1.44</v>
      </c>
      <c r="C78" s="2">
        <v>14537.58</v>
      </c>
      <c r="D78" s="3">
        <v>11325.548650649</v>
      </c>
      <c r="E78" s="1">
        <f t="shared" ref="E78:F78" si="155">LN(C78:C985)</f>
        <v>9.5844922998212372</v>
      </c>
      <c r="F78" s="1">
        <f t="shared" si="155"/>
        <v>9.3348163951511882</v>
      </c>
      <c r="G78" s="1">
        <f t="shared" si="1"/>
        <v>0.24967590467004896</v>
      </c>
      <c r="H78" s="2">
        <v>1.9</v>
      </c>
      <c r="I78" s="1">
        <f t="shared" ref="I78:J78" si="156">2</f>
        <v>2</v>
      </c>
      <c r="J78" s="1">
        <f t="shared" si="156"/>
        <v>2</v>
      </c>
      <c r="K78" s="1">
        <f t="shared" si="3"/>
        <v>0.5</v>
      </c>
      <c r="M78" s="1">
        <f t="shared" si="4"/>
        <v>3.9748379523350241</v>
      </c>
    </row>
    <row r="79" spans="1:13" ht="13" x14ac:dyDescent="0.15">
      <c r="A79" s="1" t="s">
        <v>104</v>
      </c>
      <c r="B79" s="2">
        <v>1.25</v>
      </c>
      <c r="C79" s="2">
        <v>14614.141</v>
      </c>
      <c r="D79" s="3">
        <v>11472.030468029399</v>
      </c>
      <c r="E79" s="1">
        <f t="shared" ref="E79:F79" si="157">LN(C79:C985)</f>
        <v>9.5897449005870872</v>
      </c>
      <c r="F79" s="1">
        <f t="shared" si="157"/>
        <v>9.3476672186961789</v>
      </c>
      <c r="G79" s="1">
        <f t="shared" si="1"/>
        <v>0.24207768189090828</v>
      </c>
      <c r="H79" s="2">
        <v>2.5</v>
      </c>
      <c r="I79" s="1">
        <f t="shared" ref="I79:J79" si="158">2</f>
        <v>2</v>
      </c>
      <c r="J79" s="1">
        <f t="shared" si="158"/>
        <v>2</v>
      </c>
      <c r="K79" s="1">
        <f t="shared" si="3"/>
        <v>0.5</v>
      </c>
      <c r="M79" s="1">
        <f t="shared" si="4"/>
        <v>4.8710388409454541</v>
      </c>
    </row>
    <row r="80" spans="1:13" ht="13" x14ac:dyDescent="0.15">
      <c r="A80" s="1" t="s">
        <v>105</v>
      </c>
      <c r="B80" s="2">
        <v>1.25</v>
      </c>
      <c r="C80" s="2">
        <v>14743.566999999999</v>
      </c>
      <c r="D80" s="3">
        <v>11622.165524297499</v>
      </c>
      <c r="E80" s="1">
        <f t="shared" ref="E80:F80" si="159">LN(C80:C985)</f>
        <v>9.5985621310399551</v>
      </c>
      <c r="F80" s="1">
        <f t="shared" si="159"/>
        <v>9.3606693748583165</v>
      </c>
      <c r="G80" s="1">
        <f t="shared" si="1"/>
        <v>0.23789275618163863</v>
      </c>
      <c r="H80" s="2">
        <v>1.9</v>
      </c>
      <c r="I80" s="1">
        <f t="shared" ref="I80:J80" si="160">2</f>
        <v>2</v>
      </c>
      <c r="J80" s="1">
        <f t="shared" si="160"/>
        <v>2</v>
      </c>
      <c r="K80" s="1">
        <f t="shared" si="3"/>
        <v>0.5</v>
      </c>
      <c r="M80" s="1">
        <f t="shared" si="4"/>
        <v>3.968946378090819</v>
      </c>
    </row>
    <row r="81" spans="1:13" ht="13" x14ac:dyDescent="0.15">
      <c r="A81" s="1" t="s">
        <v>106</v>
      </c>
      <c r="B81" s="2">
        <v>1.02</v>
      </c>
      <c r="C81" s="2">
        <v>14988.781999999999</v>
      </c>
      <c r="D81" s="3">
        <v>11775.7412368082</v>
      </c>
      <c r="E81" s="1">
        <f t="shared" ref="E81:F81" si="161">LN(C81:C985)</f>
        <v>9.6150573336258987</v>
      </c>
      <c r="F81" s="1">
        <f t="shared" si="161"/>
        <v>9.3737968669507534</v>
      </c>
      <c r="G81" s="1">
        <f t="shared" si="1"/>
        <v>0.24126046667514522</v>
      </c>
      <c r="H81" s="2">
        <v>2</v>
      </c>
      <c r="I81" s="1">
        <f t="shared" ref="I81:J81" si="162">2</f>
        <v>2</v>
      </c>
      <c r="J81" s="1">
        <f t="shared" si="162"/>
        <v>2</v>
      </c>
      <c r="K81" s="1">
        <f t="shared" si="3"/>
        <v>0.5</v>
      </c>
      <c r="M81" s="1">
        <f t="shared" si="4"/>
        <v>4.1206302333375726</v>
      </c>
    </row>
    <row r="82" spans="1:13" ht="13" x14ac:dyDescent="0.15">
      <c r="A82" s="1" t="s">
        <v>107</v>
      </c>
      <c r="B82" s="2">
        <v>1</v>
      </c>
      <c r="C82" s="2">
        <v>15162.76</v>
      </c>
      <c r="D82" s="3">
        <v>11932.3516482142</v>
      </c>
      <c r="E82" s="1">
        <f t="shared" ref="E82:F82" si="163">LN(C82:C985)</f>
        <v>9.626597700673301</v>
      </c>
      <c r="F82" s="1">
        <f t="shared" si="163"/>
        <v>9.3870086162206761</v>
      </c>
      <c r="G82" s="1">
        <f t="shared" si="1"/>
        <v>0.23958908445262495</v>
      </c>
      <c r="H82" s="2">
        <v>2</v>
      </c>
      <c r="I82" s="1">
        <f t="shared" ref="I82:J82" si="164">2</f>
        <v>2</v>
      </c>
      <c r="J82" s="1">
        <f t="shared" si="164"/>
        <v>2</v>
      </c>
      <c r="K82" s="1">
        <f t="shared" si="3"/>
        <v>0.5</v>
      </c>
      <c r="M82" s="1">
        <f t="shared" si="4"/>
        <v>4.1197945422263125</v>
      </c>
    </row>
    <row r="83" spans="1:13" ht="13" x14ac:dyDescent="0.15">
      <c r="A83" s="1" t="s">
        <v>108</v>
      </c>
      <c r="B83" s="2">
        <v>1</v>
      </c>
      <c r="C83" s="2">
        <v>15248.68</v>
      </c>
      <c r="D83" s="3">
        <v>12091.460131019599</v>
      </c>
      <c r="E83" s="1">
        <f t="shared" ref="E83:F83" si="165">LN(C83:C985)</f>
        <v>9.6322482209122029</v>
      </c>
      <c r="F83" s="1">
        <f t="shared" si="165"/>
        <v>9.400254708113005</v>
      </c>
      <c r="G83" s="1">
        <f t="shared" si="1"/>
        <v>0.23199351279919789</v>
      </c>
      <c r="H83" s="2">
        <v>2</v>
      </c>
      <c r="I83" s="1">
        <f t="shared" ref="I83:J83" si="166">2</f>
        <v>2</v>
      </c>
      <c r="J83" s="1">
        <f t="shared" si="166"/>
        <v>2</v>
      </c>
      <c r="K83" s="1">
        <f t="shared" si="3"/>
        <v>0.5</v>
      </c>
      <c r="M83" s="1">
        <f t="shared" si="4"/>
        <v>4.1159967563995989</v>
      </c>
    </row>
    <row r="84" spans="1:13" ht="13" x14ac:dyDescent="0.15">
      <c r="A84" s="1" t="s">
        <v>109</v>
      </c>
      <c r="B84" s="2">
        <v>1.01</v>
      </c>
      <c r="C84" s="2">
        <v>15366.85</v>
      </c>
      <c r="D84" s="3">
        <v>12252.429984199</v>
      </c>
      <c r="E84" s="1">
        <f t="shared" ref="E84:F84" si="167">LN(C84:C985)</f>
        <v>9.6399678708311445</v>
      </c>
      <c r="F84" s="1">
        <f t="shared" si="167"/>
        <v>9.4134795623579901</v>
      </c>
      <c r="G84" s="1">
        <f t="shared" si="1"/>
        <v>0.22648830847315438</v>
      </c>
      <c r="H84" s="2">
        <v>2.6</v>
      </c>
      <c r="I84" s="1">
        <f t="shared" ref="I84:J84" si="168">2</f>
        <v>2</v>
      </c>
      <c r="J84" s="1">
        <f t="shared" si="168"/>
        <v>2</v>
      </c>
      <c r="K84" s="1">
        <f t="shared" si="3"/>
        <v>0.5</v>
      </c>
      <c r="M84" s="1">
        <f t="shared" si="4"/>
        <v>5.0132441542365767</v>
      </c>
    </row>
    <row r="85" spans="1:13" ht="13" x14ac:dyDescent="0.15">
      <c r="A85" s="1" t="s">
        <v>110</v>
      </c>
      <c r="B85" s="2">
        <v>1.43</v>
      </c>
      <c r="C85" s="2">
        <v>15512.619000000001</v>
      </c>
      <c r="D85" s="3">
        <v>12414.519498519499</v>
      </c>
      <c r="E85" s="1">
        <f t="shared" ref="E85:F85" si="169">LN(C85:C985)</f>
        <v>9.6494091007163156</v>
      </c>
      <c r="F85" s="1">
        <f t="shared" si="169"/>
        <v>9.4266219938923896</v>
      </c>
      <c r="G85" s="1">
        <f t="shared" si="1"/>
        <v>0.222787106823926</v>
      </c>
      <c r="H85" s="2">
        <v>2.4</v>
      </c>
      <c r="I85" s="1">
        <f t="shared" ref="I85:J85" si="170">2</f>
        <v>2</v>
      </c>
      <c r="J85" s="1">
        <f t="shared" si="170"/>
        <v>2</v>
      </c>
      <c r="K85" s="1">
        <f t="shared" si="3"/>
        <v>0.5</v>
      </c>
      <c r="M85" s="1">
        <f t="shared" si="4"/>
        <v>4.7113935534119635</v>
      </c>
    </row>
    <row r="86" spans="1:13" ht="13" x14ac:dyDescent="0.15">
      <c r="A86" s="1" t="s">
        <v>111</v>
      </c>
      <c r="B86" s="2">
        <v>1.95</v>
      </c>
      <c r="C86" s="2">
        <v>15670.88</v>
      </c>
      <c r="D86" s="3">
        <v>12576.899705383599</v>
      </c>
      <c r="E86" s="1">
        <f t="shared" ref="E86:F86" si="171">LN(C86:C985)</f>
        <v>9.6595594920374488</v>
      </c>
      <c r="F86" s="1">
        <f t="shared" si="171"/>
        <v>9.4396170535686394</v>
      </c>
      <c r="G86" s="1">
        <f t="shared" si="1"/>
        <v>0.21994243846880934</v>
      </c>
      <c r="H86" s="2">
        <v>2.8</v>
      </c>
      <c r="I86" s="1">
        <f t="shared" ref="I86:J86" si="172">2</f>
        <v>2</v>
      </c>
      <c r="J86" s="1">
        <f t="shared" si="172"/>
        <v>2</v>
      </c>
      <c r="K86" s="1">
        <f t="shared" si="3"/>
        <v>0.5</v>
      </c>
      <c r="M86" s="1">
        <f t="shared" si="4"/>
        <v>5.309971219234404</v>
      </c>
    </row>
    <row r="87" spans="1:13" ht="13" x14ac:dyDescent="0.15">
      <c r="A87" s="1" t="s">
        <v>112</v>
      </c>
      <c r="B87" s="2">
        <v>2.4700000000000002</v>
      </c>
      <c r="C87" s="2">
        <v>15844.727000000001</v>
      </c>
      <c r="D87" s="3">
        <v>12738.6733783818</v>
      </c>
      <c r="E87" s="1">
        <f t="shared" ref="E87:F87" si="173">LN(C87:C985)</f>
        <v>9.6705920425666854</v>
      </c>
      <c r="F87" s="1">
        <f t="shared" si="173"/>
        <v>9.4523977932789141</v>
      </c>
      <c r="G87" s="1">
        <f t="shared" si="1"/>
        <v>0.21819424928777131</v>
      </c>
      <c r="H87" s="2">
        <v>2.6</v>
      </c>
      <c r="I87" s="1">
        <f t="shared" ref="I87:J87" si="174">2</f>
        <v>2</v>
      </c>
      <c r="J87" s="1">
        <f t="shared" si="174"/>
        <v>2</v>
      </c>
      <c r="K87" s="1">
        <f t="shared" si="3"/>
        <v>0.5</v>
      </c>
      <c r="M87" s="1">
        <f t="shared" si="4"/>
        <v>5.0090971246438851</v>
      </c>
    </row>
    <row r="88" spans="1:13" ht="13" x14ac:dyDescent="0.15">
      <c r="A88" s="1" t="s">
        <v>113</v>
      </c>
      <c r="B88" s="2">
        <v>2.94</v>
      </c>
      <c r="C88" s="2">
        <v>15922.781999999999</v>
      </c>
      <c r="D88" s="3">
        <v>12898.9122375391</v>
      </c>
      <c r="E88" s="1">
        <f t="shared" ref="E88:F88" si="175">LN(C88:C985)</f>
        <v>9.675506192875309</v>
      </c>
      <c r="F88" s="1">
        <f t="shared" si="175"/>
        <v>9.4648982641230202</v>
      </c>
      <c r="G88" s="1">
        <f t="shared" si="1"/>
        <v>0.21060792875228884</v>
      </c>
      <c r="H88" s="2">
        <v>2.6</v>
      </c>
      <c r="I88" s="1">
        <f t="shared" ref="I88:J88" si="176">2</f>
        <v>2</v>
      </c>
      <c r="J88" s="1">
        <f t="shared" si="176"/>
        <v>2</v>
      </c>
      <c r="K88" s="1">
        <f t="shared" si="3"/>
        <v>0.5</v>
      </c>
      <c r="M88" s="1">
        <f t="shared" si="4"/>
        <v>5.0053039643761439</v>
      </c>
    </row>
    <row r="89" spans="1:13" ht="13" x14ac:dyDescent="0.15">
      <c r="A89" s="1" t="s">
        <v>114</v>
      </c>
      <c r="B89" s="2">
        <v>3.46</v>
      </c>
      <c r="C89" s="2">
        <v>16047.587</v>
      </c>
      <c r="D89" s="3">
        <v>13056.705885768701</v>
      </c>
      <c r="E89" s="1">
        <f t="shared" ref="E89:F89" si="177">LN(C89:C985)</f>
        <v>9.6833137745764404</v>
      </c>
      <c r="F89" s="1">
        <f t="shared" si="177"/>
        <v>9.4770571417479434</v>
      </c>
      <c r="G89" s="1">
        <f t="shared" si="1"/>
        <v>0.20625663282849693</v>
      </c>
      <c r="H89" s="2">
        <v>3.2</v>
      </c>
      <c r="I89" s="1">
        <f t="shared" ref="I89:J89" si="178">2</f>
        <v>2</v>
      </c>
      <c r="J89" s="1">
        <f t="shared" si="178"/>
        <v>2</v>
      </c>
      <c r="K89" s="1">
        <f t="shared" si="3"/>
        <v>0.5</v>
      </c>
      <c r="M89" s="1">
        <f t="shared" si="4"/>
        <v>5.9031283164142492</v>
      </c>
    </row>
    <row r="90" spans="1:13" ht="13" x14ac:dyDescent="0.15">
      <c r="A90" s="1" t="s">
        <v>115</v>
      </c>
      <c r="B90" s="2">
        <v>3.98</v>
      </c>
      <c r="C90" s="2">
        <v>16136.734</v>
      </c>
      <c r="D90" s="3">
        <v>13211.1587658355</v>
      </c>
      <c r="E90" s="1">
        <f t="shared" ref="E90:F90" si="179">LN(C90:C985)</f>
        <v>9.6888535669485165</v>
      </c>
      <c r="F90" s="1">
        <f t="shared" si="179"/>
        <v>9.4888171125062026</v>
      </c>
      <c r="G90" s="1">
        <f t="shared" si="1"/>
        <v>0.20003645444231388</v>
      </c>
      <c r="H90" s="2">
        <v>3.1</v>
      </c>
      <c r="I90" s="1">
        <f t="shared" ref="I90:J90" si="180">2</f>
        <v>2</v>
      </c>
      <c r="J90" s="1">
        <f t="shared" si="180"/>
        <v>2</v>
      </c>
      <c r="K90" s="1">
        <f t="shared" si="3"/>
        <v>0.5</v>
      </c>
      <c r="M90" s="1">
        <f t="shared" si="4"/>
        <v>5.7500182272211564</v>
      </c>
    </row>
    <row r="91" spans="1:13" ht="13" x14ac:dyDescent="0.15">
      <c r="A91" s="1" t="s">
        <v>116</v>
      </c>
      <c r="B91" s="2">
        <v>4.46</v>
      </c>
      <c r="C91" s="2">
        <v>16353.834999999999</v>
      </c>
      <c r="D91" s="3">
        <v>13361.4290305758</v>
      </c>
      <c r="E91" s="1">
        <f t="shared" ref="E91:F91" si="181">LN(C91:C985)</f>
        <v>9.7022177053962295</v>
      </c>
      <c r="F91" s="1">
        <f t="shared" si="181"/>
        <v>9.5001274047369151</v>
      </c>
      <c r="G91" s="1">
        <f t="shared" si="1"/>
        <v>0.20209030065931444</v>
      </c>
      <c r="H91" s="2">
        <v>3.1</v>
      </c>
      <c r="I91" s="1">
        <f t="shared" ref="I91:J91" si="182">2</f>
        <v>2</v>
      </c>
      <c r="J91" s="1">
        <f t="shared" si="182"/>
        <v>2</v>
      </c>
      <c r="K91" s="1">
        <f t="shared" si="3"/>
        <v>0.5</v>
      </c>
      <c r="M91" s="1">
        <f t="shared" si="4"/>
        <v>5.7510451503296567</v>
      </c>
    </row>
    <row r="92" spans="1:13" ht="13" x14ac:dyDescent="0.15">
      <c r="A92" s="1" t="s">
        <v>117</v>
      </c>
      <c r="B92" s="2">
        <v>4.91</v>
      </c>
      <c r="C92" s="2">
        <v>16396.151000000002</v>
      </c>
      <c r="D92" s="3">
        <v>13506.745486097299</v>
      </c>
      <c r="E92" s="1">
        <f t="shared" ref="E92:F92" si="183">LN(C92:C985)</f>
        <v>9.704801891145129</v>
      </c>
      <c r="F92" s="1">
        <f t="shared" si="183"/>
        <v>9.5109445052720503</v>
      </c>
      <c r="G92" s="1">
        <f t="shared" si="1"/>
        <v>0.19385738587307877</v>
      </c>
      <c r="H92" s="2">
        <v>3.3</v>
      </c>
      <c r="I92" s="1">
        <f t="shared" ref="I92:J92" si="184">2</f>
        <v>2</v>
      </c>
      <c r="J92" s="1">
        <f t="shared" si="184"/>
        <v>2</v>
      </c>
      <c r="K92" s="1">
        <f t="shared" si="3"/>
        <v>0.5</v>
      </c>
      <c r="M92" s="1">
        <f t="shared" si="4"/>
        <v>6.0469286929365387</v>
      </c>
    </row>
    <row r="93" spans="1:13" ht="13" x14ac:dyDescent="0.15">
      <c r="A93" s="1" t="s">
        <v>118</v>
      </c>
      <c r="B93" s="2">
        <v>5.25</v>
      </c>
      <c r="C93" s="2">
        <v>16420.738000000001</v>
      </c>
      <c r="D93" s="3">
        <v>13646.4855203633</v>
      </c>
      <c r="E93" s="1">
        <f t="shared" ref="E93:F93" si="185">LN(C93:C985)</f>
        <v>9.7063003271852093</v>
      </c>
      <c r="F93" s="1">
        <f t="shared" si="185"/>
        <v>9.5212372964260918</v>
      </c>
      <c r="G93" s="1">
        <f t="shared" si="1"/>
        <v>0.18506303075911745</v>
      </c>
      <c r="H93" s="2">
        <v>2.9</v>
      </c>
      <c r="I93" s="1">
        <f t="shared" ref="I93:J93" si="186">2</f>
        <v>2</v>
      </c>
      <c r="J93" s="1">
        <f t="shared" si="186"/>
        <v>2</v>
      </c>
      <c r="K93" s="1">
        <f t="shared" si="3"/>
        <v>0.5</v>
      </c>
      <c r="M93" s="1">
        <f t="shared" si="4"/>
        <v>5.4425315153795593</v>
      </c>
    </row>
    <row r="94" spans="1:13" ht="13" x14ac:dyDescent="0.15">
      <c r="A94" s="1" t="s">
        <v>119</v>
      </c>
      <c r="B94" s="2">
        <v>5.25</v>
      </c>
      <c r="C94" s="2">
        <v>16561.866000000002</v>
      </c>
      <c r="D94" s="3">
        <v>13780.180695408701</v>
      </c>
      <c r="E94" s="1">
        <f t="shared" ref="E94:F94" si="187">LN(C94:C985)</f>
        <v>9.7148581027506253</v>
      </c>
      <c r="F94" s="1">
        <f t="shared" si="187"/>
        <v>9.5309866573560384</v>
      </c>
      <c r="G94" s="1">
        <f t="shared" si="1"/>
        <v>0.18387144539458689</v>
      </c>
      <c r="H94" s="2">
        <v>2</v>
      </c>
      <c r="I94" s="1">
        <f t="shared" ref="I94:J94" si="188">2</f>
        <v>2</v>
      </c>
      <c r="J94" s="1">
        <f t="shared" si="188"/>
        <v>2</v>
      </c>
      <c r="K94" s="1">
        <f t="shared" si="3"/>
        <v>0.5</v>
      </c>
      <c r="M94" s="1">
        <f t="shared" si="4"/>
        <v>4.0919357226972934</v>
      </c>
    </row>
    <row r="95" spans="1:13" ht="13" x14ac:dyDescent="0.15">
      <c r="A95" s="1" t="s">
        <v>120</v>
      </c>
      <c r="B95" s="2">
        <v>5.26</v>
      </c>
      <c r="C95" s="2">
        <v>16611.689999999999</v>
      </c>
      <c r="D95" s="3">
        <v>13907.5023873178</v>
      </c>
      <c r="E95" s="1">
        <f t="shared" ref="E95:F95" si="189">LN(C95:C985)</f>
        <v>9.7178619433677564</v>
      </c>
      <c r="F95" s="1">
        <f t="shared" si="189"/>
        <v>9.5401837136062948</v>
      </c>
      <c r="G95" s="1">
        <f t="shared" si="1"/>
        <v>0.17767822976146164</v>
      </c>
      <c r="H95" s="2">
        <v>2.4</v>
      </c>
      <c r="I95" s="1">
        <f t="shared" ref="I95:J95" si="190">2</f>
        <v>2</v>
      </c>
      <c r="J95" s="1">
        <f t="shared" si="190"/>
        <v>2</v>
      </c>
      <c r="K95" s="1">
        <f t="shared" si="3"/>
        <v>0.5</v>
      </c>
      <c r="M95" s="1">
        <f t="shared" si="4"/>
        <v>4.6888391148807314</v>
      </c>
    </row>
    <row r="96" spans="1:13" ht="13" x14ac:dyDescent="0.15">
      <c r="A96" s="1" t="s">
        <v>121</v>
      </c>
      <c r="B96" s="2">
        <v>5.25</v>
      </c>
      <c r="C96" s="2">
        <v>16713.313999999998</v>
      </c>
      <c r="D96" s="3">
        <v>14028.2840842406</v>
      </c>
      <c r="E96" s="1">
        <f t="shared" ref="E96:F96" si="191">LN(C96:C985)</f>
        <v>9.7239609262824374</v>
      </c>
      <c r="F96" s="1">
        <f t="shared" si="191"/>
        <v>9.5488308622840297</v>
      </c>
      <c r="G96" s="1">
        <f t="shared" si="1"/>
        <v>0.17513006399840769</v>
      </c>
      <c r="H96" s="2">
        <v>2.2999999999999998</v>
      </c>
      <c r="I96" s="1">
        <f t="shared" ref="I96:J96" si="192">2</f>
        <v>2</v>
      </c>
      <c r="J96" s="1">
        <f t="shared" si="192"/>
        <v>2</v>
      </c>
      <c r="K96" s="1">
        <f t="shared" si="3"/>
        <v>0.5</v>
      </c>
      <c r="M96" s="1">
        <f t="shared" si="4"/>
        <v>4.5375650319992031</v>
      </c>
    </row>
    <row r="97" spans="1:13" ht="13" x14ac:dyDescent="0.15">
      <c r="A97" s="1" t="s">
        <v>122</v>
      </c>
      <c r="B97" s="2">
        <v>5.07</v>
      </c>
      <c r="C97" s="2">
        <v>16809.587</v>
      </c>
      <c r="D97" s="3">
        <v>14142.551867209901</v>
      </c>
      <c r="E97" s="1">
        <f t="shared" ref="E97:F97" si="193">LN(C97:C985)</f>
        <v>9.7297046573917445</v>
      </c>
      <c r="F97" s="1">
        <f t="shared" si="193"/>
        <v>9.5569433946816762</v>
      </c>
      <c r="G97" s="1">
        <f t="shared" si="1"/>
        <v>0.17276126271006831</v>
      </c>
      <c r="H97" s="2">
        <v>2.2000000000000002</v>
      </c>
      <c r="I97" s="1">
        <f t="shared" ref="I97:J97" si="194">2</f>
        <v>2</v>
      </c>
      <c r="J97" s="1">
        <f t="shared" si="194"/>
        <v>2</v>
      </c>
      <c r="K97" s="1">
        <f t="shared" si="3"/>
        <v>0.5</v>
      </c>
      <c r="M97" s="1">
        <f t="shared" si="4"/>
        <v>4.3863806313550349</v>
      </c>
    </row>
    <row r="98" spans="1:13" ht="13" x14ac:dyDescent="0.15">
      <c r="A98" s="1" t="s">
        <v>123</v>
      </c>
      <c r="B98" s="2">
        <v>4.5</v>
      </c>
      <c r="C98" s="2">
        <v>16915.190999999999</v>
      </c>
      <c r="D98" s="3">
        <v>14250.565440955599</v>
      </c>
      <c r="E98" s="1">
        <f t="shared" ref="E98:F98" si="195">LN(C98:C985)</f>
        <v>9.7359673729039393</v>
      </c>
      <c r="F98" s="1">
        <f t="shared" si="195"/>
        <v>9.5645518649766235</v>
      </c>
      <c r="G98" s="1">
        <f t="shared" si="1"/>
        <v>0.17141550792731586</v>
      </c>
      <c r="H98" s="2">
        <v>3.4</v>
      </c>
      <c r="I98" s="1">
        <f t="shared" ref="I98:J98" si="196">2</f>
        <v>2</v>
      </c>
      <c r="J98" s="1">
        <f t="shared" si="196"/>
        <v>2</v>
      </c>
      <c r="K98" s="1">
        <f t="shared" si="3"/>
        <v>0.5</v>
      </c>
      <c r="M98" s="1">
        <f t="shared" si="4"/>
        <v>6.1857077539636585</v>
      </c>
    </row>
    <row r="99" spans="1:13" ht="13" x14ac:dyDescent="0.15">
      <c r="A99" s="1" t="s">
        <v>124</v>
      </c>
      <c r="B99" s="2">
        <v>3.18</v>
      </c>
      <c r="C99" s="2">
        <v>16843.003000000001</v>
      </c>
      <c r="D99" s="3">
        <v>14352.847988416001</v>
      </c>
      <c r="E99" s="1">
        <f t="shared" ref="E99:F99" si="197">LN(C99:C985)</f>
        <v>9.7316905973139072</v>
      </c>
      <c r="F99" s="1">
        <f t="shared" si="197"/>
        <v>9.5717036675876859</v>
      </c>
      <c r="G99" s="1">
        <f t="shared" si="1"/>
        <v>0.15998692972622131</v>
      </c>
      <c r="H99" s="2">
        <v>3.3</v>
      </c>
      <c r="I99" s="1">
        <f t="shared" ref="I99:J99" si="198">2</f>
        <v>2</v>
      </c>
      <c r="J99" s="1">
        <f t="shared" si="198"/>
        <v>2</v>
      </c>
      <c r="K99" s="1">
        <f t="shared" si="3"/>
        <v>0.5</v>
      </c>
      <c r="M99" s="1">
        <f t="shared" si="4"/>
        <v>6.0299934648631099</v>
      </c>
    </row>
    <row r="100" spans="1:13" ht="13" x14ac:dyDescent="0.15">
      <c r="A100" s="1" t="s">
        <v>125</v>
      </c>
      <c r="B100" s="2">
        <v>2.09</v>
      </c>
      <c r="C100" s="2">
        <v>16943.291000000001</v>
      </c>
      <c r="D100" s="3">
        <v>14450.213000378601</v>
      </c>
      <c r="E100" s="1">
        <f t="shared" ref="E100:F100" si="199">LN(C100:C985)</f>
        <v>9.737627223245223</v>
      </c>
      <c r="F100" s="1">
        <f t="shared" si="199"/>
        <v>9.5784644339425675</v>
      </c>
      <c r="G100" s="1">
        <f t="shared" si="1"/>
        <v>0.15916278930265548</v>
      </c>
      <c r="H100" s="2">
        <v>3.4</v>
      </c>
      <c r="I100" s="1">
        <f t="shared" ref="I100:J100" si="200">2</f>
        <v>2</v>
      </c>
      <c r="J100" s="1">
        <f t="shared" si="200"/>
        <v>2</v>
      </c>
      <c r="K100" s="1">
        <f t="shared" si="3"/>
        <v>0.5</v>
      </c>
      <c r="M100" s="1">
        <f t="shared" si="4"/>
        <v>6.1795813946513283</v>
      </c>
    </row>
    <row r="101" spans="1:13" ht="13" x14ac:dyDescent="0.15">
      <c r="A101" s="1" t="s">
        <v>126</v>
      </c>
      <c r="B101" s="2">
        <v>1.94</v>
      </c>
      <c r="C101" s="2">
        <v>16854.294999999998</v>
      </c>
      <c r="D101" s="3">
        <v>14543.6950238881</v>
      </c>
      <c r="E101" s="1">
        <f t="shared" ref="E101:F101" si="201">LN(C101:C985)</f>
        <v>9.7323607994424393</v>
      </c>
      <c r="F101" s="1">
        <f t="shared" si="201"/>
        <v>9.5849128469927898</v>
      </c>
      <c r="G101" s="1">
        <f t="shared" si="1"/>
        <v>0.14744795244964948</v>
      </c>
      <c r="H101" s="2">
        <v>3.9</v>
      </c>
      <c r="I101" s="1">
        <f t="shared" ref="I101:J101" si="202">2</f>
        <v>2</v>
      </c>
      <c r="J101" s="1">
        <f t="shared" si="202"/>
        <v>2</v>
      </c>
      <c r="K101" s="1">
        <f t="shared" si="3"/>
        <v>0.5</v>
      </c>
      <c r="M101" s="1">
        <f t="shared" si="4"/>
        <v>6.9237239762248253</v>
      </c>
    </row>
    <row r="102" spans="1:13" ht="13" x14ac:dyDescent="0.15">
      <c r="A102" s="1" t="s">
        <v>127</v>
      </c>
      <c r="B102" s="2">
        <v>0.51</v>
      </c>
      <c r="C102" s="2">
        <v>16485.349999999999</v>
      </c>
      <c r="D102" s="3">
        <v>14634.588285989101</v>
      </c>
      <c r="E102" s="1">
        <f t="shared" ref="E102:F102" si="203">LN(C102:C985)</f>
        <v>9.7102273867029538</v>
      </c>
      <c r="F102" s="1">
        <f t="shared" si="203"/>
        <v>9.5911430665805675</v>
      </c>
      <c r="G102" s="1">
        <f t="shared" si="1"/>
        <v>0.11908432012238634</v>
      </c>
      <c r="H102" s="2">
        <v>1.2</v>
      </c>
      <c r="I102" s="1">
        <f t="shared" ref="I102:J102" si="204">2</f>
        <v>2</v>
      </c>
      <c r="J102" s="1">
        <f t="shared" si="204"/>
        <v>2</v>
      </c>
      <c r="K102" s="1">
        <f t="shared" si="3"/>
        <v>0.5</v>
      </c>
      <c r="M102" s="1">
        <f t="shared" si="4"/>
        <v>2.8595421600611934</v>
      </c>
    </row>
    <row r="103" spans="1:13" ht="13" x14ac:dyDescent="0.15">
      <c r="A103" s="1" t="s">
        <v>128</v>
      </c>
      <c r="B103" s="2">
        <v>0.18</v>
      </c>
      <c r="C103" s="2">
        <v>16298.262000000001</v>
      </c>
      <c r="D103" s="3">
        <v>14724.4090787112</v>
      </c>
      <c r="E103" s="1">
        <f t="shared" ref="E103:F103" si="205">LN(C103:C985)</f>
        <v>9.6988137553430516</v>
      </c>
      <c r="F103" s="1">
        <f t="shared" si="205"/>
        <v>9.5972618772365212</v>
      </c>
      <c r="G103" s="1">
        <f t="shared" si="1"/>
        <v>0.10155187810653032</v>
      </c>
      <c r="H103" s="2">
        <v>-0.3</v>
      </c>
      <c r="I103" s="1">
        <f t="shared" ref="I103:J103" si="206">2</f>
        <v>2</v>
      </c>
      <c r="J103" s="1">
        <f t="shared" si="206"/>
        <v>2</v>
      </c>
      <c r="K103" s="1">
        <f t="shared" si="3"/>
        <v>0.5</v>
      </c>
      <c r="M103" s="1">
        <f t="shared" si="4"/>
        <v>0.60077593905326521</v>
      </c>
    </row>
    <row r="104" spans="1:13" ht="13" x14ac:dyDescent="0.15">
      <c r="A104" s="1" t="s">
        <v>129</v>
      </c>
      <c r="B104" s="2">
        <v>0.18</v>
      </c>
      <c r="C104" s="2">
        <v>16269.145</v>
      </c>
      <c r="D104" s="3">
        <v>14814.657207030101</v>
      </c>
      <c r="E104" s="1">
        <f t="shared" ref="E104:F104" si="207">LN(C104:C985)</f>
        <v>9.6970256481254236</v>
      </c>
      <c r="F104" s="1">
        <f t="shared" si="207"/>
        <v>9.6033723215037323</v>
      </c>
      <c r="G104" s="1">
        <f t="shared" si="1"/>
        <v>9.3653326621691235E-2</v>
      </c>
      <c r="H104" s="2">
        <v>-0.8</v>
      </c>
      <c r="I104" s="1">
        <f t="shared" ref="I104:J104" si="208">2</f>
        <v>2</v>
      </c>
      <c r="J104" s="1">
        <f t="shared" si="208"/>
        <v>2</v>
      </c>
      <c r="K104" s="1">
        <f t="shared" si="3"/>
        <v>0.5</v>
      </c>
      <c r="M104" s="1">
        <f t="shared" si="4"/>
        <v>-0.15317333668915434</v>
      </c>
    </row>
    <row r="105" spans="1:13" ht="13" x14ac:dyDescent="0.15">
      <c r="A105" s="1" t="s">
        <v>130</v>
      </c>
      <c r="B105" s="2">
        <v>0.16</v>
      </c>
      <c r="C105" s="2">
        <v>16326.281000000001</v>
      </c>
      <c r="D105" s="3">
        <v>14906.649033997701</v>
      </c>
      <c r="E105" s="1">
        <f t="shared" ref="E105:F105" si="209">LN(C105:C985)</f>
        <v>9.7005314196725632</v>
      </c>
      <c r="F105" s="1">
        <f t="shared" si="209"/>
        <v>9.6095626362888193</v>
      </c>
      <c r="G105" s="1">
        <f t="shared" si="1"/>
        <v>9.0968783383743812E-2</v>
      </c>
      <c r="H105" s="2">
        <v>-1.2</v>
      </c>
      <c r="I105" s="1">
        <f t="shared" ref="I105:J105" si="210">2</f>
        <v>2</v>
      </c>
      <c r="J105" s="1">
        <f t="shared" si="210"/>
        <v>2</v>
      </c>
      <c r="K105" s="1">
        <f t="shared" si="3"/>
        <v>0.5</v>
      </c>
      <c r="M105" s="1">
        <f t="shared" si="4"/>
        <v>-0.75451560830812814</v>
      </c>
    </row>
    <row r="106" spans="1:13" ht="13" x14ac:dyDescent="0.15">
      <c r="A106" s="1" t="s">
        <v>131</v>
      </c>
      <c r="B106" s="2">
        <v>0.12</v>
      </c>
      <c r="C106" s="2">
        <v>16502.754000000001</v>
      </c>
      <c r="D106" s="3">
        <v>15001.4300344111</v>
      </c>
      <c r="E106" s="1">
        <f t="shared" ref="E106:F106" si="211">LN(C106:C985)</f>
        <v>9.7112825550518078</v>
      </c>
      <c r="F106" s="1">
        <f t="shared" si="211"/>
        <v>9.6159008111676023</v>
      </c>
      <c r="G106" s="1">
        <f t="shared" si="1"/>
        <v>9.5381743884205505E-2</v>
      </c>
      <c r="H106" s="2">
        <v>1.2</v>
      </c>
      <c r="I106" s="1">
        <f t="shared" ref="I106:J106" si="212">2</f>
        <v>2</v>
      </c>
      <c r="J106" s="1">
        <f t="shared" si="212"/>
        <v>2</v>
      </c>
      <c r="K106" s="1">
        <f t="shared" si="3"/>
        <v>0.5</v>
      </c>
      <c r="M106" s="1">
        <f t="shared" si="4"/>
        <v>2.847690871942103</v>
      </c>
    </row>
    <row r="107" spans="1:13" ht="13" x14ac:dyDescent="0.15">
      <c r="A107" s="1" t="s">
        <v>132</v>
      </c>
      <c r="B107" s="2">
        <v>0.13</v>
      </c>
      <c r="C107" s="2">
        <v>16582.71</v>
      </c>
      <c r="D107" s="3">
        <v>15099.759578671299</v>
      </c>
      <c r="E107" s="1">
        <f t="shared" ref="E107:F107" si="213">LN(C107:C985)</f>
        <v>9.7161158652724868</v>
      </c>
      <c r="F107" s="1">
        <f t="shared" si="213"/>
        <v>9.6224341007339618</v>
      </c>
      <c r="G107" s="1">
        <f t="shared" si="1"/>
        <v>9.3681764538525059E-2</v>
      </c>
      <c r="H107" s="2">
        <v>2.2999999999999998</v>
      </c>
      <c r="I107" s="1">
        <f t="shared" ref="I107:J107" si="214">2</f>
        <v>2</v>
      </c>
      <c r="J107" s="1">
        <f t="shared" si="214"/>
        <v>2</v>
      </c>
      <c r="K107" s="1">
        <f t="shared" si="3"/>
        <v>0.5</v>
      </c>
      <c r="M107" s="1">
        <f t="shared" si="4"/>
        <v>4.4968408822692618</v>
      </c>
    </row>
    <row r="108" spans="1:13" ht="13" x14ac:dyDescent="0.15">
      <c r="A108" s="1" t="s">
        <v>133</v>
      </c>
      <c r="B108" s="2">
        <v>0.19</v>
      </c>
      <c r="C108" s="2">
        <v>16743.162</v>
      </c>
      <c r="D108" s="3">
        <v>15202.178174032901</v>
      </c>
      <c r="E108" s="1">
        <f t="shared" ref="E108:F108" si="215">LN(C108:C985)</f>
        <v>9.7257452150950954</v>
      </c>
      <c r="F108" s="1">
        <f t="shared" si="215"/>
        <v>9.6291939974909884</v>
      </c>
      <c r="G108" s="1">
        <f t="shared" si="1"/>
        <v>9.6551217604107009E-2</v>
      </c>
      <c r="H108" s="2">
        <v>2</v>
      </c>
      <c r="I108" s="1">
        <f t="shared" ref="I108:J108" si="216">2</f>
        <v>2</v>
      </c>
      <c r="J108" s="1">
        <f t="shared" si="216"/>
        <v>2</v>
      </c>
      <c r="K108" s="1">
        <f t="shared" si="3"/>
        <v>0.5</v>
      </c>
      <c r="M108" s="1">
        <f t="shared" si="4"/>
        <v>4.0482756088020535</v>
      </c>
    </row>
    <row r="109" spans="1:13" ht="13" x14ac:dyDescent="0.15">
      <c r="A109" s="1" t="s">
        <v>134</v>
      </c>
      <c r="B109" s="2">
        <v>0.19</v>
      </c>
      <c r="C109" s="2">
        <v>16872.266</v>
      </c>
      <c r="D109" s="3">
        <v>15309.0168592637</v>
      </c>
      <c r="E109" s="1">
        <f t="shared" ref="E109:F109" si="217">LN(C109:C985)</f>
        <v>9.7334264878000987</v>
      </c>
      <c r="F109" s="1">
        <f t="shared" si="217"/>
        <v>9.6361972709963322</v>
      </c>
      <c r="G109" s="1">
        <f t="shared" si="1"/>
        <v>9.7229216803766505E-2</v>
      </c>
      <c r="H109" s="2">
        <v>1.5</v>
      </c>
      <c r="I109" s="1">
        <f t="shared" ref="I109:J109" si="218">2</f>
        <v>2</v>
      </c>
      <c r="J109" s="1">
        <f t="shared" si="218"/>
        <v>2</v>
      </c>
      <c r="K109" s="1">
        <f t="shared" si="3"/>
        <v>0.5</v>
      </c>
      <c r="M109" s="1">
        <f t="shared" si="4"/>
        <v>3.2986146084018833</v>
      </c>
    </row>
    <row r="110" spans="1:13" ht="13" x14ac:dyDescent="0.15">
      <c r="A110" s="1" t="s">
        <v>135</v>
      </c>
      <c r="B110" s="2">
        <v>0.19</v>
      </c>
      <c r="C110" s="2">
        <v>16960.864000000001</v>
      </c>
      <c r="D110" s="3">
        <v>15420.4679323978</v>
      </c>
      <c r="E110" s="1">
        <f t="shared" ref="E110:F110" si="219">LN(C110:C985)</f>
        <v>9.7386638514445494</v>
      </c>
      <c r="F110" s="1">
        <f t="shared" si="219"/>
        <v>9.6434509924673879</v>
      </c>
      <c r="G110" s="1">
        <f t="shared" si="1"/>
        <v>9.5212858977161474E-2</v>
      </c>
      <c r="H110" s="2">
        <v>1.4</v>
      </c>
      <c r="I110" s="1">
        <f t="shared" ref="I110:J110" si="220">2</f>
        <v>2</v>
      </c>
      <c r="J110" s="1">
        <f t="shared" si="220"/>
        <v>2</v>
      </c>
      <c r="K110" s="1">
        <f t="shared" si="3"/>
        <v>0.5</v>
      </c>
      <c r="M110" s="1">
        <f t="shared" si="4"/>
        <v>3.1476064294885804</v>
      </c>
    </row>
    <row r="111" spans="1:13" ht="13" x14ac:dyDescent="0.15">
      <c r="A111" s="1" t="s">
        <v>136</v>
      </c>
      <c r="B111" s="2">
        <v>0.16</v>
      </c>
      <c r="C111" s="2">
        <v>16920.632000000001</v>
      </c>
      <c r="D111" s="3">
        <v>15536.619060307101</v>
      </c>
      <c r="E111" s="1">
        <f t="shared" ref="E111:F111" si="221">LN(C111:C985)</f>
        <v>9.7362889847084997</v>
      </c>
      <c r="F111" s="1">
        <f t="shared" si="221"/>
        <v>9.6509550365644241</v>
      </c>
      <c r="G111" s="1">
        <f t="shared" si="1"/>
        <v>8.5333948144075578E-2</v>
      </c>
      <c r="H111" s="2">
        <v>1.8</v>
      </c>
      <c r="I111" s="1">
        <f t="shared" ref="I111:J111" si="222">2</f>
        <v>2</v>
      </c>
      <c r="J111" s="1">
        <f t="shared" si="222"/>
        <v>2</v>
      </c>
      <c r="K111" s="1">
        <f t="shared" si="3"/>
        <v>0.5</v>
      </c>
      <c r="M111" s="1">
        <f t="shared" si="4"/>
        <v>3.7426669740720375</v>
      </c>
    </row>
    <row r="112" spans="1:13" ht="13" x14ac:dyDescent="0.15">
      <c r="A112" s="1" t="s">
        <v>137</v>
      </c>
      <c r="B112" s="2">
        <v>0.09</v>
      </c>
      <c r="C112" s="2">
        <v>17035.114000000001</v>
      </c>
      <c r="D112" s="3">
        <v>15657.488538656</v>
      </c>
      <c r="E112" s="1">
        <f t="shared" ref="E112:F112" si="223">LN(C112:C985)</f>
        <v>9.7430320221771662</v>
      </c>
      <c r="F112" s="1">
        <f t="shared" si="223"/>
        <v>9.6587045823958508</v>
      </c>
      <c r="G112" s="1">
        <f t="shared" si="1"/>
        <v>8.4327439781315405E-2</v>
      </c>
      <c r="H112" s="2">
        <v>2.7</v>
      </c>
      <c r="I112" s="1">
        <f t="shared" ref="I112:J112" si="224">2</f>
        <v>2</v>
      </c>
      <c r="J112" s="1">
        <f t="shared" si="224"/>
        <v>2</v>
      </c>
      <c r="K112" s="1">
        <f t="shared" si="3"/>
        <v>0.5</v>
      </c>
      <c r="M112" s="1">
        <f t="shared" si="4"/>
        <v>5.0921637198906584</v>
      </c>
    </row>
    <row r="113" spans="1:13" ht="13" x14ac:dyDescent="0.15">
      <c r="A113" s="1" t="s">
        <v>138</v>
      </c>
      <c r="B113" s="2">
        <v>0.08</v>
      </c>
      <c r="C113" s="2">
        <v>17031.312999999998</v>
      </c>
      <c r="D113" s="3">
        <v>15782.978931195999</v>
      </c>
      <c r="E113" s="1">
        <f t="shared" ref="E113:F113" si="225">LN(C113:C985)</f>
        <v>9.7428088699213813</v>
      </c>
      <c r="F113" s="1">
        <f t="shared" si="225"/>
        <v>9.6666873554931279</v>
      </c>
      <c r="G113" s="1">
        <f t="shared" si="1"/>
        <v>7.6121514428253434E-2</v>
      </c>
      <c r="H113" s="2">
        <v>3</v>
      </c>
      <c r="I113" s="1">
        <f t="shared" ref="I113:J113" si="226">2</f>
        <v>2</v>
      </c>
      <c r="J113" s="1">
        <f t="shared" si="226"/>
        <v>2</v>
      </c>
      <c r="K113" s="1">
        <f t="shared" si="3"/>
        <v>0.5</v>
      </c>
      <c r="M113" s="1">
        <f t="shared" si="4"/>
        <v>5.5380607572141267</v>
      </c>
    </row>
    <row r="114" spans="1:13" ht="13" x14ac:dyDescent="0.15">
      <c r="A114" s="1" t="s">
        <v>139</v>
      </c>
      <c r="B114" s="2">
        <v>7.0000000000000007E-2</v>
      </c>
      <c r="C114" s="2">
        <v>17222.582999999999</v>
      </c>
      <c r="D114" s="3">
        <v>15912.9303332171</v>
      </c>
      <c r="E114" s="1">
        <f t="shared" ref="E114:F114" si="227">LN(C114:C985)</f>
        <v>9.7539767667328459</v>
      </c>
      <c r="F114" s="1">
        <f t="shared" si="227"/>
        <v>9.6748872862214075</v>
      </c>
      <c r="G114" s="1">
        <f t="shared" si="1"/>
        <v>7.9089480511438381E-2</v>
      </c>
      <c r="H114" s="2">
        <v>2.6</v>
      </c>
      <c r="I114" s="1">
        <f t="shared" ref="I114:J114" si="228">2</f>
        <v>2</v>
      </c>
      <c r="J114" s="1">
        <f t="shared" si="228"/>
        <v>2</v>
      </c>
      <c r="K114" s="1">
        <f t="shared" si="3"/>
        <v>0.5</v>
      </c>
      <c r="M114" s="1">
        <f t="shared" si="4"/>
        <v>4.9395447402557187</v>
      </c>
    </row>
    <row r="115" spans="1:13" ht="13" x14ac:dyDescent="0.15">
      <c r="A115" s="1" t="s">
        <v>140</v>
      </c>
      <c r="B115" s="2">
        <v>0.1</v>
      </c>
      <c r="C115" s="2">
        <v>17367.009999999998</v>
      </c>
      <c r="D115" s="3">
        <v>16047.0982781771</v>
      </c>
      <c r="E115" s="1">
        <f t="shared" ref="E115:F115" si="229">LN(C115:C985)</f>
        <v>9.762327708551636</v>
      </c>
      <c r="F115" s="1">
        <f t="shared" si="229"/>
        <v>9.6832833195762618</v>
      </c>
      <c r="G115" s="1">
        <f t="shared" si="1"/>
        <v>7.9044388975374247E-2</v>
      </c>
      <c r="H115" s="2">
        <v>2.5</v>
      </c>
      <c r="I115" s="1">
        <f t="shared" ref="I115:J115" si="230">2</f>
        <v>2</v>
      </c>
      <c r="J115" s="1">
        <f t="shared" si="230"/>
        <v>2</v>
      </c>
      <c r="K115" s="1">
        <f t="shared" si="3"/>
        <v>0.5</v>
      </c>
      <c r="M115" s="1">
        <f t="shared" si="4"/>
        <v>4.7895221944876871</v>
      </c>
    </row>
    <row r="116" spans="1:13" ht="13" x14ac:dyDescent="0.15">
      <c r="A116" s="1" t="s">
        <v>141</v>
      </c>
      <c r="B116" s="2">
        <v>0.15</v>
      </c>
      <c r="C116" s="2">
        <v>17444.525000000001</v>
      </c>
      <c r="D116" s="3">
        <v>16185.1941299508</v>
      </c>
      <c r="E116" s="1">
        <f t="shared" ref="E116:F116" si="231">LN(C116:C985)</f>
        <v>9.7667811248179586</v>
      </c>
      <c r="F116" s="1">
        <f t="shared" si="231"/>
        <v>9.6918521607246682</v>
      </c>
      <c r="G116" s="1">
        <f t="shared" si="1"/>
        <v>7.4928964093290418E-2</v>
      </c>
      <c r="H116" s="2">
        <v>1.7</v>
      </c>
      <c r="I116" s="1">
        <f t="shared" ref="I116:J116" si="232">2</f>
        <v>2</v>
      </c>
      <c r="J116" s="1">
        <f t="shared" si="232"/>
        <v>2</v>
      </c>
      <c r="K116" s="1">
        <f t="shared" si="3"/>
        <v>0.5</v>
      </c>
      <c r="M116" s="1">
        <f t="shared" si="4"/>
        <v>3.5874644820466455</v>
      </c>
    </row>
    <row r="117" spans="1:13" ht="13" x14ac:dyDescent="0.15">
      <c r="A117" s="1" t="s">
        <v>142</v>
      </c>
      <c r="B117" s="2">
        <v>0.14000000000000001</v>
      </c>
      <c r="C117" s="2">
        <v>17469.650000000001</v>
      </c>
      <c r="D117" s="3">
        <v>16326.942819114</v>
      </c>
      <c r="E117" s="1">
        <f t="shared" ref="E117:F117" si="233">LN(C117:C985)</f>
        <v>9.7682203685828206</v>
      </c>
      <c r="F117" s="1">
        <f t="shared" si="233"/>
        <v>9.7005719558914532</v>
      </c>
      <c r="G117" s="1">
        <f t="shared" si="1"/>
        <v>6.7648412691367454E-2</v>
      </c>
      <c r="H117" s="2">
        <v>1.5</v>
      </c>
      <c r="I117" s="1">
        <f t="shared" ref="I117:J117" si="234">2</f>
        <v>2</v>
      </c>
      <c r="J117" s="1">
        <f t="shared" si="234"/>
        <v>2</v>
      </c>
      <c r="K117" s="1">
        <f t="shared" si="3"/>
        <v>0.5</v>
      </c>
      <c r="M117" s="1">
        <f t="shared" si="4"/>
        <v>3.2838242063456837</v>
      </c>
    </row>
    <row r="118" spans="1:13" ht="13" x14ac:dyDescent="0.15">
      <c r="A118" s="1" t="s">
        <v>143</v>
      </c>
      <c r="B118" s="2">
        <v>0.16</v>
      </c>
      <c r="C118" s="2">
        <v>17489.851999999999</v>
      </c>
      <c r="D118" s="3">
        <v>16472.082976786201</v>
      </c>
      <c r="E118" s="1">
        <f t="shared" ref="E118:F118" si="235">LN(C118:C985)</f>
        <v>9.7693761059985711</v>
      </c>
      <c r="F118" s="1">
        <f t="shared" si="235"/>
        <v>9.7094222861394623</v>
      </c>
      <c r="G118" s="1">
        <f t="shared" si="1"/>
        <v>5.9953819859108748E-2</v>
      </c>
      <c r="H118" s="2">
        <v>1.8</v>
      </c>
      <c r="I118" s="1">
        <f t="shared" ref="I118:J118" si="236">2</f>
        <v>2</v>
      </c>
      <c r="J118" s="1">
        <f t="shared" si="236"/>
        <v>2</v>
      </c>
      <c r="K118" s="1">
        <f t="shared" si="3"/>
        <v>0.5</v>
      </c>
      <c r="M118" s="1">
        <f t="shared" si="4"/>
        <v>3.7299769099295541</v>
      </c>
    </row>
    <row r="119" spans="1:13" ht="13" x14ac:dyDescent="0.15">
      <c r="A119" s="1" t="s">
        <v>144</v>
      </c>
      <c r="B119" s="2">
        <v>0.14000000000000001</v>
      </c>
      <c r="C119" s="2">
        <v>17662.400000000001</v>
      </c>
      <c r="D119" s="3">
        <v>16620.34860795</v>
      </c>
      <c r="E119" s="1">
        <f t="shared" ref="E119:F119" si="237">LN(C119:C985)</f>
        <v>9.7791933652640868</v>
      </c>
      <c r="F119" s="1">
        <f t="shared" si="237"/>
        <v>9.7183830433970435</v>
      </c>
      <c r="G119" s="1">
        <f t="shared" si="1"/>
        <v>6.0810321867043271E-2</v>
      </c>
      <c r="H119" s="2">
        <v>1.5</v>
      </c>
      <c r="I119" s="1">
        <f t="shared" ref="I119:J119" si="238">2</f>
        <v>2</v>
      </c>
      <c r="J119" s="1">
        <f t="shared" si="238"/>
        <v>2</v>
      </c>
      <c r="K119" s="1">
        <f t="shared" si="3"/>
        <v>0.5</v>
      </c>
      <c r="M119" s="1">
        <f t="shared" si="4"/>
        <v>3.2804051609335216</v>
      </c>
    </row>
    <row r="120" spans="1:13" ht="13" x14ac:dyDescent="0.15">
      <c r="A120" s="1" t="s">
        <v>145</v>
      </c>
      <c r="B120" s="2">
        <v>0.12</v>
      </c>
      <c r="C120" s="2">
        <v>17709.670999999998</v>
      </c>
      <c r="D120" s="3">
        <v>16771.441427602698</v>
      </c>
      <c r="E120" s="1">
        <f t="shared" ref="E120:F120" si="239">LN(C120:C985)</f>
        <v>9.781866153529224</v>
      </c>
      <c r="F120" s="1">
        <f t="shared" si="239"/>
        <v>9.7274328038726452</v>
      </c>
      <c r="G120" s="1">
        <f t="shared" si="1"/>
        <v>5.4433349656578756E-2</v>
      </c>
      <c r="H120" s="2">
        <v>1.3</v>
      </c>
      <c r="I120" s="1">
        <f t="shared" ref="I120:J120" si="240">2</f>
        <v>2</v>
      </c>
      <c r="J120" s="1">
        <f t="shared" si="240"/>
        <v>2</v>
      </c>
      <c r="K120" s="1">
        <f t="shared" si="3"/>
        <v>0.5</v>
      </c>
      <c r="M120" s="1">
        <f t="shared" si="4"/>
        <v>2.9772166748282891</v>
      </c>
    </row>
    <row r="121" spans="1:13" ht="13" x14ac:dyDescent="0.15">
      <c r="A121" s="1" t="s">
        <v>146</v>
      </c>
      <c r="B121" s="2">
        <v>0.08</v>
      </c>
      <c r="C121" s="2">
        <v>17860.45</v>
      </c>
      <c r="D121" s="3">
        <v>16925.080550986298</v>
      </c>
      <c r="E121" s="1">
        <f t="shared" ref="E121:F121" si="241">LN(C121:C985)</f>
        <v>9.7903440500817212</v>
      </c>
      <c r="F121" s="1">
        <f t="shared" si="241"/>
        <v>9.7365518570593306</v>
      </c>
      <c r="G121" s="1">
        <f t="shared" si="1"/>
        <v>5.3792193022390578E-2</v>
      </c>
      <c r="H121" s="2">
        <v>1.4</v>
      </c>
      <c r="I121" s="1">
        <f t="shared" ref="I121:J121" si="242">2</f>
        <v>2</v>
      </c>
      <c r="J121" s="1">
        <f t="shared" si="242"/>
        <v>2</v>
      </c>
      <c r="K121" s="1">
        <f t="shared" si="3"/>
        <v>0.5</v>
      </c>
      <c r="M121" s="1">
        <f t="shared" si="4"/>
        <v>3.1268960965111949</v>
      </c>
    </row>
    <row r="122" spans="1:13" ht="13" x14ac:dyDescent="0.15">
      <c r="A122" s="1" t="s">
        <v>147</v>
      </c>
      <c r="B122" s="2">
        <v>0.09</v>
      </c>
      <c r="C122" s="2">
        <v>18016.147000000001</v>
      </c>
      <c r="D122" s="3">
        <v>17080.9583718258</v>
      </c>
      <c r="E122" s="1">
        <f t="shared" ref="E122:F122" si="243">LN(C122:C985)</f>
        <v>9.7990236903199843</v>
      </c>
      <c r="F122" s="1">
        <f t="shared" si="243"/>
        <v>9.7457195765310463</v>
      </c>
      <c r="G122" s="1">
        <f t="shared" si="1"/>
        <v>5.3304113788938068E-2</v>
      </c>
      <c r="H122" s="2">
        <v>1.2</v>
      </c>
      <c r="I122" s="1">
        <f t="shared" ref="I122:J122" si="244">2</f>
        <v>2</v>
      </c>
      <c r="J122" s="1">
        <f t="shared" si="244"/>
        <v>2</v>
      </c>
      <c r="K122" s="1">
        <f t="shared" si="3"/>
        <v>0.5</v>
      </c>
      <c r="M122" s="1">
        <f t="shared" si="4"/>
        <v>2.8266520568944693</v>
      </c>
    </row>
    <row r="123" spans="1:13" ht="13" x14ac:dyDescent="0.15">
      <c r="A123" s="1" t="s">
        <v>148</v>
      </c>
      <c r="B123" s="2">
        <v>7.0000000000000007E-2</v>
      </c>
      <c r="C123" s="2">
        <v>17953.973999999998</v>
      </c>
      <c r="D123" s="3">
        <v>17238.785257251799</v>
      </c>
      <c r="E123" s="1">
        <f t="shared" ref="E123:F123" si="245">LN(C123:C985)</f>
        <v>9.7955667621703242</v>
      </c>
      <c r="F123" s="1">
        <f t="shared" si="245"/>
        <v>9.7549170810189576</v>
      </c>
      <c r="G123" s="1">
        <f t="shared" si="1"/>
        <v>4.0649681151366579E-2</v>
      </c>
      <c r="H123" s="2">
        <v>1.3</v>
      </c>
      <c r="I123" s="1">
        <f t="shared" ref="I123:J123" si="246">2</f>
        <v>2</v>
      </c>
      <c r="J123" s="1">
        <f t="shared" si="246"/>
        <v>2</v>
      </c>
      <c r="K123" s="1">
        <f t="shared" si="3"/>
        <v>0.5</v>
      </c>
      <c r="M123" s="1">
        <f t="shared" si="4"/>
        <v>2.970324840575683</v>
      </c>
    </row>
    <row r="124" spans="1:13" ht="13" x14ac:dyDescent="0.15">
      <c r="A124" s="1" t="s">
        <v>149</v>
      </c>
      <c r="B124" s="2">
        <v>0.09</v>
      </c>
      <c r="C124" s="2">
        <v>18185.911</v>
      </c>
      <c r="D124" s="3">
        <v>17398.3409872874</v>
      </c>
      <c r="E124" s="1">
        <f t="shared" ref="E124:F124" si="247">LN(C124:C985)</f>
        <v>9.8084024523994735</v>
      </c>
      <c r="F124" s="1">
        <f t="shared" si="247"/>
        <v>9.7641301350987479</v>
      </c>
      <c r="G124" s="1">
        <f t="shared" si="1"/>
        <v>4.4272317300725561E-2</v>
      </c>
      <c r="H124" s="2">
        <v>1.7</v>
      </c>
      <c r="I124" s="1">
        <f t="shared" ref="I124:J124" si="248">2</f>
        <v>2</v>
      </c>
      <c r="J124" s="1">
        <f t="shared" si="248"/>
        <v>2</v>
      </c>
      <c r="K124" s="1">
        <f t="shared" si="3"/>
        <v>0.5</v>
      </c>
      <c r="M124" s="1">
        <f t="shared" si="4"/>
        <v>3.572136158650363</v>
      </c>
    </row>
    <row r="125" spans="1:13" ht="13" x14ac:dyDescent="0.15">
      <c r="A125" s="1" t="s">
        <v>150</v>
      </c>
      <c r="B125" s="2">
        <v>0.09</v>
      </c>
      <c r="C125" s="2">
        <v>18406.940999999999</v>
      </c>
      <c r="D125" s="3">
        <v>17559.379687420002</v>
      </c>
      <c r="E125" s="1">
        <f t="shared" ref="E125:F125" si="249">LN(C125:C985)</f>
        <v>9.8204831007252551</v>
      </c>
      <c r="F125" s="1">
        <f t="shared" si="249"/>
        <v>9.773343541247387</v>
      </c>
      <c r="G125" s="1">
        <f t="shared" si="1"/>
        <v>4.7139559477868076E-2</v>
      </c>
      <c r="H125" s="2">
        <v>1.6</v>
      </c>
      <c r="I125" s="1">
        <f t="shared" ref="I125:J125" si="250">2</f>
        <v>2</v>
      </c>
      <c r="J125" s="1">
        <f t="shared" si="250"/>
        <v>2</v>
      </c>
      <c r="K125" s="1">
        <f t="shared" si="3"/>
        <v>0.5</v>
      </c>
      <c r="M125" s="1">
        <f t="shared" si="4"/>
        <v>3.4235697797389344</v>
      </c>
    </row>
    <row r="126" spans="1:13" ht="13" x14ac:dyDescent="0.15">
      <c r="A126" s="1" t="s">
        <v>151</v>
      </c>
      <c r="B126" s="2">
        <v>0.1</v>
      </c>
      <c r="C126" s="2">
        <v>18500.030999999999</v>
      </c>
      <c r="D126" s="3">
        <v>17721.73058752</v>
      </c>
      <c r="E126" s="1">
        <f t="shared" ref="E126:F126" si="251">LN(C126:C985)</f>
        <v>9.8255276867406884</v>
      </c>
      <c r="F126" s="1">
        <f t="shared" si="251"/>
        <v>9.7825468823429524</v>
      </c>
      <c r="G126" s="1">
        <f t="shared" si="1"/>
        <v>4.2980804397735994E-2</v>
      </c>
      <c r="H126" s="2">
        <v>1.1000000000000001</v>
      </c>
      <c r="I126" s="1">
        <f t="shared" ref="I126:J126" si="252">2</f>
        <v>2</v>
      </c>
      <c r="J126" s="1">
        <f t="shared" si="252"/>
        <v>2</v>
      </c>
      <c r="K126" s="1">
        <f t="shared" si="3"/>
        <v>0.5</v>
      </c>
      <c r="M126" s="1">
        <f t="shared" si="4"/>
        <v>2.6714904021988684</v>
      </c>
    </row>
    <row r="127" spans="1:13" ht="13" x14ac:dyDescent="0.15">
      <c r="A127" s="1" t="s">
        <v>152</v>
      </c>
      <c r="B127" s="2">
        <v>0.11</v>
      </c>
      <c r="C127" s="2">
        <v>18666.620999999999</v>
      </c>
      <c r="D127" s="3">
        <v>17885.375947652999</v>
      </c>
      <c r="E127" s="1">
        <f t="shared" ref="E127:F127" si="253">LN(C127:C985)</f>
        <v>9.8344922346176133</v>
      </c>
      <c r="F127" s="1">
        <f t="shared" si="253"/>
        <v>9.7917386717491315</v>
      </c>
      <c r="G127" s="1">
        <f t="shared" si="1"/>
        <v>4.2753562868481865E-2</v>
      </c>
      <c r="H127" s="2">
        <v>0.1</v>
      </c>
      <c r="I127" s="1">
        <f t="shared" ref="I127:J127" si="254">2</f>
        <v>2</v>
      </c>
      <c r="J127" s="1">
        <f t="shared" si="254"/>
        <v>2</v>
      </c>
      <c r="K127" s="1">
        <f t="shared" si="3"/>
        <v>0.5</v>
      </c>
      <c r="M127" s="1">
        <f t="shared" si="4"/>
        <v>1.1713767814342411</v>
      </c>
    </row>
    <row r="128" spans="1:13" ht="13" x14ac:dyDescent="0.15">
      <c r="A128" s="1" t="s">
        <v>153</v>
      </c>
      <c r="B128" s="2">
        <v>0.12</v>
      </c>
      <c r="C128" s="2">
        <v>18782.242999999999</v>
      </c>
      <c r="D128" s="3">
        <v>18050.416995642601</v>
      </c>
      <c r="E128" s="1">
        <f t="shared" ref="E128:F128" si="255">LN(C128:C985)</f>
        <v>9.8406671812001498</v>
      </c>
      <c r="F128" s="1">
        <f t="shared" si="255"/>
        <v>9.800924065745841</v>
      </c>
      <c r="G128" s="1">
        <f t="shared" si="1"/>
        <v>3.9743115454308864E-2</v>
      </c>
      <c r="H128" s="2">
        <v>0.2</v>
      </c>
      <c r="I128" s="1">
        <f t="shared" ref="I128:J128" si="256">2</f>
        <v>2</v>
      </c>
      <c r="J128" s="1">
        <f t="shared" si="256"/>
        <v>2</v>
      </c>
      <c r="K128" s="1">
        <f t="shared" si="3"/>
        <v>0.5</v>
      </c>
      <c r="M128" s="1">
        <f t="shared" si="4"/>
        <v>1.3198715577271547</v>
      </c>
    </row>
    <row r="129" spans="1:13" ht="13" x14ac:dyDescent="0.15">
      <c r="A129" s="1" t="s">
        <v>154</v>
      </c>
      <c r="B129" s="2">
        <v>0.14000000000000001</v>
      </c>
      <c r="C129" s="2">
        <v>18857.418000000001</v>
      </c>
      <c r="D129" s="3">
        <v>18217.0663049699</v>
      </c>
      <c r="E129" s="1">
        <f t="shared" ref="E129:F129" si="257">LN(C129:C985)</f>
        <v>9.84466164331584</v>
      </c>
      <c r="F129" s="1">
        <f t="shared" si="257"/>
        <v>9.8101141427546708</v>
      </c>
      <c r="G129" s="1">
        <f t="shared" si="1"/>
        <v>3.4547500561169286E-2</v>
      </c>
      <c r="H129" s="2">
        <v>0.2</v>
      </c>
      <c r="I129" s="1">
        <f t="shared" ref="I129:J129" si="258">2</f>
        <v>2</v>
      </c>
      <c r="J129" s="1">
        <f t="shared" si="258"/>
        <v>2</v>
      </c>
      <c r="K129" s="1">
        <f t="shared" si="3"/>
        <v>0.5</v>
      </c>
      <c r="M129" s="1">
        <f t="shared" si="4"/>
        <v>1.3172737502805849</v>
      </c>
    </row>
    <row r="130" spans="1:13" ht="13" x14ac:dyDescent="0.15">
      <c r="A130" s="1" t="s">
        <v>155</v>
      </c>
      <c r="B130" s="2">
        <v>0.16</v>
      </c>
      <c r="C130" s="2">
        <v>18892.205999999998</v>
      </c>
      <c r="D130" s="3">
        <v>18385.679803493898</v>
      </c>
      <c r="E130" s="1">
        <f t="shared" ref="E130:F130" si="259">LN(C130:C985)</f>
        <v>9.8465047350429451</v>
      </c>
      <c r="F130" s="1">
        <f t="shared" si="259"/>
        <v>9.8193273690373033</v>
      </c>
      <c r="G130" s="1">
        <f t="shared" si="1"/>
        <v>2.7177366005641801E-2</v>
      </c>
      <c r="H130" s="2">
        <v>0.2</v>
      </c>
      <c r="I130" s="1">
        <f t="shared" ref="I130:J130" si="260">2</f>
        <v>2</v>
      </c>
      <c r="J130" s="1">
        <f t="shared" si="260"/>
        <v>2</v>
      </c>
      <c r="K130" s="1">
        <f t="shared" si="3"/>
        <v>0.5</v>
      </c>
      <c r="M130" s="1">
        <f t="shared" si="4"/>
        <v>1.3135886830028212</v>
      </c>
    </row>
    <row r="131" spans="1:13" ht="13" x14ac:dyDescent="0.15">
      <c r="A131" s="1" t="s">
        <v>156</v>
      </c>
      <c r="B131" s="2">
        <v>0.36</v>
      </c>
      <c r="C131" s="2">
        <v>19001.689999999999</v>
      </c>
      <c r="D131" s="3">
        <v>18556.728768883</v>
      </c>
      <c r="E131" s="1">
        <f t="shared" ref="E131:F131" si="261">LN(C131:C985)</f>
        <v>9.8522832015614163</v>
      </c>
      <c r="F131" s="1">
        <f t="shared" si="261"/>
        <v>9.8285877391294765</v>
      </c>
      <c r="G131" s="1">
        <f t="shared" si="1"/>
        <v>2.3695462431939873E-2</v>
      </c>
      <c r="H131" s="2">
        <v>0.7</v>
      </c>
      <c r="I131" s="1">
        <f t="shared" ref="I131:J131" si="262">2</f>
        <v>2</v>
      </c>
      <c r="J131" s="1">
        <f t="shared" si="262"/>
        <v>2</v>
      </c>
      <c r="K131" s="1">
        <f t="shared" si="3"/>
        <v>0.5</v>
      </c>
      <c r="M131" s="1">
        <f t="shared" si="4"/>
        <v>2.0618477312159702</v>
      </c>
    </row>
    <row r="132" spans="1:13" ht="13" x14ac:dyDescent="0.15">
      <c r="A132" s="1" t="s">
        <v>157</v>
      </c>
      <c r="B132" s="2">
        <v>0.37</v>
      </c>
      <c r="C132" s="2">
        <v>19062.708999999999</v>
      </c>
      <c r="D132" s="3">
        <v>18730.715389553199</v>
      </c>
      <c r="E132" s="1">
        <f t="shared" ref="E132:F132" si="263">LN(C132:C985)</f>
        <v>9.8554892972240893</v>
      </c>
      <c r="F132" s="1">
        <f t="shared" si="263"/>
        <v>9.8379199895594081</v>
      </c>
      <c r="G132" s="1">
        <f t="shared" si="1"/>
        <v>1.7569307664681233E-2</v>
      </c>
      <c r="H132" s="2">
        <v>0.9</v>
      </c>
      <c r="I132" s="1">
        <f t="shared" ref="I132:J132" si="264">2</f>
        <v>2</v>
      </c>
      <c r="J132" s="1">
        <f t="shared" si="264"/>
        <v>2</v>
      </c>
      <c r="K132" s="1">
        <f t="shared" si="3"/>
        <v>0.5</v>
      </c>
      <c r="M132" s="1">
        <f t="shared" si="4"/>
        <v>2.3587846538323403</v>
      </c>
    </row>
    <row r="133" spans="1:13" ht="13" x14ac:dyDescent="0.15">
      <c r="A133" s="1" t="s">
        <v>158</v>
      </c>
      <c r="B133" s="2">
        <v>0.4</v>
      </c>
      <c r="C133" s="2">
        <v>19197.937999999998</v>
      </c>
      <c r="D133" s="3">
        <v>18908.122606565099</v>
      </c>
      <c r="E133" s="1">
        <f t="shared" ref="E133:F133" si="265">LN(C133:C985)</f>
        <v>9.8625581564151936</v>
      </c>
      <c r="F133" s="1">
        <f t="shared" si="265"/>
        <v>9.8473468762672418</v>
      </c>
      <c r="G133" s="1">
        <f t="shared" si="1"/>
        <v>1.5211280147951811E-2</v>
      </c>
      <c r="H133" s="2">
        <v>1</v>
      </c>
      <c r="I133" s="1">
        <f t="shared" ref="I133:J133" si="266">2</f>
        <v>2</v>
      </c>
      <c r="J133" s="1">
        <f t="shared" si="266"/>
        <v>2</v>
      </c>
      <c r="K133" s="1">
        <f t="shared" si="3"/>
        <v>0.5</v>
      </c>
      <c r="M133" s="1">
        <f t="shared" si="4"/>
        <v>2.5076056400739759</v>
      </c>
    </row>
    <row r="134" spans="1:13" ht="13" x14ac:dyDescent="0.15">
      <c r="A134" s="1" t="s">
        <v>159</v>
      </c>
      <c r="B134" s="2">
        <v>0.45</v>
      </c>
      <c r="C134" s="2">
        <v>19304.351999999999</v>
      </c>
      <c r="D134" s="3">
        <v>19089.421477610998</v>
      </c>
      <c r="E134" s="1">
        <f t="shared" ref="E134:F134" si="267">LN(C134:C985)</f>
        <v>9.8680858417014043</v>
      </c>
      <c r="F134" s="1">
        <f t="shared" si="267"/>
        <v>9.8568896112637834</v>
      </c>
      <c r="G134" s="1">
        <f t="shared" si="1"/>
        <v>1.1196230437620969E-2</v>
      </c>
      <c r="H134" s="2">
        <v>1.5</v>
      </c>
      <c r="I134" s="1">
        <f t="shared" ref="I134:J134" si="268">2</f>
        <v>2</v>
      </c>
      <c r="J134" s="1">
        <f t="shared" si="268"/>
        <v>2</v>
      </c>
      <c r="K134" s="1">
        <f t="shared" si="3"/>
        <v>0.5</v>
      </c>
      <c r="M134" s="1">
        <f t="shared" si="4"/>
        <v>3.2555981152188105</v>
      </c>
    </row>
    <row r="135" spans="1:13" ht="13" x14ac:dyDescent="0.15">
      <c r="A135" s="1" t="s">
        <v>160</v>
      </c>
      <c r="B135" s="2">
        <v>0.7</v>
      </c>
      <c r="C135" s="2">
        <v>19398.343000000001</v>
      </c>
      <c r="D135" s="3">
        <v>19275.073383128802</v>
      </c>
      <c r="E135" s="1">
        <f t="shared" ref="E135:F135" si="269">LN(C135:C985)</f>
        <v>9.8729429290324404</v>
      </c>
      <c r="F135" s="1">
        <f t="shared" si="269"/>
        <v>9.8665680055904978</v>
      </c>
      <c r="G135" s="1">
        <f t="shared" si="1"/>
        <v>6.3749234419425704E-3</v>
      </c>
      <c r="H135" s="2">
        <v>2</v>
      </c>
      <c r="I135" s="1">
        <f t="shared" ref="I135:J135" si="270">2</f>
        <v>2</v>
      </c>
      <c r="J135" s="1">
        <f t="shared" si="270"/>
        <v>2</v>
      </c>
      <c r="K135" s="1">
        <f t="shared" si="3"/>
        <v>0.5</v>
      </c>
      <c r="M135" s="1">
        <f t="shared" si="4"/>
        <v>4.0031874617209713</v>
      </c>
    </row>
    <row r="136" spans="1:13" ht="13" x14ac:dyDescent="0.15">
      <c r="A136" s="1" t="s">
        <v>161</v>
      </c>
      <c r="B136" s="2">
        <v>0.95</v>
      </c>
      <c r="C136" s="2">
        <v>19506.949000000001</v>
      </c>
      <c r="D136" s="3">
        <v>19465.539677008099</v>
      </c>
      <c r="E136" s="1">
        <f t="shared" ref="E136:F136" si="271">LN(C136:C985)</f>
        <v>9.8785260400454185</v>
      </c>
      <c r="F136" s="1">
        <f t="shared" si="271"/>
        <v>9.8764009851679475</v>
      </c>
      <c r="G136" s="1">
        <f t="shared" si="1"/>
        <v>2.1250548774709443E-3</v>
      </c>
      <c r="H136" s="2">
        <v>1.6</v>
      </c>
      <c r="I136" s="1">
        <f t="shared" ref="I136:J136" si="272">2</f>
        <v>2</v>
      </c>
      <c r="J136" s="1">
        <f t="shared" si="272"/>
        <v>2</v>
      </c>
      <c r="K136" s="1">
        <f t="shared" si="3"/>
        <v>0.5</v>
      </c>
      <c r="M136" s="1">
        <f t="shared" si="4"/>
        <v>3.4010625274387358</v>
      </c>
    </row>
    <row r="137" spans="1:13" ht="13" x14ac:dyDescent="0.15">
      <c r="A137" s="1" t="s">
        <v>162</v>
      </c>
      <c r="B137" s="2">
        <v>1.1499999999999999</v>
      </c>
      <c r="C137" s="2">
        <v>19660.766</v>
      </c>
      <c r="D137" s="3">
        <v>19661.2848447738</v>
      </c>
      <c r="E137" s="1">
        <f t="shared" ref="E137:F137" si="273">LN(C137:C985)</f>
        <v>9.8863803553022667</v>
      </c>
      <c r="F137" s="1">
        <f t="shared" si="273"/>
        <v>9.8864067448095625</v>
      </c>
      <c r="G137" s="1">
        <f t="shared" si="1"/>
        <v>-2.6389507295832004E-5</v>
      </c>
      <c r="H137" s="2">
        <v>1.6</v>
      </c>
      <c r="I137" s="1">
        <f t="shared" ref="I137:J137" si="274">2</f>
        <v>2</v>
      </c>
      <c r="J137" s="1">
        <f t="shared" si="274"/>
        <v>2</v>
      </c>
      <c r="K137" s="1">
        <f t="shared" si="3"/>
        <v>0.5</v>
      </c>
      <c r="M137" s="1">
        <f t="shared" si="4"/>
        <v>3.3999868052463524</v>
      </c>
    </row>
    <row r="138" spans="1:13" ht="13" x14ac:dyDescent="0.15">
      <c r="A138" s="1" t="s">
        <v>163</v>
      </c>
      <c r="B138" s="2">
        <v>1.2</v>
      </c>
      <c r="C138" s="2">
        <v>19882.351999999999</v>
      </c>
      <c r="D138" s="3">
        <v>19862.756561528</v>
      </c>
      <c r="E138" s="1">
        <f t="shared" ref="E138:F138" si="275">LN(C138:C985)</f>
        <v>9.8975877830716605</v>
      </c>
      <c r="F138" s="1">
        <f t="shared" si="275"/>
        <v>9.8966017276414995</v>
      </c>
      <c r="G138" s="1">
        <f t="shared" si="1"/>
        <v>9.8605543016105912E-4</v>
      </c>
      <c r="H138" s="2">
        <v>1.7</v>
      </c>
      <c r="I138" s="1">
        <f t="shared" ref="I138:J138" si="276">2</f>
        <v>2</v>
      </c>
      <c r="J138" s="1">
        <f t="shared" si="276"/>
        <v>2</v>
      </c>
      <c r="K138" s="1">
        <f t="shared" si="3"/>
        <v>0.5</v>
      </c>
      <c r="M138" s="1">
        <f t="shared" si="4"/>
        <v>3.5504930277150808</v>
      </c>
    </row>
    <row r="139" spans="1:13" ht="13" x14ac:dyDescent="0.15">
      <c r="A139" s="1" t="s">
        <v>164</v>
      </c>
      <c r="B139" s="2">
        <v>1.45</v>
      </c>
      <c r="C139" s="2">
        <v>20044.077000000001</v>
      </c>
      <c r="D139" s="3">
        <v>20070.422071219698</v>
      </c>
      <c r="E139" s="1">
        <f t="shared" ref="E139:F139" si="277">LN(C139:C985)</f>
        <v>9.9056889776208301</v>
      </c>
      <c r="F139" s="1">
        <f t="shared" si="277"/>
        <v>9.907002471525395</v>
      </c>
      <c r="G139" s="1">
        <f t="shared" si="1"/>
        <v>-1.3134939045649219E-3</v>
      </c>
      <c r="H139" s="2">
        <v>1.9</v>
      </c>
      <c r="I139" s="1">
        <f t="shared" ref="I139:J139" si="278">2</f>
        <v>2</v>
      </c>
      <c r="J139" s="1">
        <f t="shared" si="278"/>
        <v>2</v>
      </c>
      <c r="K139" s="1">
        <f t="shared" si="3"/>
        <v>0.5</v>
      </c>
      <c r="M139" s="1">
        <f t="shared" si="4"/>
        <v>3.8493432530477172</v>
      </c>
    </row>
    <row r="140" spans="1:13" ht="13" x14ac:dyDescent="0.15">
      <c r="A140" s="1" t="s">
        <v>165</v>
      </c>
      <c r="B140" s="2">
        <v>1.74</v>
      </c>
      <c r="C140" s="2">
        <v>20150.475999999999</v>
      </c>
      <c r="D140" s="3">
        <v>20284.857574946702</v>
      </c>
      <c r="E140" s="1">
        <f t="shared" ref="E140:F140" si="279">LN(C140:C985)</f>
        <v>9.9109831899245986</v>
      </c>
      <c r="F140" s="1">
        <f t="shared" si="279"/>
        <v>9.9176299544153412</v>
      </c>
      <c r="G140" s="1">
        <f t="shared" si="1"/>
        <v>-6.6467644907426404E-3</v>
      </c>
      <c r="H140" s="2">
        <v>2.2000000000000002</v>
      </c>
      <c r="I140" s="1">
        <f t="shared" ref="I140:J140" si="280">2</f>
        <v>2</v>
      </c>
      <c r="J140" s="1">
        <f t="shared" si="280"/>
        <v>2</v>
      </c>
      <c r="K140" s="1">
        <f t="shared" si="3"/>
        <v>0.5</v>
      </c>
      <c r="M140" s="1">
        <f t="shared" si="4"/>
        <v>4.2966766177546294</v>
      </c>
    </row>
    <row r="141" spans="1:13" ht="13" x14ac:dyDescent="0.15">
      <c r="A141" s="1" t="s">
        <v>166</v>
      </c>
      <c r="B141" s="2">
        <v>1.92</v>
      </c>
      <c r="C141" s="2">
        <v>20276.153999999999</v>
      </c>
      <c r="D141" s="3">
        <v>20506.800605637702</v>
      </c>
      <c r="E141" s="1">
        <f t="shared" ref="E141:F141" si="281">LN(C141:C985)</f>
        <v>9.9172007947498244</v>
      </c>
      <c r="F141" s="1">
        <f t="shared" si="281"/>
        <v>9.9285118469743683</v>
      </c>
      <c r="G141" s="1">
        <f t="shared" si="1"/>
        <v>-1.1311052224543872E-2</v>
      </c>
      <c r="H141" s="2">
        <v>2.2000000000000002</v>
      </c>
      <c r="I141" s="1">
        <f t="shared" ref="I141:J141" si="282">2</f>
        <v>2</v>
      </c>
      <c r="J141" s="1">
        <f t="shared" si="282"/>
        <v>2</v>
      </c>
      <c r="K141" s="1">
        <f t="shared" si="3"/>
        <v>0.5</v>
      </c>
      <c r="M141" s="1">
        <f t="shared" si="4"/>
        <v>4.2943444738877288</v>
      </c>
    </row>
    <row r="142" spans="1:13" ht="13" x14ac:dyDescent="0.15">
      <c r="A142" s="1" t="s">
        <v>167</v>
      </c>
      <c r="B142" s="2">
        <v>2.2200000000000002</v>
      </c>
      <c r="C142" s="2">
        <v>20304.874</v>
      </c>
      <c r="D142" s="3">
        <v>20737.1737302367</v>
      </c>
      <c r="E142" s="1">
        <f t="shared" ref="E142:F142" si="283">LN(C142:C985)</f>
        <v>9.9186162347330082</v>
      </c>
      <c r="F142" s="1">
        <f t="shared" si="283"/>
        <v>9.9396832010530112</v>
      </c>
      <c r="G142" s="1">
        <f t="shared" si="1"/>
        <v>-2.1066966320002933E-2</v>
      </c>
      <c r="H142" s="2">
        <v>2</v>
      </c>
      <c r="I142" s="1">
        <f t="shared" ref="I142:J142" si="284">2</f>
        <v>2</v>
      </c>
      <c r="J142" s="1">
        <f t="shared" si="284"/>
        <v>2</v>
      </c>
      <c r="K142" s="1">
        <f t="shared" si="3"/>
        <v>0.5</v>
      </c>
      <c r="M142" s="1">
        <f t="shared" si="4"/>
        <v>3.9894665168399985</v>
      </c>
    </row>
    <row r="143" spans="1:13" ht="13" x14ac:dyDescent="0.15">
      <c r="A143" s="1" t="s">
        <v>168</v>
      </c>
      <c r="B143" s="2">
        <v>2.4</v>
      </c>
      <c r="C143" s="2">
        <v>20431.641</v>
      </c>
      <c r="D143" s="3">
        <v>20977.081971559401</v>
      </c>
      <c r="E143" s="1">
        <f t="shared" ref="E143:F143" si="285">LN(C143:C985)</f>
        <v>9.9248400076402756</v>
      </c>
      <c r="F143" s="1">
        <f t="shared" si="285"/>
        <v>9.9511857860785931</v>
      </c>
      <c r="G143" s="1">
        <f t="shared" si="1"/>
        <v>-2.6345778438317424E-2</v>
      </c>
      <c r="H143" s="2">
        <v>1.5</v>
      </c>
      <c r="I143" s="1">
        <f t="shared" ref="I143:J143" si="286">2</f>
        <v>2</v>
      </c>
      <c r="J143" s="1">
        <f t="shared" si="286"/>
        <v>2</v>
      </c>
      <c r="K143" s="1">
        <f t="shared" si="3"/>
        <v>0.5</v>
      </c>
      <c r="M143" s="1">
        <f t="shared" si="4"/>
        <v>3.2368271107808413</v>
      </c>
    </row>
    <row r="144" spans="1:13" ht="13" x14ac:dyDescent="0.15">
      <c r="A144" s="1" t="s">
        <v>169</v>
      </c>
      <c r="B144" s="2">
        <v>2.4</v>
      </c>
      <c r="C144" s="2">
        <v>20602.275000000001</v>
      </c>
      <c r="D144" s="3">
        <v>21227.7432857151</v>
      </c>
      <c r="E144" s="1">
        <f t="shared" ref="E144:F144" si="287">LN(C144:C985)</f>
        <v>9.9331567855731713</v>
      </c>
      <c r="F144" s="1">
        <f t="shared" si="287"/>
        <v>9.9630642506824216</v>
      </c>
      <c r="G144" s="1">
        <f t="shared" si="1"/>
        <v>-2.9907465109250353E-2</v>
      </c>
      <c r="H144" s="2">
        <v>1.5</v>
      </c>
      <c r="I144" s="1">
        <f t="shared" ref="I144:J144" si="288">2</f>
        <v>2</v>
      </c>
      <c r="J144" s="1">
        <f t="shared" si="288"/>
        <v>2</v>
      </c>
      <c r="K144" s="1">
        <f t="shared" si="3"/>
        <v>0.5</v>
      </c>
      <c r="M144" s="1">
        <f t="shared" si="4"/>
        <v>3.2350462674453748</v>
      </c>
    </row>
    <row r="145" spans="1:13" ht="13" x14ac:dyDescent="0.15">
      <c r="A145" s="1" t="s">
        <v>170</v>
      </c>
      <c r="B145" s="2">
        <v>2.19</v>
      </c>
      <c r="C145" s="2">
        <v>20843.322</v>
      </c>
      <c r="D145" s="3">
        <v>21490.459702580702</v>
      </c>
      <c r="E145" s="1">
        <f t="shared" ref="E145:F145" si="289">LN(C145:C985)</f>
        <v>9.9447888881540809</v>
      </c>
      <c r="F145" s="1">
        <f t="shared" si="289"/>
        <v>9.9753643808726622</v>
      </c>
      <c r="G145" s="1">
        <f t="shared" si="1"/>
        <v>-3.0575492718581287E-2</v>
      </c>
      <c r="H145" s="2">
        <v>1.4</v>
      </c>
      <c r="I145" s="1">
        <f t="shared" ref="I145:J145" si="290">2</f>
        <v>2</v>
      </c>
      <c r="J145" s="1">
        <f t="shared" si="290"/>
        <v>2</v>
      </c>
      <c r="K145" s="1">
        <f t="shared" si="3"/>
        <v>0.5</v>
      </c>
      <c r="M145" s="1">
        <f t="shared" si="4"/>
        <v>3.084712253640709</v>
      </c>
    </row>
    <row r="146" spans="1:13" ht="13" x14ac:dyDescent="0.15">
      <c r="A146" s="1" t="s">
        <v>171</v>
      </c>
      <c r="B146" s="2">
        <v>1.64</v>
      </c>
      <c r="C146" s="2">
        <v>20985.448</v>
      </c>
      <c r="D146" s="3">
        <v>21766.639623729701</v>
      </c>
      <c r="E146" s="1">
        <f t="shared" ref="E146:F146" si="291">LN(C146:C985)</f>
        <v>9.9515845241221346</v>
      </c>
      <c r="F146" s="1">
        <f t="shared" si="291"/>
        <v>9.9881337841942486</v>
      </c>
      <c r="G146" s="1">
        <f t="shared" si="1"/>
        <v>-3.6549260072114009E-2</v>
      </c>
      <c r="H146" s="2">
        <v>1.4</v>
      </c>
      <c r="I146" s="1">
        <f t="shared" ref="I146:J146" si="292">2</f>
        <v>2</v>
      </c>
      <c r="J146" s="1">
        <f t="shared" si="292"/>
        <v>2</v>
      </c>
      <c r="K146" s="1">
        <f t="shared" si="3"/>
        <v>0.5</v>
      </c>
      <c r="M146" s="1">
        <f t="shared" si="4"/>
        <v>3.0817253699639426</v>
      </c>
    </row>
    <row r="147" spans="1:13" ht="13" x14ac:dyDescent="0.15">
      <c r="A147" s="1" t="s">
        <v>172</v>
      </c>
      <c r="B147" s="2">
        <v>1.26</v>
      </c>
      <c r="C147" s="2">
        <v>20693.238000000001</v>
      </c>
      <c r="D147" s="3">
        <v>22057.833145296401</v>
      </c>
      <c r="E147" s="1">
        <f t="shared" ref="E147:F147" si="293">LN(C147:C985)</f>
        <v>9.9375622592196162</v>
      </c>
      <c r="F147" s="1">
        <f t="shared" si="293"/>
        <v>10.001423062475183</v>
      </c>
      <c r="G147" s="1">
        <f t="shared" si="1"/>
        <v>-6.3860803255566978E-2</v>
      </c>
      <c r="H147" s="2">
        <v>1.5</v>
      </c>
      <c r="I147" s="1">
        <f t="shared" ref="I147:J147" si="294">2</f>
        <v>2</v>
      </c>
      <c r="J147" s="1">
        <f t="shared" si="294"/>
        <v>2</v>
      </c>
      <c r="K147" s="1">
        <f t="shared" si="3"/>
        <v>0.5</v>
      </c>
      <c r="M147" s="1">
        <f t="shared" si="4"/>
        <v>3.2180695983722165</v>
      </c>
    </row>
    <row r="148" spans="1:13" ht="13" x14ac:dyDescent="0.15">
      <c r="A148" s="1" t="s">
        <v>173</v>
      </c>
      <c r="B148" s="2">
        <v>0.06</v>
      </c>
      <c r="C148" s="2">
        <v>19056.616999999998</v>
      </c>
      <c r="D148" s="3">
        <v>22365.6944742753</v>
      </c>
      <c r="E148" s="1">
        <f t="shared" ref="E148:F148" si="295">LN(C148:C985)</f>
        <v>9.8551696693244857</v>
      </c>
      <c r="F148" s="1">
        <f t="shared" si="295"/>
        <v>10.015283567219203</v>
      </c>
      <c r="G148" s="1">
        <f t="shared" si="1"/>
        <v>-0.16011389789471764</v>
      </c>
      <c r="H148" s="2">
        <v>0.5</v>
      </c>
      <c r="I148" s="1">
        <f t="shared" ref="I148:J148" si="296">2</f>
        <v>2</v>
      </c>
      <c r="J148" s="1">
        <f t="shared" si="296"/>
        <v>2</v>
      </c>
      <c r="K148" s="1">
        <f t="shared" si="3"/>
        <v>0.5</v>
      </c>
      <c r="M148" s="1">
        <f t="shared" si="4"/>
        <v>1.6699430510526412</v>
      </c>
    </row>
    <row r="149" spans="1:13" ht="13" x14ac:dyDescent="0.15">
      <c r="A149" s="1" t="s">
        <v>174</v>
      </c>
      <c r="B149" s="2">
        <v>0.09</v>
      </c>
      <c r="C149" s="2">
        <v>20548.793000000001</v>
      </c>
      <c r="D149" s="3">
        <v>22691.671457570101</v>
      </c>
      <c r="E149" s="1">
        <f t="shared" ref="E149:F149" si="297">LN(C149:C985)</f>
        <v>9.930557483406238</v>
      </c>
      <c r="F149" s="1">
        <f t="shared" si="297"/>
        <v>10.02975324000435</v>
      </c>
      <c r="G149" s="1">
        <f t="shared" si="1"/>
        <v>-9.9195756598112084E-2</v>
      </c>
      <c r="H149" s="2">
        <v>1.1000000000000001</v>
      </c>
      <c r="I149" s="1">
        <f t="shared" ref="I149:J149" si="298">2</f>
        <v>2</v>
      </c>
      <c r="J149" s="1">
        <f t="shared" si="298"/>
        <v>2</v>
      </c>
      <c r="K149" s="1">
        <f t="shared" si="3"/>
        <v>0.5</v>
      </c>
      <c r="M149" s="1">
        <f t="shared" si="4"/>
        <v>2.6004021217009443</v>
      </c>
    </row>
    <row r="150" spans="1:13" ht="13" x14ac:dyDescent="0.15">
      <c r="A150" s="1" t="s">
        <v>175</v>
      </c>
      <c r="B150" s="2">
        <v>0.09</v>
      </c>
      <c r="C150" s="2">
        <v>20771.690999999999</v>
      </c>
      <c r="D150" s="3">
        <v>23035.693035538101</v>
      </c>
      <c r="E150" s="1">
        <f t="shared" ref="E150:F150" si="299">LN(C150:C985)</f>
        <v>9.9413463290592254</v>
      </c>
      <c r="F150" s="1">
        <f t="shared" si="299"/>
        <v>10.044800163114012</v>
      </c>
      <c r="G150" s="1">
        <f t="shared" si="1"/>
        <v>-0.10345383405478614</v>
      </c>
      <c r="H150" s="2">
        <v>1.2</v>
      </c>
      <c r="I150" s="1">
        <f t="shared" ref="I150:J150" si="300">2</f>
        <v>2</v>
      </c>
      <c r="J150" s="1">
        <f t="shared" si="300"/>
        <v>2</v>
      </c>
      <c r="K150" s="1">
        <f t="shared" si="3"/>
        <v>0.5</v>
      </c>
      <c r="M150" s="1">
        <f t="shared" si="4"/>
        <v>2.7482730829726072</v>
      </c>
    </row>
    <row r="151" spans="1:13" ht="13" x14ac:dyDescent="0.15">
      <c r="A151" s="1" t="s">
        <v>176</v>
      </c>
      <c r="B151" s="2">
        <v>0.08</v>
      </c>
      <c r="C151" s="2">
        <v>21058.379000000001</v>
      </c>
      <c r="D151" s="3">
        <v>23397.058698250599</v>
      </c>
      <c r="E151" s="1">
        <f t="shared" ref="E151:F151" si="301">LN(C151:C985)</f>
        <v>9.9550538121652767</v>
      </c>
      <c r="F151" s="1">
        <f t="shared" si="301"/>
        <v>10.060365596789349</v>
      </c>
      <c r="G151" s="1">
        <f t="shared" si="1"/>
        <v>-0.10531178462407276</v>
      </c>
      <c r="H151" s="2">
        <v>2</v>
      </c>
      <c r="I151" s="1">
        <f t="shared" ref="I151:J151" si="302">2</f>
        <v>2</v>
      </c>
      <c r="J151" s="1">
        <f t="shared" si="302"/>
        <v>2</v>
      </c>
      <c r="K151" s="1">
        <f t="shared" si="3"/>
        <v>0.5</v>
      </c>
      <c r="M151" s="1">
        <f t="shared" si="4"/>
        <v>3.9473441076879636</v>
      </c>
    </row>
    <row r="152" spans="1:13" ht="13" x14ac:dyDescent="0.15">
      <c r="A152" s="1" t="s">
        <v>177</v>
      </c>
      <c r="B152" s="2">
        <v>7.0000000000000007E-2</v>
      </c>
      <c r="C152" s="2">
        <v>21389.005000000001</v>
      </c>
      <c r="D152" s="3">
        <v>23774.463607006601</v>
      </c>
      <c r="E152" s="1">
        <f t="shared" ref="E152:F152" si="303">LN(C152:C985)</f>
        <v>9.9706322839304509</v>
      </c>
      <c r="F152" s="1">
        <f t="shared" si="303"/>
        <v>10.076367325939591</v>
      </c>
      <c r="G152" s="1">
        <f t="shared" si="1"/>
        <v>-0.1057350420091403</v>
      </c>
      <c r="H152" s="2">
        <v>4</v>
      </c>
      <c r="I152" s="1">
        <f t="shared" ref="I152:J152" si="304">2</f>
        <v>2</v>
      </c>
      <c r="J152" s="1">
        <f t="shared" si="304"/>
        <v>2</v>
      </c>
      <c r="K152" s="1">
        <f t="shared" si="3"/>
        <v>0.5</v>
      </c>
      <c r="M152" s="1">
        <f t="shared" si="4"/>
        <v>6.9471324789954298</v>
      </c>
    </row>
    <row r="153" spans="1:13" ht="13" x14ac:dyDescent="0.15">
      <c r="A153" s="1" t="s">
        <v>178</v>
      </c>
      <c r="B153" s="2">
        <v>0.09</v>
      </c>
      <c r="C153" s="2">
        <v>21571.420999999998</v>
      </c>
      <c r="D153" s="3">
        <v>24166.140257043899</v>
      </c>
      <c r="E153" s="1">
        <f t="shared" ref="E153:F153" si="305">LN(C153:C985)</f>
        <v>9.9791246157483098</v>
      </c>
      <c r="F153" s="1">
        <f t="shared" si="305"/>
        <v>10.092707769470266</v>
      </c>
      <c r="G153" s="1">
        <f t="shared" si="1"/>
        <v>-0.11358315372195626</v>
      </c>
      <c r="H153" s="2">
        <v>4.5999999999999996</v>
      </c>
      <c r="I153" s="1">
        <f t="shared" ref="I153:J153" si="306">2</f>
        <v>2</v>
      </c>
      <c r="J153" s="1">
        <f t="shared" si="306"/>
        <v>2</v>
      </c>
      <c r="K153" s="1">
        <f t="shared" si="3"/>
        <v>0.5</v>
      </c>
      <c r="M153" s="1">
        <f t="shared" si="4"/>
        <v>7.8432084231390213</v>
      </c>
    </row>
    <row r="154" spans="1:13" ht="13" x14ac:dyDescent="0.15">
      <c r="A154" s="1" t="s">
        <v>179</v>
      </c>
      <c r="B154" s="2">
        <v>0.08</v>
      </c>
      <c r="C154" s="2">
        <v>21960.387999999999</v>
      </c>
      <c r="D154" s="3">
        <v>24570.0676419706</v>
      </c>
      <c r="E154" s="1">
        <f t="shared" ref="E154:F154" si="307">LN(C154:C985)</f>
        <v>9.9969955639555419</v>
      </c>
      <c r="F154" s="1">
        <f t="shared" si="307"/>
        <v>10.109284218542392</v>
      </c>
      <c r="G154" s="1">
        <f t="shared" si="1"/>
        <v>-0.11228865458685</v>
      </c>
      <c r="H154" s="2">
        <v>5.8</v>
      </c>
      <c r="I154" s="1">
        <f t="shared" ref="I154:J154" si="308">2</f>
        <v>2</v>
      </c>
      <c r="J154" s="1">
        <f t="shared" si="308"/>
        <v>2</v>
      </c>
      <c r="K154" s="1">
        <f t="shared" si="3"/>
        <v>0.5</v>
      </c>
      <c r="M154" s="1">
        <f t="shared" si="4"/>
        <v>9.6438556727065752</v>
      </c>
    </row>
    <row r="155" spans="1:13" ht="13" x14ac:dyDescent="0.15">
      <c r="A155" s="1" t="s">
        <v>180</v>
      </c>
      <c r="B155" s="2">
        <v>0.12</v>
      </c>
      <c r="C155" s="2">
        <v>21903.85</v>
      </c>
      <c r="D155" s="3">
        <v>24984.0721621095</v>
      </c>
      <c r="E155" s="1">
        <f t="shared" ref="E155:F155" si="309">LN(C155:C985)</f>
        <v>9.9944176994405023</v>
      </c>
      <c r="F155" s="1">
        <f t="shared" si="309"/>
        <v>10.125993787291657</v>
      </c>
      <c r="G155" s="1">
        <f t="shared" si="1"/>
        <v>-0.13157608785115471</v>
      </c>
      <c r="H155" s="2">
        <v>6.6</v>
      </c>
      <c r="I155" s="1">
        <f t="shared" ref="I155:J155" si="310">2</f>
        <v>2</v>
      </c>
      <c r="J155" s="1">
        <f t="shared" si="310"/>
        <v>2</v>
      </c>
      <c r="K155" s="1">
        <f t="shared" si="3"/>
        <v>0.5</v>
      </c>
      <c r="M155" s="1">
        <f t="shared" si="4"/>
        <v>10.834211956074421</v>
      </c>
    </row>
    <row r="156" spans="1:13" ht="13" x14ac:dyDescent="0.15">
      <c r="A156" s="1" t="s">
        <v>181</v>
      </c>
      <c r="B156" s="2">
        <v>0.77</v>
      </c>
      <c r="C156" s="2">
        <v>21919.222000000002</v>
      </c>
      <c r="D156" s="3">
        <v>25406.109574257</v>
      </c>
      <c r="E156" s="1">
        <f t="shared" ref="E156:F156" si="311">LN(C156:C985)</f>
        <v>9.995119247731342</v>
      </c>
      <c r="F156" s="1">
        <f t="shared" si="311"/>
        <v>10.14274495850243</v>
      </c>
      <c r="G156" s="1">
        <f t="shared" si="1"/>
        <v>-0.14762571077108788</v>
      </c>
      <c r="H156" s="2">
        <v>6.9</v>
      </c>
      <c r="I156" s="1">
        <f t="shared" ref="I156:J156" si="312">2</f>
        <v>2</v>
      </c>
      <c r="J156" s="1">
        <f t="shared" si="312"/>
        <v>2</v>
      </c>
      <c r="K156" s="1">
        <f t="shared" si="3"/>
        <v>0.5</v>
      </c>
      <c r="M156" s="1">
        <f t="shared" si="4"/>
        <v>11.276187144614457</v>
      </c>
    </row>
    <row r="157" spans="1:13" ht="13" x14ac:dyDescent="0.15">
      <c r="A157" s="1" t="s">
        <v>182</v>
      </c>
      <c r="B157" s="2">
        <v>2.19</v>
      </c>
      <c r="C157" s="2">
        <v>22066.784</v>
      </c>
      <c r="D157" s="3">
        <v>25834.280271983102</v>
      </c>
      <c r="E157" s="1">
        <f t="shared" ref="E157:F157" si="313">LN(C157:C985)</f>
        <v>10.001828770463398</v>
      </c>
      <c r="F157" s="1">
        <f t="shared" si="313"/>
        <v>10.159457581691195</v>
      </c>
      <c r="G157" s="1">
        <f t="shared" si="1"/>
        <v>-0.15762881122779682</v>
      </c>
      <c r="H157" s="2">
        <v>6.7</v>
      </c>
      <c r="I157" s="1">
        <f t="shared" ref="I157:J157" si="314">2</f>
        <v>2</v>
      </c>
      <c r="J157" s="1">
        <f t="shared" si="314"/>
        <v>2</v>
      </c>
      <c r="K157" s="1">
        <f t="shared" si="3"/>
        <v>0.5</v>
      </c>
      <c r="M157" s="1">
        <f t="shared" si="4"/>
        <v>10.9711855943861</v>
      </c>
    </row>
    <row r="158" spans="1:13" ht="13" x14ac:dyDescent="0.15">
      <c r="A158" s="1" t="s">
        <v>183</v>
      </c>
      <c r="B158" s="2">
        <v>3.65</v>
      </c>
      <c r="C158" s="2">
        <v>22249.458999999999</v>
      </c>
      <c r="D158" s="3">
        <v>26266.934449749198</v>
      </c>
      <c r="E158" s="1">
        <f t="shared" ref="E158:F158" si="315">LN(C158:C985)</f>
        <v>10.01007297269204</v>
      </c>
      <c r="F158" s="1">
        <f t="shared" si="315"/>
        <v>10.176066181913301</v>
      </c>
      <c r="G158" s="1">
        <f t="shared" si="1"/>
        <v>-0.16599320922126104</v>
      </c>
      <c r="H158" s="2">
        <v>6</v>
      </c>
      <c r="I158" s="1">
        <f t="shared" ref="I158:J158" si="316">2</f>
        <v>2</v>
      </c>
      <c r="J158" s="1">
        <f t="shared" si="316"/>
        <v>2</v>
      </c>
      <c r="K158" s="1">
        <f t="shared" si="3"/>
        <v>0.5</v>
      </c>
      <c r="M158" s="1">
        <f t="shared" si="4"/>
        <v>9.9170033953893686</v>
      </c>
    </row>
    <row r="159" spans="1:13" ht="13" x14ac:dyDescent="0.15">
      <c r="A159" s="1" t="s">
        <v>184</v>
      </c>
      <c r="B159" s="2">
        <v>4.5199999999999996</v>
      </c>
      <c r="C159" s="2">
        <v>22403.435000000001</v>
      </c>
      <c r="D159" s="3">
        <v>26702.695883721201</v>
      </c>
      <c r="E159" s="1">
        <f t="shared" ref="E159:F159" si="317">LN(C159:C985)</f>
        <v>10.016969574300781</v>
      </c>
      <c r="F159" s="1">
        <f t="shared" si="317"/>
        <v>10.192519808719032</v>
      </c>
      <c r="G159" s="1">
        <f t="shared" si="1"/>
        <v>-0.17555023441825135</v>
      </c>
      <c r="H159" s="2">
        <v>5</v>
      </c>
      <c r="I159" s="1">
        <f t="shared" ref="I159:J159" si="318">2</f>
        <v>2</v>
      </c>
      <c r="J159" s="1">
        <f t="shared" si="318"/>
        <v>2</v>
      </c>
      <c r="K159" s="1">
        <f t="shared" si="3"/>
        <v>0.5</v>
      </c>
      <c r="M159" s="1">
        <f t="shared" si="4"/>
        <v>8.4122248827908734</v>
      </c>
    </row>
    <row r="160" spans="1:13" ht="13" x14ac:dyDescent="0.15">
      <c r="A160" s="1" t="s">
        <v>185</v>
      </c>
      <c r="B160" s="2">
        <v>4.99</v>
      </c>
      <c r="C160" s="2">
        <v>22539.418000000001</v>
      </c>
      <c r="D160" s="3">
        <v>27140.480439159499</v>
      </c>
      <c r="E160" s="1">
        <f t="shared" ref="E160:F160" si="319">LN(C160:C985)</f>
        <v>10.023020966497318</v>
      </c>
      <c r="F160" s="1">
        <f t="shared" si="319"/>
        <v>10.208781635485659</v>
      </c>
      <c r="G160" s="1">
        <f t="shared" si="1"/>
        <v>-0.18576066898834043</v>
      </c>
      <c r="H160" s="2">
        <v>3.9</v>
      </c>
      <c r="I160" s="1">
        <f t="shared" ref="I160:J160" si="320">2</f>
        <v>2</v>
      </c>
      <c r="J160" s="1">
        <f t="shared" si="320"/>
        <v>2</v>
      </c>
      <c r="K160" s="1">
        <f t="shared" si="3"/>
        <v>0.5</v>
      </c>
      <c r="M160" s="1">
        <f t="shared" si="4"/>
        <v>6.7571196655058303</v>
      </c>
    </row>
    <row r="161" spans="1:13" ht="13" x14ac:dyDescent="0.15">
      <c r="A161" s="1" t="s">
        <v>186</v>
      </c>
      <c r="B161" s="2">
        <v>5.26</v>
      </c>
      <c r="C161" s="2">
        <v>22780.933000000001</v>
      </c>
      <c r="D161" s="3">
        <v>27579.492520771699</v>
      </c>
      <c r="E161" s="1">
        <f t="shared" ref="E161:F161" si="321">LN(C161:C985)</f>
        <v>10.033679193142266</v>
      </c>
      <c r="F161" s="1">
        <f t="shared" si="321"/>
        <v>10.224827750915921</v>
      </c>
      <c r="G161" s="1">
        <f t="shared" si="1"/>
        <v>-0.19114855777365491</v>
      </c>
      <c r="H161" s="2">
        <v>3.4</v>
      </c>
      <c r="I161" s="1">
        <f t="shared" ref="I161:J161" si="322">2</f>
        <v>2</v>
      </c>
      <c r="J161" s="1">
        <f t="shared" si="322"/>
        <v>2</v>
      </c>
      <c r="K161" s="1">
        <f t="shared" si="3"/>
        <v>0.5</v>
      </c>
      <c r="M161" s="1">
        <f t="shared" si="4"/>
        <v>6.0044257211131731</v>
      </c>
    </row>
    <row r="162" spans="1:13" ht="13" x14ac:dyDescent="0.15">
      <c r="A162" s="1" t="s">
        <v>187</v>
      </c>
      <c r="B162" s="2">
        <v>5.33</v>
      </c>
      <c r="C162" s="2">
        <v>22960.6</v>
      </c>
      <c r="D162" s="3">
        <v>28019.132367366201</v>
      </c>
      <c r="E162" s="1">
        <f t="shared" ref="E162:F162" si="323">LN(C162:C985)</f>
        <v>10.041534982496238</v>
      </c>
      <c r="F162" s="1">
        <f t="shared" si="323"/>
        <v>10.240642854649488</v>
      </c>
      <c r="G162" s="1">
        <f t="shared" si="1"/>
        <v>-0.19910787215325065</v>
      </c>
      <c r="H162" s="2">
        <v>2.8</v>
      </c>
      <c r="I162" s="1">
        <f t="shared" ref="I162:J162" si="324">2</f>
        <v>2</v>
      </c>
      <c r="J162" s="1">
        <f t="shared" si="324"/>
        <v>2</v>
      </c>
      <c r="K162" s="1">
        <f t="shared" si="3"/>
        <v>0.5</v>
      </c>
      <c r="M162" s="1">
        <f t="shared" si="4"/>
        <v>5.100446063923374</v>
      </c>
    </row>
    <row r="163" spans="1:13" ht="13" x14ac:dyDescent="0.15">
      <c r="A163" s="1" t="s">
        <v>188</v>
      </c>
      <c r="B163" s="2">
        <v>5.33</v>
      </c>
      <c r="C163" s="2">
        <v>23053.544999999998</v>
      </c>
      <c r="D163" s="3">
        <v>28459.042845550699</v>
      </c>
      <c r="E163" s="1">
        <f t="shared" ref="E163:F163" si="325">LN(C163:C985)</f>
        <v>10.045574832694832</v>
      </c>
      <c r="F163" s="1">
        <f t="shared" si="325"/>
        <v>10.256221239509445</v>
      </c>
      <c r="G163" s="1">
        <f t="shared" si="1"/>
        <v>-0.21064640681461277</v>
      </c>
      <c r="H163" s="2">
        <v>2.7</v>
      </c>
      <c r="I163" s="1">
        <f t="shared" ref="I163:J163" si="326">2</f>
        <v>2</v>
      </c>
      <c r="J163" s="1">
        <f t="shared" si="326"/>
        <v>2</v>
      </c>
      <c r="K163" s="1">
        <f t="shared" si="3"/>
        <v>0.5</v>
      </c>
      <c r="M163" s="1">
        <f t="shared" si="4"/>
        <v>4.9446767965926943</v>
      </c>
    </row>
    <row r="164" spans="1:13" ht="13" x14ac:dyDescent="0.15">
      <c r="A164" s="1" t="s">
        <v>189</v>
      </c>
      <c r="B164" s="2">
        <v>5.33</v>
      </c>
      <c r="C164" s="2">
        <v>23223.905999999999</v>
      </c>
      <c r="D164" s="3">
        <v>28899.040468578602</v>
      </c>
      <c r="E164" s="1">
        <f t="shared" ref="E164:F164" si="327">LN(C164:C985)</f>
        <v>10.052937458159244</v>
      </c>
      <c r="F164" s="1">
        <f t="shared" si="327"/>
        <v>10.271563671770044</v>
      </c>
      <c r="G164" s="1">
        <f t="shared" si="1"/>
        <v>-0.21862621361080059</v>
      </c>
      <c r="H164" s="2">
        <v>2.6</v>
      </c>
      <c r="I164" s="1">
        <f t="shared" ref="I164:J164" si="328">2</f>
        <v>2</v>
      </c>
      <c r="J164" s="1">
        <f t="shared" si="328"/>
        <v>2</v>
      </c>
      <c r="K164" s="1">
        <f t="shared" si="3"/>
        <v>0.5</v>
      </c>
      <c r="M164" s="1">
        <f t="shared" si="4"/>
        <v>4.7906868931945992</v>
      </c>
    </row>
    <row r="165" spans="1:13" ht="13" x14ac:dyDescent="0.15">
      <c r="A165" s="1" t="s">
        <v>190</v>
      </c>
      <c r="B165" s="2">
        <v>5.26</v>
      </c>
      <c r="C165" s="2">
        <v>23386.733</v>
      </c>
      <c r="D165" s="3">
        <v>29339.044891049602</v>
      </c>
      <c r="E165" s="1">
        <f t="shared" ref="E165:F165" si="329">LN(C165:C985)</f>
        <v>10.059924174747934</v>
      </c>
      <c r="F165" s="1">
        <f t="shared" si="329"/>
        <v>10.286674498033147</v>
      </c>
      <c r="G165" s="1">
        <f t="shared" si="1"/>
        <v>-0.22675032328521283</v>
      </c>
      <c r="H165" s="2">
        <v>2.2999999999999998</v>
      </c>
      <c r="I165" s="1">
        <f t="shared" ref="I165:J165" si="330">2</f>
        <v>2</v>
      </c>
      <c r="J165" s="1">
        <f t="shared" si="330"/>
        <v>2</v>
      </c>
      <c r="K165" s="1">
        <f t="shared" si="3"/>
        <v>0.5</v>
      </c>
      <c r="M165" s="1">
        <f t="shared" si="4"/>
        <v>4.3366248383573929</v>
      </c>
    </row>
    <row r="166" spans="1:13" ht="13" x14ac:dyDescent="0.15">
      <c r="B166" s="4">
        <v>0</v>
      </c>
      <c r="E166" s="1" t="e">
        <f t="shared" ref="E166:F166" si="331">LN(C166:C985)</f>
        <v>#NUM!</v>
      </c>
      <c r="F166" s="1" t="e">
        <f t="shared" si="331"/>
        <v>#NUM!</v>
      </c>
      <c r="G166" s="1" t="e">
        <f t="shared" si="1"/>
        <v>#NUM!</v>
      </c>
      <c r="H166" s="4">
        <v>0</v>
      </c>
      <c r="I166" s="1">
        <f t="shared" ref="I166:J166" si="332">2</f>
        <v>2</v>
      </c>
      <c r="J166" s="1">
        <f t="shared" si="332"/>
        <v>2</v>
      </c>
      <c r="K166" s="1">
        <f t="shared" si="3"/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Todd</cp:lastModifiedBy>
  <dcterms:modified xsi:type="dcterms:W3CDTF">2024-12-02T01:17:09Z</dcterms:modified>
</cp:coreProperties>
</file>