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7995"/>
  </bookViews>
  <sheets>
    <sheet name="finaciamiento_glb_10_09_2013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T8" i="1"/>
  <c r="U8"/>
  <c r="V8" s="1"/>
  <c r="T9"/>
  <c r="U9"/>
  <c r="V9"/>
  <c r="T10"/>
  <c r="V10" s="1"/>
  <c r="U10"/>
  <c r="T11"/>
  <c r="V11" s="1"/>
  <c r="U11"/>
  <c r="T12"/>
  <c r="U12"/>
  <c r="V12" s="1"/>
  <c r="T13"/>
  <c r="U13"/>
  <c r="V13"/>
  <c r="T14"/>
  <c r="V14" s="1"/>
  <c r="U14"/>
  <c r="T15"/>
  <c r="V15" s="1"/>
  <c r="U15"/>
  <c r="T16"/>
  <c r="U16"/>
  <c r="V16" s="1"/>
  <c r="T17"/>
  <c r="U17"/>
  <c r="V17"/>
  <c r="T18"/>
  <c r="V18" s="1"/>
  <c r="U18"/>
  <c r="T19"/>
  <c r="V19" s="1"/>
  <c r="U19"/>
  <c r="T20"/>
  <c r="U20"/>
  <c r="V20" s="1"/>
  <c r="T21"/>
  <c r="U21"/>
  <c r="V21"/>
  <c r="T22"/>
  <c r="V22" s="1"/>
  <c r="U22"/>
  <c r="T23"/>
  <c r="V23" s="1"/>
  <c r="U23"/>
  <c r="T24"/>
  <c r="U24"/>
  <c r="V24" s="1"/>
  <c r="T25"/>
  <c r="U25"/>
  <c r="V25"/>
  <c r="T26"/>
  <c r="V26" s="1"/>
  <c r="U26"/>
  <c r="T27"/>
  <c r="V27" s="1"/>
  <c r="U27"/>
  <c r="T28"/>
  <c r="U28"/>
  <c r="V28" s="1"/>
  <c r="T29"/>
  <c r="U29"/>
  <c r="V29"/>
  <c r="T30"/>
  <c r="V30" s="1"/>
  <c r="U30"/>
  <c r="T31"/>
  <c r="V31" s="1"/>
  <c r="U31"/>
  <c r="T32"/>
  <c r="U32"/>
  <c r="V32" s="1"/>
  <c r="T33"/>
  <c r="U33"/>
  <c r="V33"/>
  <c r="T34"/>
  <c r="V34" s="1"/>
  <c r="U34"/>
  <c r="T35"/>
  <c r="V35" s="1"/>
  <c r="U35"/>
  <c r="T36"/>
  <c r="U36"/>
  <c r="V36" s="1"/>
  <c r="T37"/>
  <c r="U37"/>
  <c r="V37"/>
  <c r="T38"/>
  <c r="V38" s="1"/>
  <c r="U38"/>
  <c r="T39"/>
  <c r="V39" s="1"/>
  <c r="U39"/>
  <c r="T40"/>
  <c r="U40"/>
  <c r="V40" s="1"/>
  <c r="T41"/>
  <c r="U41"/>
  <c r="V41"/>
  <c r="T42"/>
  <c r="V42" s="1"/>
  <c r="U42"/>
  <c r="T43"/>
  <c r="V43" s="1"/>
  <c r="U43"/>
  <c r="T44"/>
  <c r="U44"/>
  <c r="V44" s="1"/>
  <c r="T45"/>
  <c r="U45"/>
  <c r="V45"/>
  <c r="T46"/>
  <c r="V46" s="1"/>
  <c r="U46"/>
  <c r="T47"/>
  <c r="V47" s="1"/>
  <c r="U47"/>
  <c r="T48"/>
  <c r="U48"/>
  <c r="V48" s="1"/>
  <c r="T49"/>
  <c r="U49"/>
  <c r="V49"/>
  <c r="T50"/>
  <c r="V50" s="1"/>
  <c r="U50"/>
  <c r="T51"/>
  <c r="V51" s="1"/>
  <c r="U51"/>
  <c r="T52"/>
  <c r="U52"/>
  <c r="V52" s="1"/>
  <c r="T53"/>
  <c r="U53"/>
  <c r="V53"/>
  <c r="T54"/>
  <c r="V54" s="1"/>
  <c r="U54"/>
  <c r="T55"/>
  <c r="V55" s="1"/>
  <c r="U55"/>
  <c r="T56"/>
  <c r="U56"/>
  <c r="V56" s="1"/>
  <c r="T57"/>
  <c r="U57"/>
  <c r="V57"/>
  <c r="T58"/>
  <c r="V58" s="1"/>
  <c r="U58"/>
  <c r="T59"/>
  <c r="V59" s="1"/>
  <c r="U59"/>
  <c r="T60"/>
  <c r="U60"/>
  <c r="V60" s="1"/>
  <c r="T61"/>
  <c r="U61"/>
  <c r="V61"/>
  <c r="T62"/>
  <c r="V62" s="1"/>
  <c r="U62"/>
  <c r="T63"/>
  <c r="V63" s="1"/>
  <c r="U63"/>
  <c r="T64"/>
  <c r="U64"/>
  <c r="V64" s="1"/>
  <c r="T65"/>
  <c r="U65"/>
  <c r="V65"/>
  <c r="T66"/>
  <c r="V66" s="1"/>
  <c r="U66"/>
  <c r="T67"/>
  <c r="V67" s="1"/>
  <c r="U67"/>
  <c r="T68"/>
  <c r="U68"/>
  <c r="V68" s="1"/>
  <c r="T69"/>
  <c r="U69"/>
  <c r="V69"/>
  <c r="T70"/>
  <c r="V70" s="1"/>
  <c r="U70"/>
  <c r="T71"/>
  <c r="V71" s="1"/>
  <c r="U71"/>
  <c r="T72"/>
  <c r="U72"/>
  <c r="V72" s="1"/>
  <c r="T73"/>
  <c r="U73"/>
  <c r="V73"/>
  <c r="T74"/>
  <c r="V74" s="1"/>
  <c r="U74"/>
  <c r="T75"/>
  <c r="V75" s="1"/>
  <c r="U75"/>
  <c r="T76"/>
  <c r="U76"/>
  <c r="V76" s="1"/>
  <c r="T77"/>
  <c r="U77"/>
  <c r="V77"/>
  <c r="T78"/>
  <c r="V78" s="1"/>
  <c r="U78"/>
  <c r="T79"/>
  <c r="V79" s="1"/>
  <c r="U79"/>
  <c r="T80"/>
  <c r="U80"/>
  <c r="V80" s="1"/>
  <c r="T81"/>
  <c r="U81"/>
  <c r="V81"/>
  <c r="T82"/>
  <c r="V82" s="1"/>
  <c r="U82"/>
  <c r="T83"/>
  <c r="V83" s="1"/>
  <c r="U83"/>
  <c r="T84"/>
  <c r="U84"/>
  <c r="V84" s="1"/>
  <c r="T85"/>
  <c r="U85"/>
  <c r="V85"/>
  <c r="T86"/>
  <c r="V86" s="1"/>
  <c r="U86"/>
  <c r="T87"/>
  <c r="V87" s="1"/>
  <c r="U87"/>
  <c r="T88"/>
  <c r="U88"/>
  <c r="V88" s="1"/>
  <c r="T89"/>
  <c r="U89"/>
  <c r="V89"/>
  <c r="T90"/>
  <c r="V90" s="1"/>
  <c r="U90"/>
  <c r="T91"/>
  <c r="V91" s="1"/>
  <c r="U91"/>
  <c r="T92"/>
  <c r="U92"/>
  <c r="V92" s="1"/>
  <c r="T93"/>
  <c r="U93"/>
  <c r="V93"/>
  <c r="T94"/>
  <c r="V94" s="1"/>
  <c r="U94"/>
  <c r="T95"/>
  <c r="V95" s="1"/>
  <c r="U95"/>
  <c r="T96"/>
  <c r="U96"/>
  <c r="V96" s="1"/>
  <c r="T97"/>
  <c r="U97"/>
  <c r="V97"/>
  <c r="T98"/>
  <c r="V98" s="1"/>
  <c r="U98"/>
  <c r="T99"/>
  <c r="V99" s="1"/>
  <c r="U99"/>
  <c r="T100"/>
  <c r="U100"/>
  <c r="V100" s="1"/>
  <c r="T101"/>
  <c r="U101"/>
  <c r="V101"/>
  <c r="T102"/>
  <c r="V102" s="1"/>
  <c r="U102"/>
  <c r="T103"/>
  <c r="V103" s="1"/>
  <c r="U103"/>
  <c r="T104"/>
  <c r="U104"/>
  <c r="V104" s="1"/>
  <c r="T105"/>
  <c r="U105"/>
  <c r="V105"/>
  <c r="T106"/>
  <c r="V106" s="1"/>
  <c r="U106"/>
  <c r="T107"/>
  <c r="V107" s="1"/>
  <c r="U107"/>
  <c r="T108"/>
  <c r="U108"/>
  <c r="V108" s="1"/>
  <c r="T109"/>
  <c r="U109"/>
  <c r="V109"/>
  <c r="T110"/>
  <c r="V110" s="1"/>
  <c r="U110"/>
  <c r="T111"/>
  <c r="V111" s="1"/>
  <c r="U111"/>
  <c r="T112"/>
  <c r="U112"/>
  <c r="V112" s="1"/>
  <c r="T113"/>
  <c r="U113"/>
  <c r="V113"/>
  <c r="T114"/>
  <c r="V114" s="1"/>
  <c r="U114"/>
  <c r="T115"/>
  <c r="V115" s="1"/>
  <c r="U115"/>
  <c r="T116"/>
  <c r="U116"/>
  <c r="V116" s="1"/>
  <c r="T117"/>
  <c r="U117"/>
  <c r="V117"/>
  <c r="T118"/>
  <c r="V118" s="1"/>
  <c r="U118"/>
  <c r="T119"/>
  <c r="V119" s="1"/>
  <c r="U119"/>
  <c r="T120"/>
  <c r="U120"/>
  <c r="V120" s="1"/>
  <c r="T121"/>
  <c r="U121"/>
  <c r="V121"/>
  <c r="T122"/>
  <c r="V122" s="1"/>
  <c r="U122"/>
  <c r="T123"/>
  <c r="V123" s="1"/>
  <c r="U123"/>
  <c r="T124"/>
  <c r="U124"/>
  <c r="V124" s="1"/>
  <c r="T125"/>
  <c r="U125"/>
  <c r="V125"/>
  <c r="T126"/>
  <c r="V126" s="1"/>
  <c r="U126"/>
  <c r="T127"/>
  <c r="V127" s="1"/>
  <c r="U127"/>
  <c r="T128"/>
  <c r="U128"/>
  <c r="V128" s="1"/>
  <c r="T129"/>
  <c r="U129"/>
  <c r="V129"/>
  <c r="T130"/>
  <c r="V130" s="1"/>
  <c r="U130"/>
  <c r="T131"/>
  <c r="V131" s="1"/>
  <c r="U131"/>
  <c r="T132"/>
  <c r="U132"/>
  <c r="V132" s="1"/>
  <c r="T133"/>
  <c r="U133"/>
  <c r="V133"/>
  <c r="T134"/>
  <c r="V134" s="1"/>
  <c r="U134"/>
  <c r="T135"/>
  <c r="V135" s="1"/>
  <c r="U135"/>
  <c r="T136"/>
  <c r="U136"/>
  <c r="V136" s="1"/>
  <c r="T137"/>
  <c r="U137"/>
  <c r="V137"/>
  <c r="T138"/>
  <c r="V138" s="1"/>
  <c r="U138"/>
  <c r="T139"/>
  <c r="V139" s="1"/>
  <c r="U139"/>
  <c r="T140"/>
  <c r="U140"/>
  <c r="V140" s="1"/>
  <c r="T141"/>
  <c r="U141"/>
  <c r="V141"/>
  <c r="T142"/>
  <c r="V142" s="1"/>
  <c r="U142"/>
  <c r="T143"/>
  <c r="V143" s="1"/>
  <c r="U143"/>
  <c r="T144"/>
  <c r="U144"/>
  <c r="V144" s="1"/>
  <c r="T145"/>
  <c r="U145"/>
  <c r="V145"/>
  <c r="T146"/>
  <c r="V146" s="1"/>
  <c r="U146"/>
  <c r="T147"/>
  <c r="V147" s="1"/>
  <c r="U147"/>
  <c r="T148"/>
  <c r="U148"/>
  <c r="V148" s="1"/>
  <c r="T149"/>
  <c r="U149"/>
  <c r="V149"/>
  <c r="T150"/>
  <c r="V150" s="1"/>
  <c r="U150"/>
  <c r="T151"/>
  <c r="V151" s="1"/>
  <c r="U151"/>
  <c r="T152"/>
  <c r="U152"/>
  <c r="V152" s="1"/>
  <c r="T153"/>
  <c r="U153"/>
  <c r="V153"/>
  <c r="T154"/>
  <c r="V154" s="1"/>
  <c r="U154"/>
  <c r="T155"/>
  <c r="V155" s="1"/>
  <c r="U155"/>
  <c r="T156"/>
  <c r="U156"/>
  <c r="V156" s="1"/>
  <c r="T157"/>
  <c r="U157"/>
  <c r="V157"/>
  <c r="T158"/>
  <c r="V158" s="1"/>
  <c r="U158"/>
  <c r="T159"/>
  <c r="V159" s="1"/>
  <c r="U159"/>
  <c r="T160"/>
  <c r="U160"/>
  <c r="V160" s="1"/>
  <c r="T161"/>
  <c r="U161"/>
  <c r="V161"/>
  <c r="T162"/>
  <c r="V162" s="1"/>
  <c r="U162"/>
  <c r="T163"/>
  <c r="V163" s="1"/>
  <c r="U163"/>
  <c r="T164"/>
  <c r="U164"/>
  <c r="V164" s="1"/>
  <c r="T165"/>
  <c r="U165"/>
  <c r="V165"/>
  <c r="T166"/>
  <c r="V166" s="1"/>
  <c r="U166"/>
  <c r="T167"/>
  <c r="V167" s="1"/>
  <c r="U167"/>
  <c r="T168"/>
  <c r="U168"/>
  <c r="V168" s="1"/>
  <c r="T169"/>
  <c r="U169"/>
  <c r="V169"/>
  <c r="T170"/>
  <c r="V170" s="1"/>
  <c r="U170"/>
  <c r="T171"/>
  <c r="V171" s="1"/>
  <c r="U171"/>
  <c r="T172"/>
  <c r="U172"/>
  <c r="V172" s="1"/>
  <c r="T173"/>
  <c r="U173"/>
  <c r="V173"/>
  <c r="T174"/>
  <c r="V174" s="1"/>
  <c r="U174"/>
  <c r="T175"/>
  <c r="V175" s="1"/>
  <c r="U175"/>
  <c r="T176"/>
  <c r="U176"/>
  <c r="V176" s="1"/>
  <c r="T177"/>
  <c r="U177"/>
  <c r="V177"/>
  <c r="T178"/>
  <c r="V178" s="1"/>
  <c r="U178"/>
  <c r="T179"/>
  <c r="V179" s="1"/>
  <c r="U179"/>
  <c r="T180"/>
  <c r="U180"/>
  <c r="V180" s="1"/>
  <c r="T181"/>
  <c r="U181"/>
  <c r="V181"/>
  <c r="T182"/>
  <c r="V182" s="1"/>
  <c r="U182"/>
  <c r="T183"/>
  <c r="V183" s="1"/>
  <c r="U183"/>
  <c r="T184"/>
  <c r="U184"/>
  <c r="V184" s="1"/>
  <c r="T185"/>
  <c r="U185"/>
  <c r="V185"/>
  <c r="T186"/>
  <c r="V186" s="1"/>
  <c r="U186"/>
  <c r="T187"/>
  <c r="V187" s="1"/>
  <c r="U187"/>
  <c r="T188"/>
  <c r="U188"/>
  <c r="V188" s="1"/>
  <c r="T189"/>
  <c r="U189"/>
  <c r="V189"/>
  <c r="T190"/>
  <c r="V190" s="1"/>
  <c r="U190"/>
  <c r="T191"/>
  <c r="V191" s="1"/>
  <c r="U191"/>
  <c r="T192"/>
  <c r="U192"/>
  <c r="V192" s="1"/>
  <c r="T193"/>
  <c r="U193"/>
  <c r="V193"/>
  <c r="T194"/>
  <c r="V194" s="1"/>
  <c r="U194"/>
  <c r="T195"/>
  <c r="V195" s="1"/>
  <c r="U195"/>
  <c r="T196"/>
  <c r="U196"/>
  <c r="V196" s="1"/>
  <c r="T197"/>
  <c r="U197"/>
  <c r="V197"/>
  <c r="T198"/>
  <c r="V198" s="1"/>
  <c r="U198"/>
  <c r="T199"/>
  <c r="V199" s="1"/>
  <c r="U199"/>
  <c r="T200"/>
  <c r="U200"/>
  <c r="V200" s="1"/>
  <c r="T201"/>
  <c r="U201"/>
  <c r="V201"/>
  <c r="T202"/>
  <c r="V202" s="1"/>
  <c r="U202"/>
  <c r="T203"/>
  <c r="V203" s="1"/>
  <c r="U203"/>
  <c r="T204"/>
  <c r="U204"/>
  <c r="V204" s="1"/>
  <c r="T205"/>
  <c r="U205"/>
  <c r="V205"/>
  <c r="T206"/>
  <c r="V206" s="1"/>
  <c r="U206"/>
  <c r="T207"/>
  <c r="V207" s="1"/>
  <c r="U207"/>
  <c r="T208"/>
  <c r="U208"/>
  <c r="V208" s="1"/>
  <c r="T209"/>
  <c r="U209"/>
  <c r="V209"/>
  <c r="T210"/>
  <c r="V210" s="1"/>
  <c r="U210"/>
  <c r="T211"/>
  <c r="V211" s="1"/>
  <c r="U211"/>
  <c r="T212"/>
  <c r="U212"/>
  <c r="V212" s="1"/>
  <c r="T213"/>
  <c r="U213"/>
  <c r="V213"/>
  <c r="T214"/>
  <c r="V214" s="1"/>
  <c r="U214"/>
  <c r="T215"/>
  <c r="V215" s="1"/>
  <c r="U215"/>
  <c r="T216"/>
  <c r="U216"/>
  <c r="V216" s="1"/>
  <c r="T217"/>
  <c r="U217"/>
  <c r="V217"/>
  <c r="T218"/>
  <c r="V218" s="1"/>
  <c r="U218"/>
  <c r="T219"/>
  <c r="V219" s="1"/>
  <c r="U219"/>
  <c r="T220"/>
  <c r="U220"/>
  <c r="V220" s="1"/>
  <c r="T221"/>
  <c r="U221"/>
  <c r="V221"/>
  <c r="T222"/>
  <c r="V222" s="1"/>
  <c r="U222"/>
  <c r="T223"/>
  <c r="V223" s="1"/>
  <c r="U223"/>
  <c r="T224"/>
  <c r="U224"/>
  <c r="V224" s="1"/>
  <c r="T225"/>
  <c r="U225"/>
  <c r="V225"/>
  <c r="T226"/>
  <c r="V226" s="1"/>
  <c r="U226"/>
  <c r="T227"/>
  <c r="V227" s="1"/>
  <c r="U227"/>
  <c r="T228"/>
  <c r="U228"/>
  <c r="V228" s="1"/>
  <c r="T229"/>
  <c r="U229"/>
  <c r="V229"/>
  <c r="T230"/>
  <c r="V230" s="1"/>
  <c r="U230"/>
  <c r="T231"/>
  <c r="V231" s="1"/>
  <c r="U231"/>
  <c r="T232"/>
  <c r="U232"/>
  <c r="V232" s="1"/>
  <c r="T233"/>
  <c r="U233"/>
  <c r="V233"/>
  <c r="T234"/>
  <c r="V234" s="1"/>
  <c r="U234"/>
  <c r="T235"/>
  <c r="V235" s="1"/>
  <c r="U235"/>
  <c r="T236"/>
  <c r="U236"/>
  <c r="V236" s="1"/>
  <c r="T237"/>
  <c r="U237"/>
  <c r="V237"/>
  <c r="T238"/>
  <c r="V238" s="1"/>
  <c r="U238"/>
  <c r="T239"/>
  <c r="V239" s="1"/>
  <c r="U239"/>
  <c r="T240"/>
  <c r="U240"/>
  <c r="V240" s="1"/>
  <c r="T241"/>
  <c r="U241"/>
  <c r="V241"/>
  <c r="T242"/>
  <c r="V242" s="1"/>
  <c r="U242"/>
  <c r="T243"/>
  <c r="V243" s="1"/>
  <c r="U243"/>
  <c r="T244"/>
  <c r="U244"/>
  <c r="V244" s="1"/>
  <c r="T245"/>
  <c r="U245"/>
  <c r="V245"/>
  <c r="T246"/>
  <c r="V246" s="1"/>
  <c r="U246"/>
  <c r="T247"/>
  <c r="V247" s="1"/>
  <c r="U247"/>
  <c r="T248"/>
  <c r="U248"/>
  <c r="V248" s="1"/>
  <c r="T249"/>
  <c r="U249"/>
  <c r="V249"/>
  <c r="T250"/>
  <c r="V250" s="1"/>
  <c r="U250"/>
  <c r="T251"/>
  <c r="V251" s="1"/>
  <c r="U251"/>
  <c r="T252"/>
  <c r="U252"/>
  <c r="V252" s="1"/>
  <c r="T253"/>
  <c r="U253"/>
  <c r="V253"/>
  <c r="T254"/>
  <c r="V254" s="1"/>
  <c r="U254"/>
  <c r="T255"/>
  <c r="V255" s="1"/>
  <c r="U255"/>
  <c r="T256"/>
  <c r="U256"/>
  <c r="V256" s="1"/>
  <c r="T257"/>
  <c r="U257"/>
  <c r="V257"/>
  <c r="T258"/>
  <c r="V258" s="1"/>
  <c r="U258"/>
  <c r="T259"/>
  <c r="V259" s="1"/>
  <c r="U259"/>
  <c r="T260"/>
  <c r="U260"/>
  <c r="V260" s="1"/>
  <c r="T261"/>
  <c r="U261"/>
  <c r="V261"/>
  <c r="T262"/>
  <c r="V262" s="1"/>
  <c r="U262"/>
  <c r="T263"/>
  <c r="V263" s="1"/>
  <c r="U263"/>
  <c r="T264"/>
  <c r="U264"/>
  <c r="V264" s="1"/>
  <c r="T265"/>
  <c r="U265"/>
  <c r="V265"/>
  <c r="T266"/>
  <c r="V266" s="1"/>
  <c r="U266"/>
  <c r="T267"/>
  <c r="V267" s="1"/>
  <c r="U267"/>
  <c r="T268"/>
  <c r="U268"/>
  <c r="V268" s="1"/>
  <c r="T269"/>
  <c r="U269"/>
  <c r="V269"/>
  <c r="T270"/>
  <c r="V270" s="1"/>
  <c r="U270"/>
  <c r="T271"/>
  <c r="V271" s="1"/>
  <c r="U271"/>
  <c r="T272"/>
  <c r="U272"/>
  <c r="V272" s="1"/>
  <c r="T273"/>
  <c r="U273"/>
  <c r="V273"/>
  <c r="T274"/>
  <c r="V274" s="1"/>
  <c r="U274"/>
  <c r="T275"/>
  <c r="V275" s="1"/>
  <c r="U275"/>
  <c r="T276"/>
  <c r="U276"/>
  <c r="V276" s="1"/>
  <c r="T277"/>
  <c r="U277"/>
  <c r="V277"/>
  <c r="T278"/>
  <c r="V278" s="1"/>
  <c r="U278"/>
  <c r="T279"/>
  <c r="V279" s="1"/>
  <c r="U279"/>
  <c r="T280"/>
  <c r="U280"/>
  <c r="V280" s="1"/>
  <c r="T281"/>
  <c r="U281"/>
  <c r="V281"/>
  <c r="T282"/>
  <c r="V282" s="1"/>
  <c r="U282"/>
  <c r="T283"/>
  <c r="V283" s="1"/>
  <c r="U283"/>
  <c r="T284"/>
  <c r="U284"/>
  <c r="V284" s="1"/>
  <c r="T285"/>
  <c r="U285"/>
  <c r="V285"/>
  <c r="T286"/>
  <c r="V286" s="1"/>
  <c r="U286"/>
  <c r="T287"/>
  <c r="V287" s="1"/>
  <c r="U287"/>
  <c r="T288"/>
  <c r="U288"/>
  <c r="V288" s="1"/>
  <c r="T289"/>
  <c r="U289"/>
  <c r="V289"/>
  <c r="T290"/>
  <c r="V290" s="1"/>
  <c r="U290"/>
  <c r="T291"/>
  <c r="V291" s="1"/>
  <c r="U291"/>
  <c r="T292"/>
  <c r="U292"/>
  <c r="V292" s="1"/>
  <c r="T293"/>
  <c r="U293"/>
  <c r="V293"/>
  <c r="T294"/>
  <c r="V294" s="1"/>
  <c r="U294"/>
  <c r="T295"/>
  <c r="V295" s="1"/>
  <c r="U295"/>
  <c r="T296"/>
  <c r="U296"/>
  <c r="V296" s="1"/>
  <c r="T297"/>
  <c r="U297"/>
  <c r="V297"/>
  <c r="T298"/>
  <c r="V298" s="1"/>
  <c r="U298"/>
  <c r="T299"/>
  <c r="V299" s="1"/>
  <c r="U299"/>
  <c r="T300"/>
  <c r="U300"/>
  <c r="V300" s="1"/>
  <c r="T301"/>
  <c r="U301"/>
  <c r="V301"/>
  <c r="T302"/>
  <c r="V302" s="1"/>
  <c r="U302"/>
  <c r="T303"/>
  <c r="V303" s="1"/>
  <c r="U303"/>
  <c r="T304"/>
  <c r="U304"/>
  <c r="V304" s="1"/>
  <c r="T305"/>
  <c r="U305"/>
  <c r="V305"/>
  <c r="T306"/>
  <c r="V306" s="1"/>
  <c r="U306"/>
  <c r="T307"/>
  <c r="V307" s="1"/>
  <c r="U307"/>
  <c r="T308"/>
  <c r="U308"/>
  <c r="V308" s="1"/>
  <c r="T309"/>
  <c r="U309"/>
  <c r="V309"/>
  <c r="T310"/>
  <c r="V310" s="1"/>
  <c r="U310"/>
  <c r="T311"/>
  <c r="V311" s="1"/>
  <c r="U311"/>
  <c r="T312"/>
  <c r="U312"/>
  <c r="V312" s="1"/>
  <c r="T313"/>
  <c r="U313"/>
  <c r="V313"/>
  <c r="T314"/>
  <c r="V314" s="1"/>
  <c r="U314"/>
  <c r="T315"/>
  <c r="V315" s="1"/>
  <c r="U315"/>
  <c r="T316"/>
  <c r="U316"/>
  <c r="V316" s="1"/>
  <c r="T317"/>
  <c r="U317"/>
  <c r="V317"/>
  <c r="T318"/>
  <c r="V318" s="1"/>
  <c r="U318"/>
  <c r="T319"/>
  <c r="V319" s="1"/>
  <c r="U319"/>
  <c r="T320"/>
  <c r="U320"/>
  <c r="V320" s="1"/>
  <c r="T321"/>
  <c r="U321"/>
  <c r="V321"/>
  <c r="T322"/>
  <c r="V322" s="1"/>
  <c r="U322"/>
  <c r="T323"/>
  <c r="V323" s="1"/>
  <c r="U323"/>
  <c r="T324"/>
  <c r="U324"/>
  <c r="V324" s="1"/>
  <c r="T325"/>
  <c r="U325"/>
  <c r="V325"/>
  <c r="T326"/>
  <c r="V326" s="1"/>
  <c r="U326"/>
  <c r="T327"/>
  <c r="V327" s="1"/>
  <c r="U327"/>
  <c r="T328"/>
  <c r="U328"/>
  <c r="V328" s="1"/>
  <c r="T329"/>
  <c r="U329"/>
  <c r="V329"/>
  <c r="T330"/>
  <c r="V330" s="1"/>
  <c r="U330"/>
  <c r="T331"/>
  <c r="V331" s="1"/>
  <c r="U331"/>
  <c r="T332"/>
  <c r="U332"/>
  <c r="V332" s="1"/>
  <c r="T333"/>
  <c r="U333"/>
  <c r="V333"/>
  <c r="T334"/>
  <c r="V334" s="1"/>
  <c r="U334"/>
  <c r="T335"/>
  <c r="V335" s="1"/>
  <c r="U335"/>
  <c r="T336"/>
  <c r="U336"/>
  <c r="V336" s="1"/>
  <c r="T337"/>
  <c r="U337"/>
  <c r="V337"/>
  <c r="T338"/>
  <c r="V338" s="1"/>
  <c r="U338"/>
  <c r="T339"/>
  <c r="V339" s="1"/>
  <c r="U339"/>
  <c r="T340"/>
  <c r="U340"/>
  <c r="V340" s="1"/>
  <c r="T341"/>
  <c r="U341"/>
  <c r="V341"/>
  <c r="T342"/>
  <c r="V342" s="1"/>
  <c r="U342"/>
  <c r="T343"/>
  <c r="V343" s="1"/>
  <c r="U343"/>
  <c r="T344"/>
  <c r="U344"/>
  <c r="V344" s="1"/>
  <c r="T345"/>
  <c r="U345"/>
  <c r="V345"/>
  <c r="T346"/>
  <c r="V346" s="1"/>
  <c r="U346"/>
  <c r="T347"/>
  <c r="V347" s="1"/>
  <c r="U347"/>
  <c r="T348"/>
  <c r="U348"/>
  <c r="V348" s="1"/>
  <c r="T349"/>
  <c r="U349"/>
  <c r="V349"/>
  <c r="T350"/>
  <c r="V350" s="1"/>
  <c r="U350"/>
  <c r="T351"/>
  <c r="V351" s="1"/>
  <c r="U351"/>
  <c r="T352"/>
  <c r="U352"/>
  <c r="V352" s="1"/>
  <c r="T353"/>
  <c r="U353"/>
  <c r="V353"/>
  <c r="T354"/>
  <c r="V354" s="1"/>
  <c r="U354"/>
  <c r="T355"/>
  <c r="V355" s="1"/>
  <c r="U355"/>
  <c r="T356"/>
  <c r="U356"/>
  <c r="V356" s="1"/>
  <c r="T357"/>
  <c r="U357"/>
  <c r="V357"/>
  <c r="T358"/>
  <c r="V358" s="1"/>
  <c r="U358"/>
  <c r="T359"/>
  <c r="V359" s="1"/>
  <c r="U359"/>
  <c r="T360"/>
  <c r="U360"/>
  <c r="V360" s="1"/>
  <c r="T361"/>
  <c r="U361"/>
  <c r="V361"/>
  <c r="T362"/>
  <c r="V362" s="1"/>
  <c r="U362"/>
  <c r="T363"/>
  <c r="V363" s="1"/>
  <c r="U363"/>
  <c r="T364"/>
  <c r="U364"/>
  <c r="V364" s="1"/>
  <c r="T365"/>
  <c r="U365"/>
  <c r="V365"/>
  <c r="T366"/>
  <c r="V366" s="1"/>
  <c r="U366"/>
  <c r="T367"/>
  <c r="V367" s="1"/>
  <c r="U367"/>
  <c r="T368"/>
  <c r="U368"/>
  <c r="V368" s="1"/>
  <c r="T369"/>
  <c r="U369"/>
  <c r="V369"/>
  <c r="T370"/>
  <c r="V370" s="1"/>
  <c r="U370"/>
  <c r="T371"/>
  <c r="V371" s="1"/>
  <c r="U371"/>
  <c r="T372"/>
  <c r="U372"/>
  <c r="V372" s="1"/>
  <c r="T373"/>
  <c r="U373"/>
  <c r="V373"/>
  <c r="T374"/>
  <c r="V374" s="1"/>
  <c r="U374"/>
  <c r="T375"/>
  <c r="V375" s="1"/>
  <c r="U375"/>
  <c r="T376"/>
  <c r="U376"/>
  <c r="V376" s="1"/>
  <c r="T377"/>
  <c r="U377"/>
  <c r="V377"/>
  <c r="T378"/>
  <c r="V378" s="1"/>
  <c r="U378"/>
  <c r="T379"/>
  <c r="V379" s="1"/>
  <c r="U379"/>
  <c r="T380"/>
  <c r="U380"/>
  <c r="V380" s="1"/>
  <c r="T381"/>
  <c r="U381"/>
  <c r="V381"/>
  <c r="T382"/>
  <c r="V382" s="1"/>
  <c r="U382"/>
  <c r="T383"/>
  <c r="V383" s="1"/>
  <c r="U383"/>
  <c r="T384"/>
  <c r="U384"/>
  <c r="V384" s="1"/>
  <c r="T385"/>
  <c r="U385"/>
  <c r="V385"/>
  <c r="T386"/>
  <c r="V386" s="1"/>
  <c r="U386"/>
  <c r="T387"/>
  <c r="V387" s="1"/>
  <c r="U387"/>
  <c r="T388"/>
  <c r="U388"/>
  <c r="V388" s="1"/>
  <c r="T389"/>
  <c r="U389"/>
  <c r="V389"/>
  <c r="T390"/>
  <c r="V390" s="1"/>
  <c r="U390"/>
  <c r="T391"/>
  <c r="V391" s="1"/>
  <c r="U391"/>
  <c r="T392"/>
  <c r="U392"/>
  <c r="V392" s="1"/>
  <c r="T393"/>
  <c r="U393"/>
  <c r="V393"/>
  <c r="T394"/>
  <c r="V394" s="1"/>
  <c r="U394"/>
  <c r="T395"/>
  <c r="V395" s="1"/>
  <c r="U395"/>
  <c r="T396"/>
  <c r="U396"/>
  <c r="V396" s="1"/>
  <c r="T397"/>
  <c r="U397"/>
  <c r="V397"/>
  <c r="T398"/>
  <c r="V398" s="1"/>
  <c r="U398"/>
  <c r="T399"/>
  <c r="V399" s="1"/>
  <c r="U399"/>
  <c r="T400"/>
  <c r="U400"/>
  <c r="V400" s="1"/>
  <c r="T401"/>
  <c r="U401"/>
  <c r="V401"/>
  <c r="T402"/>
  <c r="V402" s="1"/>
  <c r="U402"/>
  <c r="T403"/>
  <c r="V403" s="1"/>
  <c r="U403"/>
  <c r="T404"/>
  <c r="U404"/>
  <c r="V404" s="1"/>
  <c r="T405"/>
  <c r="U405"/>
  <c r="V405"/>
  <c r="T406"/>
  <c r="V406" s="1"/>
  <c r="U406"/>
  <c r="T407"/>
  <c r="V407" s="1"/>
  <c r="U407"/>
  <c r="T408"/>
  <c r="U408"/>
  <c r="V408" s="1"/>
  <c r="T409"/>
  <c r="U409"/>
  <c r="V409"/>
  <c r="T410"/>
  <c r="V410" s="1"/>
  <c r="U410"/>
  <c r="T411"/>
  <c r="V411" s="1"/>
  <c r="U411"/>
  <c r="T412"/>
  <c r="U412"/>
  <c r="V412" s="1"/>
  <c r="T413"/>
  <c r="U413"/>
  <c r="V413"/>
  <c r="T414"/>
  <c r="V414" s="1"/>
  <c r="U414"/>
  <c r="T415"/>
  <c r="V415" s="1"/>
  <c r="U415"/>
  <c r="T416"/>
  <c r="U416"/>
  <c r="V416" s="1"/>
  <c r="T417"/>
  <c r="U417"/>
  <c r="V417"/>
  <c r="T418"/>
  <c r="V418" s="1"/>
  <c r="U418"/>
  <c r="T419"/>
  <c r="V419" s="1"/>
  <c r="U419"/>
  <c r="T420"/>
  <c r="U420"/>
  <c r="V420" s="1"/>
  <c r="T421"/>
  <c r="U421"/>
  <c r="V421"/>
  <c r="T422"/>
  <c r="V422" s="1"/>
  <c r="U422"/>
  <c r="T423"/>
  <c r="V423" s="1"/>
  <c r="U423"/>
  <c r="T424"/>
  <c r="U424"/>
  <c r="V424" s="1"/>
  <c r="T425"/>
  <c r="U425"/>
  <c r="V425"/>
  <c r="T426"/>
  <c r="V426" s="1"/>
  <c r="U426"/>
  <c r="T427"/>
  <c r="V427" s="1"/>
  <c r="U427"/>
  <c r="T428"/>
  <c r="U428"/>
  <c r="V428" s="1"/>
  <c r="T429"/>
  <c r="U429"/>
  <c r="V429"/>
  <c r="T430"/>
  <c r="V430" s="1"/>
  <c r="U430"/>
  <c r="T431"/>
  <c r="V431" s="1"/>
  <c r="U431"/>
  <c r="T432"/>
  <c r="U432"/>
  <c r="V432" s="1"/>
  <c r="T433"/>
  <c r="U433"/>
  <c r="V433"/>
  <c r="T434"/>
  <c r="V434" s="1"/>
  <c r="U434"/>
  <c r="T435"/>
  <c r="V435" s="1"/>
  <c r="U435"/>
  <c r="T436"/>
  <c r="U436"/>
  <c r="V436" s="1"/>
  <c r="T437"/>
  <c r="U437"/>
  <c r="V437"/>
  <c r="T438"/>
  <c r="V438" s="1"/>
  <c r="U438"/>
  <c r="T439"/>
  <c r="V439" s="1"/>
  <c r="U439"/>
  <c r="T440"/>
  <c r="U440"/>
  <c r="V440" s="1"/>
  <c r="T441"/>
  <c r="U441"/>
  <c r="V441"/>
  <c r="T442"/>
  <c r="V442" s="1"/>
  <c r="U442"/>
  <c r="T443"/>
  <c r="V443" s="1"/>
  <c r="U443"/>
  <c r="T444"/>
  <c r="U444"/>
  <c r="V444" s="1"/>
  <c r="T445"/>
  <c r="U445"/>
  <c r="V445"/>
  <c r="T446"/>
  <c r="V446" s="1"/>
  <c r="U446"/>
  <c r="T447"/>
  <c r="V447" s="1"/>
  <c r="U447"/>
  <c r="T448"/>
  <c r="U448"/>
  <c r="V448" s="1"/>
  <c r="T449"/>
  <c r="U449"/>
  <c r="V449"/>
  <c r="T450"/>
  <c r="V450" s="1"/>
  <c r="U450"/>
  <c r="T451"/>
  <c r="V451" s="1"/>
  <c r="U451"/>
  <c r="T452"/>
  <c r="U452"/>
  <c r="V452" s="1"/>
  <c r="T453"/>
  <c r="U453"/>
  <c r="V453"/>
  <c r="T454"/>
  <c r="V454" s="1"/>
  <c r="U454"/>
  <c r="T455"/>
  <c r="V455" s="1"/>
  <c r="U455"/>
  <c r="T456"/>
  <c r="U456"/>
  <c r="V456" s="1"/>
  <c r="T457"/>
  <c r="U457"/>
  <c r="V457"/>
  <c r="T458"/>
  <c r="V458" s="1"/>
  <c r="U458"/>
  <c r="T459"/>
  <c r="V459" s="1"/>
  <c r="U459"/>
  <c r="T460"/>
  <c r="U460"/>
  <c r="V460" s="1"/>
  <c r="T461"/>
  <c r="U461"/>
  <c r="V461"/>
  <c r="T462"/>
  <c r="V462" s="1"/>
  <c r="U462"/>
  <c r="T463"/>
  <c r="V463" s="1"/>
  <c r="U463"/>
  <c r="T464"/>
  <c r="U464"/>
  <c r="V464" s="1"/>
  <c r="T465"/>
  <c r="U465"/>
  <c r="V465"/>
  <c r="T466"/>
  <c r="V466" s="1"/>
  <c r="U466"/>
  <c r="T467"/>
  <c r="V467" s="1"/>
  <c r="U467"/>
  <c r="T468"/>
  <c r="U468"/>
  <c r="V468" s="1"/>
  <c r="T469"/>
  <c r="U469"/>
  <c r="V469"/>
  <c r="T470"/>
  <c r="V470" s="1"/>
  <c r="U470"/>
  <c r="T471"/>
  <c r="V471" s="1"/>
  <c r="U471"/>
  <c r="T472"/>
  <c r="U472"/>
  <c r="V472" s="1"/>
  <c r="T473"/>
  <c r="U473"/>
  <c r="V473"/>
  <c r="T474"/>
  <c r="V474" s="1"/>
  <c r="U474"/>
  <c r="T475"/>
  <c r="V475" s="1"/>
  <c r="U475"/>
  <c r="T476"/>
  <c r="U476"/>
  <c r="V476" s="1"/>
  <c r="T477"/>
  <c r="U477"/>
  <c r="V477"/>
  <c r="T478"/>
  <c r="V478" s="1"/>
  <c r="U478"/>
  <c r="T479"/>
  <c r="V479" s="1"/>
  <c r="U479"/>
  <c r="T480"/>
  <c r="U480"/>
  <c r="V480" s="1"/>
  <c r="T481"/>
  <c r="U481"/>
  <c r="V481"/>
  <c r="T482"/>
  <c r="V482" s="1"/>
  <c r="U482"/>
  <c r="T483"/>
  <c r="V483" s="1"/>
  <c r="U483"/>
  <c r="T484"/>
  <c r="U484"/>
  <c r="V484" s="1"/>
  <c r="T485"/>
  <c r="U485"/>
  <c r="V485"/>
  <c r="T486"/>
  <c r="V486" s="1"/>
  <c r="U486"/>
  <c r="T487"/>
  <c r="V487" s="1"/>
  <c r="U487"/>
  <c r="T488"/>
  <c r="U488"/>
  <c r="V488" s="1"/>
  <c r="T489"/>
  <c r="U489"/>
  <c r="V489"/>
  <c r="T490"/>
  <c r="V490" s="1"/>
  <c r="U490"/>
  <c r="T491"/>
  <c r="V491" s="1"/>
  <c r="U491"/>
  <c r="T492"/>
  <c r="U492"/>
  <c r="V492" s="1"/>
  <c r="T493"/>
  <c r="U493"/>
  <c r="V493"/>
  <c r="T494"/>
  <c r="V494" s="1"/>
  <c r="U494"/>
  <c r="T495"/>
  <c r="V495" s="1"/>
  <c r="U495"/>
  <c r="T496"/>
  <c r="U496"/>
  <c r="V496" s="1"/>
  <c r="T497"/>
  <c r="U497"/>
  <c r="V497"/>
  <c r="T498"/>
  <c r="V498" s="1"/>
  <c r="U498"/>
  <c r="T499"/>
  <c r="V499" s="1"/>
  <c r="U499"/>
  <c r="T500"/>
  <c r="U500"/>
  <c r="V500" s="1"/>
  <c r="T501"/>
  <c r="U501"/>
  <c r="V501"/>
  <c r="T502"/>
  <c r="V502" s="1"/>
  <c r="U502"/>
  <c r="T503"/>
  <c r="V503" s="1"/>
  <c r="U503"/>
  <c r="T504"/>
  <c r="U504"/>
  <c r="V504" s="1"/>
  <c r="T505"/>
  <c r="U505"/>
  <c r="V505"/>
  <c r="T506"/>
  <c r="V506" s="1"/>
  <c r="U506"/>
  <c r="T507"/>
  <c r="V507" s="1"/>
  <c r="U507"/>
  <c r="T508"/>
  <c r="U508"/>
  <c r="V508" s="1"/>
  <c r="T509"/>
  <c r="U509"/>
  <c r="V509"/>
  <c r="T510"/>
  <c r="V510" s="1"/>
  <c r="U510"/>
  <c r="T511"/>
  <c r="V511" s="1"/>
  <c r="U511"/>
  <c r="T512"/>
  <c r="U512"/>
  <c r="V512" s="1"/>
  <c r="T513"/>
  <c r="U513"/>
  <c r="V513"/>
  <c r="T514"/>
  <c r="V514" s="1"/>
  <c r="U514"/>
  <c r="T515"/>
  <c r="V515" s="1"/>
  <c r="U515"/>
  <c r="T516"/>
  <c r="U516"/>
  <c r="V516" s="1"/>
  <c r="T517"/>
  <c r="U517"/>
  <c r="V517"/>
  <c r="T518"/>
  <c r="V518" s="1"/>
  <c r="U518"/>
  <c r="T519"/>
  <c r="V519" s="1"/>
  <c r="U519"/>
  <c r="T520"/>
  <c r="U520"/>
  <c r="V520" s="1"/>
  <c r="T521"/>
  <c r="U521"/>
  <c r="V521"/>
  <c r="T522"/>
  <c r="V522" s="1"/>
  <c r="U522"/>
  <c r="T523"/>
  <c r="V523" s="1"/>
  <c r="U523"/>
  <c r="T524"/>
  <c r="U524"/>
  <c r="V524" s="1"/>
  <c r="T525"/>
  <c r="U525"/>
  <c r="V525"/>
  <c r="T526"/>
  <c r="V526" s="1"/>
  <c r="U526"/>
  <c r="T527"/>
  <c r="V527" s="1"/>
  <c r="U527"/>
  <c r="T528"/>
  <c r="U528"/>
  <c r="V528" s="1"/>
  <c r="T529"/>
  <c r="U529"/>
  <c r="V529"/>
  <c r="T530"/>
  <c r="V530" s="1"/>
  <c r="U530"/>
  <c r="T531"/>
  <c r="V531" s="1"/>
  <c r="U531"/>
  <c r="T532"/>
  <c r="U532"/>
  <c r="V532" s="1"/>
  <c r="T533"/>
  <c r="U533"/>
  <c r="V533"/>
  <c r="T534"/>
  <c r="V534" s="1"/>
  <c r="U534"/>
  <c r="T535"/>
  <c r="V535" s="1"/>
  <c r="U535"/>
  <c r="T536"/>
  <c r="U536"/>
  <c r="V536" s="1"/>
  <c r="T537"/>
  <c r="U537"/>
  <c r="V537"/>
  <c r="T538"/>
  <c r="V538" s="1"/>
  <c r="U538"/>
  <c r="T539"/>
  <c r="V539" s="1"/>
  <c r="U539"/>
  <c r="T540"/>
  <c r="U540"/>
  <c r="V540" s="1"/>
  <c r="T541"/>
  <c r="U541"/>
  <c r="V541"/>
  <c r="T542"/>
  <c r="V542" s="1"/>
  <c r="U542"/>
  <c r="T543"/>
  <c r="V543" s="1"/>
  <c r="U543"/>
  <c r="T544"/>
  <c r="U544"/>
  <c r="V544" s="1"/>
  <c r="T545"/>
  <c r="U545"/>
  <c r="V545"/>
  <c r="T546"/>
  <c r="V546" s="1"/>
  <c r="U546"/>
  <c r="T547"/>
  <c r="V547" s="1"/>
  <c r="U547"/>
  <c r="T548"/>
  <c r="U548"/>
  <c r="V548" s="1"/>
  <c r="T549"/>
  <c r="U549"/>
  <c r="V549"/>
  <c r="T550"/>
  <c r="V550" s="1"/>
  <c r="U550"/>
  <c r="T551"/>
  <c r="V551" s="1"/>
  <c r="U551"/>
  <c r="T552"/>
  <c r="U552"/>
  <c r="V552" s="1"/>
  <c r="T553"/>
  <c r="U553"/>
  <c r="V553"/>
  <c r="T554"/>
  <c r="V554" s="1"/>
  <c r="U554"/>
  <c r="T555"/>
  <c r="V555" s="1"/>
  <c r="U555"/>
  <c r="T556"/>
  <c r="U556"/>
  <c r="V556" s="1"/>
  <c r="T557"/>
  <c r="U557"/>
  <c r="V557"/>
  <c r="T558"/>
  <c r="V558" s="1"/>
  <c r="U558"/>
  <c r="T559"/>
  <c r="V559" s="1"/>
  <c r="U559"/>
  <c r="T560"/>
  <c r="U560"/>
  <c r="V560" s="1"/>
  <c r="T561"/>
  <c r="U561"/>
  <c r="V561"/>
  <c r="T562"/>
  <c r="V562" s="1"/>
  <c r="U562"/>
  <c r="T563"/>
  <c r="V563" s="1"/>
  <c r="U563"/>
  <c r="T564"/>
  <c r="U564"/>
  <c r="V564" s="1"/>
  <c r="T565"/>
  <c r="U565"/>
  <c r="V565"/>
  <c r="T566"/>
  <c r="V566" s="1"/>
  <c r="U566"/>
  <c r="T567"/>
  <c r="V567" s="1"/>
  <c r="U567"/>
  <c r="T568"/>
  <c r="U568"/>
  <c r="V568" s="1"/>
  <c r="T569"/>
  <c r="U569"/>
  <c r="V569"/>
  <c r="T570"/>
  <c r="V570" s="1"/>
  <c r="U570"/>
  <c r="T571"/>
  <c r="V571" s="1"/>
  <c r="U571"/>
  <c r="T572"/>
  <c r="U572"/>
  <c r="V572" s="1"/>
  <c r="T573"/>
  <c r="U573"/>
  <c r="V573"/>
  <c r="T574"/>
  <c r="V574" s="1"/>
  <c r="U574"/>
  <c r="T575"/>
  <c r="V575" s="1"/>
  <c r="U575"/>
  <c r="T576"/>
  <c r="U576"/>
  <c r="V576" s="1"/>
  <c r="T577"/>
  <c r="U577"/>
  <c r="V577"/>
  <c r="T578"/>
  <c r="V578" s="1"/>
  <c r="U578"/>
  <c r="T579"/>
  <c r="V579" s="1"/>
  <c r="U579"/>
  <c r="T580"/>
  <c r="U580"/>
  <c r="V580" s="1"/>
  <c r="T581"/>
  <c r="U581"/>
  <c r="V581"/>
  <c r="T582"/>
  <c r="V582" s="1"/>
  <c r="U582"/>
  <c r="T583"/>
  <c r="V583" s="1"/>
  <c r="U583"/>
  <c r="T584"/>
  <c r="U584"/>
  <c r="V584" s="1"/>
  <c r="T585"/>
  <c r="U585"/>
  <c r="V585"/>
  <c r="T586"/>
  <c r="V586" s="1"/>
  <c r="U586"/>
  <c r="T587"/>
  <c r="V587" s="1"/>
  <c r="U587"/>
  <c r="T588"/>
  <c r="U588"/>
  <c r="V588" s="1"/>
  <c r="T589"/>
  <c r="U589"/>
  <c r="V589"/>
  <c r="T590"/>
  <c r="V590" s="1"/>
  <c r="U590"/>
  <c r="T591"/>
  <c r="V591" s="1"/>
  <c r="U591"/>
  <c r="T592"/>
  <c r="U592"/>
  <c r="V592" s="1"/>
  <c r="T593"/>
  <c r="U593"/>
  <c r="V593"/>
  <c r="T594"/>
  <c r="V594" s="1"/>
  <c r="U594"/>
  <c r="T595"/>
  <c r="V595" s="1"/>
  <c r="U595"/>
  <c r="T596"/>
  <c r="U596"/>
  <c r="V596" s="1"/>
  <c r="T597"/>
  <c r="U597"/>
  <c r="V597"/>
  <c r="T598"/>
  <c r="V598" s="1"/>
  <c r="U598"/>
  <c r="T599"/>
  <c r="V599" s="1"/>
  <c r="U599"/>
  <c r="T600"/>
  <c r="U600"/>
  <c r="V600" s="1"/>
  <c r="T601"/>
  <c r="U601"/>
  <c r="V601"/>
  <c r="V7"/>
  <c r="U7"/>
  <c r="T7"/>
  <c r="S602" l="1"/>
  <c r="R602"/>
  <c r="Q602"/>
  <c r="P602"/>
  <c r="O602"/>
  <c r="N602"/>
  <c r="M602"/>
  <c r="L602"/>
  <c r="K602"/>
  <c r="J602"/>
  <c r="I602"/>
  <c r="H602"/>
  <c r="D602" l="1"/>
  <c r="E602"/>
  <c r="G602"/>
  <c r="F602"/>
</calcChain>
</file>

<file path=xl/sharedStrings.xml><?xml version="1.0" encoding="utf-8"?>
<sst xmlns="http://schemas.openxmlformats.org/spreadsheetml/2006/main" count="629" uniqueCount="628">
  <si>
    <t>Exportadora de Granos y Oleaginosas del Sureste, S.A.de C.V.</t>
  </si>
  <si>
    <t>Carretera a Nueva Alemania K.M. 2.5, Colonia Burocrática, Tapachula, Chiapas</t>
  </si>
  <si>
    <t>Tels. 62 67030</t>
  </si>
  <si>
    <t>Productor</t>
  </si>
  <si>
    <t>SUCURSAL:</t>
  </si>
  <si>
    <t>Kgs.Neto</t>
  </si>
  <si>
    <t>Compra $$</t>
  </si>
  <si>
    <t>Pago Nota</t>
  </si>
  <si>
    <t>Financiamientos</t>
  </si>
  <si>
    <t>Capital</t>
  </si>
  <si>
    <t>Interes al Corte</t>
  </si>
  <si>
    <t>Pago Capital</t>
  </si>
  <si>
    <t>Pago Interes</t>
  </si>
  <si>
    <t>Anticipos</t>
  </si>
  <si>
    <t>Pago Anticipo</t>
  </si>
  <si>
    <t>Servicios</t>
  </si>
  <si>
    <t>Secado</t>
  </si>
  <si>
    <t>Pago Secado</t>
  </si>
  <si>
    <t>Man. Y Flete</t>
  </si>
  <si>
    <t>Pago Man. Y flete</t>
  </si>
  <si>
    <t>Retencón CM</t>
  </si>
  <si>
    <t>Pago Ret. CM.</t>
  </si>
  <si>
    <t>Seguro A.</t>
  </si>
  <si>
    <t>Pago Seguro A.</t>
  </si>
  <si>
    <t xml:space="preserve">Saldo a cargo de </t>
  </si>
  <si>
    <t xml:space="preserve">Saldo a Cargo del </t>
  </si>
  <si>
    <t>EGOS Por concepto</t>
  </si>
  <si>
    <t xml:space="preserve">CLIENTE por </t>
  </si>
  <si>
    <t xml:space="preserve"> </t>
  </si>
  <si>
    <t>de Compras</t>
  </si>
  <si>
    <t>Diversos  conceptos</t>
  </si>
  <si>
    <t xml:space="preserve">Saldo Final </t>
  </si>
  <si>
    <t>GLOBAL FINANCIAMIENTO  CORTE:10 DE SEPTIEMBRE DEL 2013</t>
  </si>
  <si>
    <t xml:space="preserve">ABEL CRUZ CELAYA                                            </t>
  </si>
  <si>
    <t xml:space="preserve">ABIEL GONZALEZ PEREZ                                        </t>
  </si>
  <si>
    <t xml:space="preserve">ABIMAEL CASTRO MEJIA                                        </t>
  </si>
  <si>
    <t xml:space="preserve">ABRANERALDO PEREZ SOLIS                                     </t>
  </si>
  <si>
    <t xml:space="preserve">ADAN GONZALEZ ROBLERO                                       </t>
  </si>
  <si>
    <t xml:space="preserve">ADAN TOVAR ORDOÑEZ                                          </t>
  </si>
  <si>
    <t xml:space="preserve">ADELAIDA LOPEZ CASTRO                                       </t>
  </si>
  <si>
    <t xml:space="preserve">ADELAIDA MOLINA RIVERA                                      </t>
  </si>
  <si>
    <t xml:space="preserve">ADELFO OJEDA LUCAS                                          </t>
  </si>
  <si>
    <t xml:space="preserve">ADIEL MONZON LAPARRA                                        </t>
  </si>
  <si>
    <t xml:space="preserve">ADIN GORDILLO SOTO                                          </t>
  </si>
  <si>
    <t xml:space="preserve">ADOLFO ANGEL GONZALEZ ROBLEDO                               </t>
  </si>
  <si>
    <t xml:space="preserve">ADRIAN MATIAS SANTIZO                                       </t>
  </si>
  <si>
    <t xml:space="preserve">ADULFO GUZMAN GARCIA                                        </t>
  </si>
  <si>
    <t xml:space="preserve">AGUSTIN LOPEZ DOMINGUEZ                                     </t>
  </si>
  <si>
    <t xml:space="preserve">AGUSTIN SANTOS BARRIOS RAMIREZ                              </t>
  </si>
  <si>
    <t xml:space="preserve">AGUSTIN VELAZQUEZ GONZALEZ                                  </t>
  </si>
  <si>
    <t xml:space="preserve">AGUSTIN VELAZQUEZ SANCHEZ                                   </t>
  </si>
  <si>
    <t xml:space="preserve">AHIDA RAMOS VILLAGRAN                                       </t>
  </si>
  <si>
    <t xml:space="preserve">ALAN EDU SANCHEZ CIFUENTES                                  </t>
  </si>
  <si>
    <t xml:space="preserve">ALBA RAMIREZ DE LA CRUZ                                     </t>
  </si>
  <si>
    <t xml:space="preserve">ALBERT REYES AVALOS                                         </t>
  </si>
  <si>
    <t xml:space="preserve">ALEJANDRO GARCIA SANCHEZ                                    </t>
  </si>
  <si>
    <t xml:space="preserve">ALEJANDRO HERNANDEZ ROBLERO                                 </t>
  </si>
  <si>
    <t xml:space="preserve">ALEJANDRO LOPEZ LOPEZ                                       </t>
  </si>
  <si>
    <t xml:space="preserve">ALEJANDRO VICENTE CISNEROS                                  </t>
  </si>
  <si>
    <t xml:space="preserve">ALEXANDER GABRIEL LOPEZ PEREZ                               </t>
  </si>
  <si>
    <t xml:space="preserve">ALEXIS ARRIAGA CHUN                                         </t>
  </si>
  <si>
    <t xml:space="preserve">ALFONSO PEREZ ROMERO                                        </t>
  </si>
  <si>
    <t xml:space="preserve">ALFONSO ROMAN HERNANDEZ                                     </t>
  </si>
  <si>
    <t xml:space="preserve">ALFREDO GALVEZ GUZMAN                                       </t>
  </si>
  <si>
    <t xml:space="preserve">ALFREDO GONZALEZ ESCOBAR                                    </t>
  </si>
  <si>
    <t xml:space="preserve">ALFREDO HERNANDEZ CHILEL                                    </t>
  </si>
  <si>
    <t xml:space="preserve">ALFREDO JUAREZ LOPEZ                                        </t>
  </si>
  <si>
    <t xml:space="preserve">ALFREDO PEREZ MATEO                                         </t>
  </si>
  <si>
    <t xml:space="preserve">ALFREDO PEREZ ORTIZ                                         </t>
  </si>
  <si>
    <t xml:space="preserve">ALFREDO VAZQUEZ PEREZ                                       </t>
  </si>
  <si>
    <t xml:space="preserve">ALIDA LOPEZ DE LEON                                         </t>
  </si>
  <si>
    <t xml:space="preserve">ALONSO VILLATORO HERNANDEZ                                  </t>
  </si>
  <si>
    <t xml:space="preserve">ALVARO RAMON LOPEZ GONZALEZ                                 </t>
  </si>
  <si>
    <t xml:space="preserve">AMADEO PEREZ ORTIZ                                          </t>
  </si>
  <si>
    <t xml:space="preserve">AMADO GONZALEZ MARCELIN                                     </t>
  </si>
  <si>
    <t xml:space="preserve">AMALIA DE LA CRUZ ROBLERO                                   </t>
  </si>
  <si>
    <t xml:space="preserve">AMALIA GODINEZ DIAZ                                         </t>
  </si>
  <si>
    <t xml:space="preserve">AMALIA VELAZQUEZ LOPEZ                                      </t>
  </si>
  <si>
    <t xml:space="preserve">AMANDA JOVITA ZACARIAS LOPEZ                                </t>
  </si>
  <si>
    <t xml:space="preserve">ANA DEYRA GALVEZ ROBLERO                                    </t>
  </si>
  <si>
    <t xml:space="preserve">ANA MARIA RODRIGUEZ SALAZAR                                 </t>
  </si>
  <si>
    <t xml:space="preserve">ANA MARINA PEREZ SOLIS                                      </t>
  </si>
  <si>
    <t xml:space="preserve">ANARELI SALAS ROBLERO                                       </t>
  </si>
  <si>
    <t xml:space="preserve">ANASTACIO DE LEON GARCIA                                    </t>
  </si>
  <si>
    <t xml:space="preserve">ANGEL GONZALEZ DIAZ                                         </t>
  </si>
  <si>
    <t xml:space="preserve">ANGEL VELAZQUEZ GODINEZ                                     </t>
  </si>
  <si>
    <t xml:space="preserve">ANIBAL NOEL LOPEZ JURADO                                    </t>
  </si>
  <si>
    <t xml:space="preserve">ANIBAL ROBLERO RAMIREZ                                      </t>
  </si>
  <si>
    <t xml:space="preserve">ANSELMO HERNANDEZ DIAZ                                      </t>
  </si>
  <si>
    <t xml:space="preserve">ANTONIA LOPEZ AGUILAR                                       </t>
  </si>
  <si>
    <t xml:space="preserve">ANTONIA ORTIZ MIRANDA                                       </t>
  </si>
  <si>
    <t xml:space="preserve">ANTONIO ARGUETA MEJIA                                       </t>
  </si>
  <si>
    <t xml:space="preserve">ANTONIO DAMIANO ATRISTAIN                                   </t>
  </si>
  <si>
    <t xml:space="preserve">ANTONIO RAMIREZ ESCOBAR                                     </t>
  </si>
  <si>
    <t xml:space="preserve">ANTONIO ROBLERO ZUÑIGA                                      </t>
  </si>
  <si>
    <t xml:space="preserve">ANTONIO SANCHEZ GOMEZ                                       </t>
  </si>
  <si>
    <t xml:space="preserve">APOLINAR CANCINO FUENTES                                    </t>
  </si>
  <si>
    <t xml:space="preserve">APOLONIO BARRIOS RAMIREZ                                    </t>
  </si>
  <si>
    <t xml:space="preserve">ARACELI VILLATORO MERIDA                                    </t>
  </si>
  <si>
    <t xml:space="preserve">ARELI BRAVO PEREZ                                           </t>
  </si>
  <si>
    <t xml:space="preserve">ARIEL RAMIREZ LOPEZ                                         </t>
  </si>
  <si>
    <t xml:space="preserve">ARISTEO RAMIREZ LOPEZ                                       </t>
  </si>
  <si>
    <t xml:space="preserve">ARMANDO BARTOLON GALVEZ                                     </t>
  </si>
  <si>
    <t xml:space="preserve">ARMANDO PEREZ MIGUEL                                        </t>
  </si>
  <si>
    <t xml:space="preserve">ARNOLDO CESAR MEJIA ROBLERO                                 </t>
  </si>
  <si>
    <t xml:space="preserve">ARNOLDO PEREZ PEREZ                                         </t>
  </si>
  <si>
    <t xml:space="preserve">AROLDO DE LEON VERDUGO                                      </t>
  </si>
  <si>
    <t xml:space="preserve">AROLDO MORALES PEREZ                                        </t>
  </si>
  <si>
    <t xml:space="preserve">ARSENIO VELAZQUEZ ANCHEYTA                                  </t>
  </si>
  <si>
    <t xml:space="preserve">ARTURO DE LEON HERNANDEZ                                    </t>
  </si>
  <si>
    <t xml:space="preserve">ARTURO DE LEON MIRANDA                                      </t>
  </si>
  <si>
    <t xml:space="preserve">ARTURO ESCALERA GARCIA                                      </t>
  </si>
  <si>
    <t xml:space="preserve">ARTURO VELAZQUEZ GONZALEZ                                   </t>
  </si>
  <si>
    <t xml:space="preserve">ASAEL SIMON ROBLERO                                         </t>
  </si>
  <si>
    <t xml:space="preserve">AUDENCIO SANCHEZ VELAZQUEZ                                  </t>
  </si>
  <si>
    <t xml:space="preserve">AUGUSTO MONZON LAPARRA                                      </t>
  </si>
  <si>
    <t xml:space="preserve">AURELIO PEREZ VAZQUEZ                                       </t>
  </si>
  <si>
    <t xml:space="preserve">AURORA VIRJINIA GONSALES GALVEZ                             </t>
  </si>
  <si>
    <t xml:space="preserve">AUSENCIO VAZQUEZ MEJIA                                      </t>
  </si>
  <si>
    <t xml:space="preserve">AVILA ROBLERO MORALES                                       </t>
  </si>
  <si>
    <t xml:space="preserve">AVILIO RODRIGUEZ MEJIA                                      </t>
  </si>
  <si>
    <t xml:space="preserve">BAUDILIO IRAM RODRIGUEZ ESCOBAR                             </t>
  </si>
  <si>
    <t xml:space="preserve">BELSAIN GALVEZ BAMACA                                       </t>
  </si>
  <si>
    <t xml:space="preserve">BELSASAR GONZALEZ JOCOL                                     </t>
  </si>
  <si>
    <t xml:space="preserve">BERNABE ROBLERO ROBLERO                                     </t>
  </si>
  <si>
    <t xml:space="preserve">BERSAIN LOPEZ BARRIOS                                       </t>
  </si>
  <si>
    <t xml:space="preserve">BIGAIL GARCIA VASQUEZ                                       </t>
  </si>
  <si>
    <t xml:space="preserve">BLADIMIR ORTIZ ROBLERO                                      </t>
  </si>
  <si>
    <t xml:space="preserve">BONIFACIA ZACARIAS FIGUEROA                                 </t>
  </si>
  <si>
    <t xml:space="preserve">BONIFACIO MEJIA MORALEZ                                     </t>
  </si>
  <si>
    <t xml:space="preserve">BONIFILIO GOMEZ VAZQUEZ                                     </t>
  </si>
  <si>
    <t xml:space="preserve">BRIJIDO LOPEZ SANCHEZ                                       </t>
  </si>
  <si>
    <t xml:space="preserve">BULMARO ESPINOZA GOMEZ                                      </t>
  </si>
  <si>
    <t xml:space="preserve">CABIR GALVEZ MUÑOZ                                          </t>
  </si>
  <si>
    <t xml:space="preserve">CANDELARIA RAMOS VILLAGRAN                                  </t>
  </si>
  <si>
    <t xml:space="preserve">CARLOS ALBERTO CHAVEZ CALVO                                 </t>
  </si>
  <si>
    <t xml:space="preserve">CARLOS CORDOVA LOPEZ                                        </t>
  </si>
  <si>
    <t xml:space="preserve">CARLOS DANIEL ROSALES GUTIERREZ                             </t>
  </si>
  <si>
    <t xml:space="preserve">CARLOS IVAN SALAS ROBLERO                                   </t>
  </si>
  <si>
    <t xml:space="preserve">CARLOS PEREZ LOPEZ                                          </t>
  </si>
  <si>
    <t xml:space="preserve">CARLOS RIOS BARTOLON                                        </t>
  </si>
  <si>
    <t xml:space="preserve">CARLOS VICENTE MAZARIEGOS PAZ                               </t>
  </si>
  <si>
    <t xml:space="preserve">CARMELINO GAMBOA GOMEZ                                      </t>
  </si>
  <si>
    <t xml:space="preserve">CARMEN MORENO CASTRO                                        </t>
  </si>
  <si>
    <t xml:space="preserve">CARMEN VAZQUEZ MORALES                                      </t>
  </si>
  <si>
    <t xml:space="preserve">CATALINA BARTOLON AGUILAR                                   </t>
  </si>
  <si>
    <t xml:space="preserve">CATARINO VELAZQUEZ MEJIA                                    </t>
  </si>
  <si>
    <t xml:space="preserve">CELESTINO DE LEON HERNANDEZ                                 </t>
  </si>
  <si>
    <t xml:space="preserve">CELSO ANTONIO VILLATORO HERNANDEZ                           </t>
  </si>
  <si>
    <t xml:space="preserve">CESAR DOMINGUEZ HERNANDEZ                                   </t>
  </si>
  <si>
    <t xml:space="preserve">CESAR OVIDIO MUÑOZ GALVEZ                                   </t>
  </si>
  <si>
    <t xml:space="preserve">CESARIO SANCHEZ VELAZQUEZ                                   </t>
  </si>
  <si>
    <t xml:space="preserve">CIRILO ZUNUN BRAVO                                          </t>
  </si>
  <si>
    <t xml:space="preserve">CIRO GONZALEZ PEREZ                                         </t>
  </si>
  <si>
    <t xml:space="preserve">CIRO PEREZ VERDUGO                                          </t>
  </si>
  <si>
    <t xml:space="preserve">CLARA LUZ LOPEZ PEREZ                                       </t>
  </si>
  <si>
    <t xml:space="preserve">CONCEPCION HERNANDEZ DIAZ                                   </t>
  </si>
  <si>
    <t xml:space="preserve">CONCEPCION RODRIGUEZ ROBLERO                                </t>
  </si>
  <si>
    <t xml:space="preserve">CONRADO GOMEZ TRUJILLO                                      </t>
  </si>
  <si>
    <t xml:space="preserve">CONRADO GONZALEZ ROJAS                                      </t>
  </si>
  <si>
    <t xml:space="preserve">CONRADO PEREZ RAMIREZ                                       </t>
  </si>
  <si>
    <t xml:space="preserve">CONRADO PEREZ SANTIAGO                                      </t>
  </si>
  <si>
    <t xml:space="preserve">CONRADO PEREZ VERDUGO                                       </t>
  </si>
  <si>
    <t xml:space="preserve">CONSUELO AVILA DE LEON                                      </t>
  </si>
  <si>
    <t xml:space="preserve">DAGOBERTO RODRIGUEZ HERNANDEZ                               </t>
  </si>
  <si>
    <t xml:space="preserve">DAMAS CRISPIN VAZQUEZ GONZALEZ                              </t>
  </si>
  <si>
    <t xml:space="preserve">DAMIAN ORTIZ PEREZ                                          </t>
  </si>
  <si>
    <t xml:space="preserve">DANIEL CRUZ LOPEZ                                           </t>
  </si>
  <si>
    <t xml:space="preserve">DANIEL RODAS VAZQUEZ                                        </t>
  </si>
  <si>
    <t xml:space="preserve">DANIEL ZEPEDA RODRIGUEZ                                     </t>
  </si>
  <si>
    <t xml:space="preserve">DARINEL MONTEJO ROBLERO                                     </t>
  </si>
  <si>
    <t xml:space="preserve">DARINEL OCHOA SAMAYOA                                       </t>
  </si>
  <si>
    <t xml:space="preserve">DAVID REYES CRUZ ROBLERO                                    </t>
  </si>
  <si>
    <t xml:space="preserve">DAVID SCHROEDER BUSTAMANTE                                  </t>
  </si>
  <si>
    <t xml:space="preserve">DELFINO MORALES SALAS                                       </t>
  </si>
  <si>
    <t xml:space="preserve">DELMAR ROBLEDO RAMIREZ                                      </t>
  </si>
  <si>
    <t xml:space="preserve">DEMETRIO GONZALEZ PEREZ                                     </t>
  </si>
  <si>
    <t xml:space="preserve">DEYSI PEREZ ROBLERO                                         </t>
  </si>
  <si>
    <t xml:space="preserve">DIDIER LOPEZ VELAZQUEZ                                      </t>
  </si>
  <si>
    <t xml:space="preserve">DOMINGO MEJIA MORALES                                       </t>
  </si>
  <si>
    <t xml:space="preserve">DONALDO OCHOA DIAZ                                          </t>
  </si>
  <si>
    <t xml:space="preserve">DONATO GALVEZ LOPEZ                                         </t>
  </si>
  <si>
    <t xml:space="preserve">DONATO LOPEZ PEREZ                                          </t>
  </si>
  <si>
    <t xml:space="preserve">DORA ISABEL CINCO HERNANDEZ                                 </t>
  </si>
  <si>
    <t xml:space="preserve">DORAI LOPEZ SANTOS                                          </t>
  </si>
  <si>
    <t xml:space="preserve">EBANIBALDO BARRIOS VELAZQUEZ                                </t>
  </si>
  <si>
    <t xml:space="preserve">EDGAR ROBLERO ESPINOZA                                      </t>
  </si>
  <si>
    <t xml:space="preserve">EDIEL ESCOBAR ORELLA                                        </t>
  </si>
  <si>
    <t xml:space="preserve">EDILBERTO DOMINGUEZ ESCOBAR                                 </t>
  </si>
  <si>
    <t xml:space="preserve">EDILSAR MIRANDA BRAVO                                       </t>
  </si>
  <si>
    <t xml:space="preserve">EDILZER PEREZ SANCHEZ                                       </t>
  </si>
  <si>
    <t xml:space="preserve">EDIT GABRIELA TORREZ DE LA CRUZ                             </t>
  </si>
  <si>
    <t xml:space="preserve">EDITH GOMEZ VAZQUEZ                                         </t>
  </si>
  <si>
    <t xml:space="preserve">EDMUNDO BALLINAS SANTIAGO                                   </t>
  </si>
  <si>
    <t xml:space="preserve">EDMUNDO SANCHEZ DIAZ                                        </t>
  </si>
  <si>
    <t xml:space="preserve">EDMUNDO VALOIS ESCOBAR ESPINOZA                             </t>
  </si>
  <si>
    <t xml:space="preserve">EDUARDO MEJIA GOMEZ                                         </t>
  </si>
  <si>
    <t xml:space="preserve">EFRAIN DIAZ MIGUEL                                          </t>
  </si>
  <si>
    <t xml:space="preserve">EGREDIO BARRIOS GALVEZ                                      </t>
  </si>
  <si>
    <t xml:space="preserve">ELCIAS RODRIGUEZ ESCOBAR                                    </t>
  </si>
  <si>
    <t xml:space="preserve">ELDA YADIRA ORELLANA RODRIGUEZ                              </t>
  </si>
  <si>
    <t xml:space="preserve">ELFEGO MARTINEZ SOLIS                                       </t>
  </si>
  <si>
    <t xml:space="preserve">ELFIDO AMADEO PEREZ SOLIS                                   </t>
  </si>
  <si>
    <t xml:space="preserve">ELIAS MIGUEL RODRIGUEZ                                      </t>
  </si>
  <si>
    <t xml:space="preserve">ELIEL VICENTE ROBLERO                                       </t>
  </si>
  <si>
    <t xml:space="preserve">ELIEZER ALBORES JIMENEZ                                     </t>
  </si>
  <si>
    <t xml:space="preserve">ELIEZER ALBORES MUÑOZ                                       </t>
  </si>
  <si>
    <t xml:space="preserve">ELIPHAS BAHAMACA HERNANDEZ                                  </t>
  </si>
  <si>
    <t xml:space="preserve">ELISEO PEREZ VAZQUEZ                                        </t>
  </si>
  <si>
    <t xml:space="preserve">ELMER BARRIOS GALVEZ                                        </t>
  </si>
  <si>
    <t xml:space="preserve">ELUVIA VELAZQUEZ VELAZQUEZ                                  </t>
  </si>
  <si>
    <t xml:space="preserve">ELVIRA PEREZ VAZQUEZ                                        </t>
  </si>
  <si>
    <t xml:space="preserve">EMILIANO LOPEZ SANCHES                                      </t>
  </si>
  <si>
    <t xml:space="preserve">EMILIO LOPEZ ROBLERO                                        </t>
  </si>
  <si>
    <t xml:space="preserve">EMILIO MONTERROSA REYNOSA                                   </t>
  </si>
  <si>
    <t xml:space="preserve">EMMA BRAVO PEREZ                                            </t>
  </si>
  <si>
    <t xml:space="preserve">ENCIRA ANCHEYTA DE LEON                                     </t>
  </si>
  <si>
    <t xml:space="preserve">ENEMIAS CIFUENTES VAZQUEZ                                   </t>
  </si>
  <si>
    <t xml:space="preserve">ENMA GONZALES PEREZ                                         </t>
  </si>
  <si>
    <t xml:space="preserve">ENOC ESPINOZA RODRIGUEZ                                     </t>
  </si>
  <si>
    <t xml:space="preserve">ENRIQUE GUADALUPE RODAS MAZARIEGOS                          </t>
  </si>
  <si>
    <t xml:space="preserve">EPIFANIO LOPEZ BRAVO                                        </t>
  </si>
  <si>
    <t xml:space="preserve">EPOLITA ROBLERO BARRIOS                                     </t>
  </si>
  <si>
    <t xml:space="preserve">ERISELDA PEREZ BARTOLON                                     </t>
  </si>
  <si>
    <t xml:space="preserve">ERNESTINA SOTO SANCHEZ                                      </t>
  </si>
  <si>
    <t xml:space="preserve">ERNESTO GONZALEZ VELAZQUEZ                                  </t>
  </si>
  <si>
    <t xml:space="preserve">ERNESTO PEREZ CASTRO                                        </t>
  </si>
  <si>
    <t xml:space="preserve">ESAU ALVAREZ PEREZ                                          </t>
  </si>
  <si>
    <t xml:space="preserve">ESAU GONZALEZ PEREZ                                         </t>
  </si>
  <si>
    <t xml:space="preserve">ESAU MAGNO MATIAS GODINEZ                                   </t>
  </si>
  <si>
    <t xml:space="preserve">ESAU ROBLERO ZUNUN                                          </t>
  </si>
  <si>
    <t xml:space="preserve">ESDRAS RODRIGUEZ ESCOBAR                                    </t>
  </si>
  <si>
    <t xml:space="preserve">ESTEBAN BARTOLON AGUILAR                                    </t>
  </si>
  <si>
    <t xml:space="preserve">ESTEBAN PEREZ HERNANDEZ                                     </t>
  </si>
  <si>
    <t xml:space="preserve">ETELVINA GORDILLO DOMIGUEZ                                  </t>
  </si>
  <si>
    <t xml:space="preserve">ETELVINA GORDILLO TRUJILLO                                  </t>
  </si>
  <si>
    <t xml:space="preserve">EUFENIA MEJIA ROBLERO                                       </t>
  </si>
  <si>
    <t xml:space="preserve">EUSEBIO BARRIOS LOPEZ                                       </t>
  </si>
  <si>
    <t xml:space="preserve">EUSEBIO GORDILLO RAMIREZ                                    </t>
  </si>
  <si>
    <t xml:space="preserve">EUSEBIO PEREZ VICENTE                                       </t>
  </si>
  <si>
    <t xml:space="preserve">EUSEBIO VELAZQUEZ LOPEZ                                     </t>
  </si>
  <si>
    <t xml:space="preserve">EVA LOPEZ ORTIZ                                             </t>
  </si>
  <si>
    <t xml:space="preserve">EVA PEREZ PEREZ                                             </t>
  </si>
  <si>
    <t xml:space="preserve">EVARISTO GOMEZ DIAZ                                         </t>
  </si>
  <si>
    <t xml:space="preserve">EVED MERIDA GOMEZ                                           </t>
  </si>
  <si>
    <t xml:space="preserve">EVELIN OLIVA DOMINGUEZ ESCOBAR                              </t>
  </si>
  <si>
    <t xml:space="preserve">FAUSTINO VALENCIA GARCIA                                    </t>
  </si>
  <si>
    <t xml:space="preserve">FAUSTINO VELAZQUEZ VELAZQUEZ                                </t>
  </si>
  <si>
    <t xml:space="preserve">FEDERICO HERNANDEZ PEREZ                                    </t>
  </si>
  <si>
    <t xml:space="preserve">FEDERICO VELAZQUEZ PEREZ                                    </t>
  </si>
  <si>
    <t xml:space="preserve">FELIPE GUTIERREZ FERNANDEZ                                  </t>
  </si>
  <si>
    <t xml:space="preserve">FELIPE RAMIREZ LOPEZ                                        </t>
  </si>
  <si>
    <t xml:space="preserve">FELIX VILLAGRAN VAZQUEZ                                     </t>
  </si>
  <si>
    <t xml:space="preserve">FERNANDO DE JESUS CANO DE LA TORRE                          </t>
  </si>
  <si>
    <t xml:space="preserve">FERNANDO GONZALEZ VELAZQUEZ                                 </t>
  </si>
  <si>
    <t xml:space="preserve">FERNANDO MARTINEZ RAMIREZ                                   </t>
  </si>
  <si>
    <t xml:space="preserve">FERNANDO MOLINA RIVERA                                      </t>
  </si>
  <si>
    <t xml:space="preserve">FERNANDO VAZQUEZ CHILEL                                     </t>
  </si>
  <si>
    <t xml:space="preserve">FIDEL MENDEZ PEREZ                                          </t>
  </si>
  <si>
    <t xml:space="preserve">FILADELFO AVENAMAR PEREZ MEJIA                              </t>
  </si>
  <si>
    <t xml:space="preserve">FILEMON GARCIA CORONEL                                      </t>
  </si>
  <si>
    <t xml:space="preserve">FILIBERTO LOPEZ DIAZ                                        </t>
  </si>
  <si>
    <t xml:space="preserve">FILIBERTO ROBLERO VELAZQUEZ                                 </t>
  </si>
  <si>
    <t xml:space="preserve">FILOMENA BRAVO PEREZ                                        </t>
  </si>
  <si>
    <t xml:space="preserve">FILOMENO PEREZ PEREZ                                        </t>
  </si>
  <si>
    <t xml:space="preserve">FINCA CAFETALERO DE RIO NEXAPA . .                          </t>
  </si>
  <si>
    <t xml:space="preserve">FINCA CONCEPCION DEL SOCONUSCO                              </t>
  </si>
  <si>
    <t xml:space="preserve">FLORENCIO JACOB GONZALEZ                                    </t>
  </si>
  <si>
    <t xml:space="preserve">FLORENCIO MORALES ESCALANTE                                 </t>
  </si>
  <si>
    <t xml:space="preserve">FLORENCIO ROBLEDO .                                         </t>
  </si>
  <si>
    <t xml:space="preserve">FORTUNATO VELAZQUEZ ROBLERO                                 </t>
  </si>
  <si>
    <t xml:space="preserve">FRANCISCA GUILLEN DOMINGUEZ                                 </t>
  </si>
  <si>
    <t xml:space="preserve">FRANCISCA MENDEZ PUAC                                       </t>
  </si>
  <si>
    <t xml:space="preserve">FRANCISCA PEREZ ORTIZ                                       </t>
  </si>
  <si>
    <t xml:space="preserve">FRANCISCO BARTOLON SANTIZO                                  </t>
  </si>
  <si>
    <t xml:space="preserve">FRANCISCO CASTILLO ARRIAGA                                  </t>
  </si>
  <si>
    <t xml:space="preserve">FRANCISCO DE LEON MEJIA                                     </t>
  </si>
  <si>
    <t xml:space="preserve">FRANCISCO GOMEZ BAMACA                                      </t>
  </si>
  <si>
    <t xml:space="preserve">FRANCISCO JAVIER LOPEZ RODAS                                </t>
  </si>
  <si>
    <t xml:space="preserve">FRANCISCO MEJIA MOREIRA                                     </t>
  </si>
  <si>
    <t xml:space="preserve">FRANCISCO SALAS ANGEL                                       </t>
  </si>
  <si>
    <t xml:space="preserve">FRANCISCO SANCHEZ VELAZQUEZ                                 </t>
  </si>
  <si>
    <t xml:space="preserve">FRANCISCO SCOTT GARCIA                                      </t>
  </si>
  <si>
    <t xml:space="preserve">FRANCISCO SIMON RODAS                                       </t>
  </si>
  <si>
    <t xml:space="preserve">FREDDY SELER SANCHEZ VELAZQUEZ                              </t>
  </si>
  <si>
    <t xml:space="preserve">FREDI ABEL SALAS RAMIREZ                                    </t>
  </si>
  <si>
    <t xml:space="preserve">FROYLAN BALLINAS SANTIAGO                                   </t>
  </si>
  <si>
    <t xml:space="preserve">GEBER GALVEZ BAMACA                                         </t>
  </si>
  <si>
    <t xml:space="preserve">GERARDO GABRIEL VAZQUEZ                                     </t>
  </si>
  <si>
    <t xml:space="preserve">GERARDO RAMIREZ ESCOBAR                                     </t>
  </si>
  <si>
    <t xml:space="preserve">GERONIMO DE LEON MORALES                                    </t>
  </si>
  <si>
    <t xml:space="preserve">GIDEL BERSAIN SALAS RAMIREZ                                 </t>
  </si>
  <si>
    <t xml:space="preserve">GILBERTO ORTIZ PEREZ                                        </t>
  </si>
  <si>
    <t xml:space="preserve">GILDARDO AVILEX RAMIREZ BARRIOS                             </t>
  </si>
  <si>
    <t xml:space="preserve">GILDER ARTEMIO RAMIREZ ESPINOZA                             </t>
  </si>
  <si>
    <t xml:space="preserve">GONZALO ZACARIAS VAZQUEZ                                    </t>
  </si>
  <si>
    <t xml:space="preserve">GRACIELA DE LA  CRUZ VAZQUEZ                                </t>
  </si>
  <si>
    <t xml:space="preserve">GREDIO BARRIOS GALVEZ                                       </t>
  </si>
  <si>
    <t xml:space="preserve">GREGORIO SALDAÑA .                                          </t>
  </si>
  <si>
    <t xml:space="preserve">GRICELDA BRAVO PEREZ                                        </t>
  </si>
  <si>
    <t xml:space="preserve">GUILLERMO ESCALANTE VAZQUEZ                                 </t>
  </si>
  <si>
    <t xml:space="preserve">GUILLERMO MONTES GORDILLO                                   </t>
  </si>
  <si>
    <t xml:space="preserve">GUILLERMO MONTES PEREZ                                      </t>
  </si>
  <si>
    <t xml:space="preserve">GUILLERMO RUIZ LOPEZ                                        </t>
  </si>
  <si>
    <t xml:space="preserve">GUSTAVO PEREZ RAMIREZ                                       </t>
  </si>
  <si>
    <t xml:space="preserve">HEBER ISAAC FIGUEROA GARCIA                                 </t>
  </si>
  <si>
    <t xml:space="preserve">HEBER PINTO MANDUJANO                                       </t>
  </si>
  <si>
    <t xml:space="preserve">HECTOR GONZALEZ BARTOLON                                    </t>
  </si>
  <si>
    <t xml:space="preserve">HELI CANEL DIGHERO                                          </t>
  </si>
  <si>
    <t xml:space="preserve">HERIBERTO ARRIAGA CHUN                                      </t>
  </si>
  <si>
    <t xml:space="preserve">HERMAN VELAZQUEZ MEJIA                                      </t>
  </si>
  <si>
    <t xml:space="preserve">HERMELINDO REYNA DE LEON                                    </t>
  </si>
  <si>
    <t xml:space="preserve">HERMENEGILDO PEREZ SANCHEZ                                  </t>
  </si>
  <si>
    <t xml:space="preserve">HERMILO ESPINOZA IBARRA                                     </t>
  </si>
  <si>
    <t xml:space="preserve">HERON VELAZQUEZ PEREZ                                       </t>
  </si>
  <si>
    <t xml:space="preserve">HIGINIO MEJIA PEREZ                                         </t>
  </si>
  <si>
    <t xml:space="preserve">HILARIO ZUNUN BRAVO                                         </t>
  </si>
  <si>
    <t xml:space="preserve">HIPOLITO MATIAS GODINEZ                                     </t>
  </si>
  <si>
    <t xml:space="preserve">HIRAM OVED CHAVEZ MUÑOZ                                     </t>
  </si>
  <si>
    <t xml:space="preserve">HORACIO ADORAEL GARCIA GOMEZ                                </t>
  </si>
  <si>
    <t xml:space="preserve">HORACIO SCHROEDER RODRIGUEZ                                 </t>
  </si>
  <si>
    <t xml:space="preserve">HUBALBERTO MEJIA GALVEZ                                     </t>
  </si>
  <si>
    <t xml:space="preserve">HUBALTER DOMINGUEZ NAJERA                                   </t>
  </si>
  <si>
    <t xml:space="preserve">HUMBERTO ORELLANA TOVAR                                     </t>
  </si>
  <si>
    <t xml:space="preserve">HUMBERTO ROBLEDO ORELLA                                     </t>
  </si>
  <si>
    <t xml:space="preserve">IGNACIO GALVEZ GALVEZ                                       </t>
  </si>
  <si>
    <t xml:space="preserve">IGNACIO PEREZ MUÑOZ                                         </t>
  </si>
  <si>
    <t xml:space="preserve">IMMER VELAZQUEZ ORTIZ                                       </t>
  </si>
  <si>
    <t xml:space="preserve">INTER ERNESTO CHAVEZ CALVO                                  </t>
  </si>
  <si>
    <t xml:space="preserve">IPOLITA ROBLERO VELAZQUEZ                                   </t>
  </si>
  <si>
    <t xml:space="preserve">ISABEL GARCIA BRISEÑO                                       </t>
  </si>
  <si>
    <t xml:space="preserve">ISAIAS ORTIZ JIMENEZ                                        </t>
  </si>
  <si>
    <t xml:space="preserve">ISAIAS PEREZ LOPEZ                                          </t>
  </si>
  <si>
    <t xml:space="preserve">ISAIAS PEREZ MORALES                                        </t>
  </si>
  <si>
    <t xml:space="preserve">ISMAEL CHUN RAMIREZ                                         </t>
  </si>
  <si>
    <t xml:space="preserve">ISMAEL ESPINOZA LOPEZ                                       </t>
  </si>
  <si>
    <t xml:space="preserve">ISMAEL GALVEZ HERNANDEZ                                     </t>
  </si>
  <si>
    <t xml:space="preserve">ISMAEL LOPEZ VELAZQUEZ                                      </t>
  </si>
  <si>
    <t xml:space="preserve">ISMAEL PEREZ BARTOLON                                       </t>
  </si>
  <si>
    <t xml:space="preserve">ISRAEL GALVEZ FLORES                                        </t>
  </si>
  <si>
    <t xml:space="preserve">JACINTO MARTINEZ ROBLERO                                    </t>
  </si>
  <si>
    <t xml:space="preserve">JACINTO MEJIA PEREZ                                         </t>
  </si>
  <si>
    <t xml:space="preserve">JAVIER DOMINGUEZ BALLINAS                                   </t>
  </si>
  <si>
    <t xml:space="preserve">JAVIER FRANCISCO VELAZQUEZ VELAZQUEZ                        </t>
  </si>
  <si>
    <t xml:space="preserve">JAVIER GALVEZ MUÑOZ                                         </t>
  </si>
  <si>
    <t xml:space="preserve">JAVIER MARTINEZ MORALES                                     </t>
  </si>
  <si>
    <t xml:space="preserve">JAVIER TOVAR LOPEZ                                          </t>
  </si>
  <si>
    <t xml:space="preserve">JERONIMO DE LEON ROBLERO                                    </t>
  </si>
  <si>
    <t xml:space="preserve">JESUS ALVERICO GALVEZ ZUÑIGA                                </t>
  </si>
  <si>
    <t xml:space="preserve">JESUS DEL TRANSITO CASTILLO MONGIEL                         </t>
  </si>
  <si>
    <t xml:space="preserve">JESUS GALVEZ CAPISTRAN                                      </t>
  </si>
  <si>
    <t xml:space="preserve">JOAQUIN LOPEZ GARCIA                                        </t>
  </si>
  <si>
    <t xml:space="preserve">JOAQUIN RAMIREZ RAMIREZ                                     </t>
  </si>
  <si>
    <t xml:space="preserve">JOEL DE LEON ZACARIAS                                       </t>
  </si>
  <si>
    <t xml:space="preserve">JOEL SALAS RAMIREZ                                          </t>
  </si>
  <si>
    <t xml:space="preserve">JOEL VICENTE CHILEL                                         </t>
  </si>
  <si>
    <t xml:space="preserve">JORGE CORDERO GONZALEZ                                      </t>
  </si>
  <si>
    <t xml:space="preserve">JORGE ESCOBAR VICTORIO                                      </t>
  </si>
  <si>
    <t xml:space="preserve">JORGE GALVEZ DE LA CERDA                                    </t>
  </si>
  <si>
    <t xml:space="preserve">JORGE LUIS RAMIREZ VILLATORO                                </t>
  </si>
  <si>
    <t xml:space="preserve">JORGE MOLINA RIVERA                                         </t>
  </si>
  <si>
    <t xml:space="preserve">JORGE NORBERTO MAZARIEGOS RUIZ                              </t>
  </si>
  <si>
    <t xml:space="preserve">JORGE PEREZ RAMIREZ                                         </t>
  </si>
  <si>
    <t xml:space="preserve">JOSE ALBERTO SANCHEZ CORTEZ                                 </t>
  </si>
  <si>
    <t xml:space="preserve">JOSE ALBERTO VELASCO VERA                                   </t>
  </si>
  <si>
    <t xml:space="preserve">JOSE ANTONIO VAZQUEZ SANCHEZ                                </t>
  </si>
  <si>
    <t xml:space="preserve">JOSE INES SALAS RAMIREZ                                     </t>
  </si>
  <si>
    <t xml:space="preserve">JOSE ISRRAEL JIMENEZ VALDEZ                                 </t>
  </si>
  <si>
    <t xml:space="preserve">JOSE JOAQUIN RAMIREZ RAMIREZ                                </t>
  </si>
  <si>
    <t xml:space="preserve">JOSE LUIS CORDERO ESPINOZA                                  </t>
  </si>
  <si>
    <t xml:space="preserve">JOSE MANUEL GARCIA ESTRADA                                  </t>
  </si>
  <si>
    <t xml:space="preserve">JOSE MANUEL SANCHEZ BARRIOS                                 </t>
  </si>
  <si>
    <t xml:space="preserve">JOSE MARIA MORALES RAMIREZ                                  </t>
  </si>
  <si>
    <t xml:space="preserve">JOSE MARTINEZ LOPEZ                                         </t>
  </si>
  <si>
    <t xml:space="preserve">JOSE MOLINA OBREGON                                         </t>
  </si>
  <si>
    <t xml:space="preserve">JOSE VENANCIO GONZALEZ JUAREZ                               </t>
  </si>
  <si>
    <t xml:space="preserve">JOSEFINA SOLIS SANCHEZ                                      </t>
  </si>
  <si>
    <t xml:space="preserve">JOSEFINA VELAZQUEZ VERDUGO                                  </t>
  </si>
  <si>
    <t xml:space="preserve">JOSUE BAUTISTA PEREZ                                        </t>
  </si>
  <si>
    <t xml:space="preserve">JOSUE ESPINOZA RODRIGUEZ                                    </t>
  </si>
  <si>
    <t xml:space="preserve">JOSUE GONZALEZ HERNANDEZ                                    </t>
  </si>
  <si>
    <t xml:space="preserve">JUAN CARLOS LOPEZ ALVARADO                                  </t>
  </si>
  <si>
    <t xml:space="preserve">JUAN CARLOS TRUJILLO CASERES                                </t>
  </si>
  <si>
    <t xml:space="preserve">JUAN ELEUTERIO SALOMON DIAZ                                 </t>
  </si>
  <si>
    <t xml:space="preserve">JUAN JESUS VERDUGO MORALES                                  </t>
  </si>
  <si>
    <t xml:space="preserve">JUAN LOPEZ MATIAS                                           </t>
  </si>
  <si>
    <t xml:space="preserve">JUAN LOPEZ MONZON                                           </t>
  </si>
  <si>
    <t xml:space="preserve">JUAN MANUEL ROBLEDO GARCIA                                  </t>
  </si>
  <si>
    <t xml:space="preserve">JUAN MARIO GALVEZ RODAS                                     </t>
  </si>
  <si>
    <t xml:space="preserve">JUAN TRUJILLO DE LEON                                       </t>
  </si>
  <si>
    <t xml:space="preserve">JUANA ANTONIA MORALES VAZQUEZ                               </t>
  </si>
  <si>
    <t xml:space="preserve">JULIA LOPEZ ESPINOZA                                        </t>
  </si>
  <si>
    <t xml:space="preserve">JULIA MACARIO LOPEZ                                         </t>
  </si>
  <si>
    <t xml:space="preserve">JULIO CAMACHO RUIZ                                          </t>
  </si>
  <si>
    <t xml:space="preserve">JULIO GUTIERREZ FERNANDEZ                                   </t>
  </si>
  <si>
    <t xml:space="preserve">JUSTINA SANCHEZ PEREZ                                       </t>
  </si>
  <si>
    <t xml:space="preserve">JUVENCIO GOMEZ PEREZ                                        </t>
  </si>
  <si>
    <t xml:space="preserve">JUVENTINO OJEDA LUCAS                                       </t>
  </si>
  <si>
    <t xml:space="preserve">LADISLAO HERMAN MEJIA ROBLERO                               </t>
  </si>
  <si>
    <t xml:space="preserve">LAURENCIO GUTIERREZ SOTO                                    </t>
  </si>
  <si>
    <t xml:space="preserve">LAZARO BARTOLON VERDUGO                                     </t>
  </si>
  <si>
    <t xml:space="preserve">LAZARO MENDEZ LOPEZ                                         </t>
  </si>
  <si>
    <t xml:space="preserve">LAZARO PEREZ VAZQUEZ                                        </t>
  </si>
  <si>
    <t xml:space="preserve">LEONARDO JOSE PEREZ SANCHEZ                                 </t>
  </si>
  <si>
    <t xml:space="preserve">LEONEL GONZALEZ ROJAS                                       </t>
  </si>
  <si>
    <t xml:space="preserve">LEONEL VELASCO VERA                                         </t>
  </si>
  <si>
    <t xml:space="preserve">LEVI MONTERROSA LUNA                                        </t>
  </si>
  <si>
    <t xml:space="preserve">LEYDI ROSVELI DOMINGUEZ HERNANDEZ                           </t>
  </si>
  <si>
    <t xml:space="preserve">LIDIA PEREZ BRAVO                                           </t>
  </si>
  <si>
    <t xml:space="preserve">LOIDA MABE RODRIGUEZ ESCOBAR                                </t>
  </si>
  <si>
    <t xml:space="preserve">LORENZO DE LEON DIAZ                                        </t>
  </si>
  <si>
    <t xml:space="preserve">LUCAS DE LEON CASTAÑEDA                                     </t>
  </si>
  <si>
    <t xml:space="preserve">LUCIO VELAZQUEZ GOMEZ                                       </t>
  </si>
  <si>
    <t xml:space="preserve">LUIS ALBERTO MEJIA PEREZ                                    </t>
  </si>
  <si>
    <t xml:space="preserve">LUIS CESAR DOMINGUEZ LIEVANO                                </t>
  </si>
  <si>
    <t xml:space="preserve">LUIS FERNANDO RIVERA TURRENT                                </t>
  </si>
  <si>
    <t xml:space="preserve">LUIS GUILLEN PEREZ                                          </t>
  </si>
  <si>
    <t xml:space="preserve">LUIS JAVIER DE LEON PEREZ                                   </t>
  </si>
  <si>
    <t xml:space="preserve">LUIS JESUS ORDOÑEZ GUZMAN                                   </t>
  </si>
  <si>
    <t xml:space="preserve">LUSMAN PEREZ TOMAS                                          </t>
  </si>
  <si>
    <t xml:space="preserve">LUZ BARRIOS LOPEZ                                           </t>
  </si>
  <si>
    <t xml:space="preserve">LUZ MARIA ROBLERO VELAZQUEZ                                 </t>
  </si>
  <si>
    <t xml:space="preserve">MAGDIEL MARTINEZ MORALES                                    </t>
  </si>
  <si>
    <t xml:space="preserve">MANUEL BARRIOS RAMIREZ                                      </t>
  </si>
  <si>
    <t xml:space="preserve">MANUEL DANIEL RIVERA PAZ                                    </t>
  </si>
  <si>
    <t xml:space="preserve">MANUEL DE JESUS RODRIGUEZ SOTO                              </t>
  </si>
  <si>
    <t xml:space="preserve">MANUEL DE JESUS TOVAR ESPINOZA                              </t>
  </si>
  <si>
    <t xml:space="preserve">MANUEL DE JESUS VELASQUEZ JIMENES                           </t>
  </si>
  <si>
    <t xml:space="preserve">MANUEL MARIO LOPEZ VELAZCO                                  </t>
  </si>
  <si>
    <t xml:space="preserve">MANUELA JUAREZ MARROQUIN                                    </t>
  </si>
  <si>
    <t xml:space="preserve">MARCO ANTONIO BARTOLON GONZALEZ                             </t>
  </si>
  <si>
    <t xml:space="preserve">MARCO ANTONIO DOMINGUEZ DE LEON                             </t>
  </si>
  <si>
    <t xml:space="preserve">MARCO ANTONIO JIMENEZ JIMENEZ                               </t>
  </si>
  <si>
    <t xml:space="preserve">MARCO ANTONIO LOPEZ ROBLEDO                                 </t>
  </si>
  <si>
    <t xml:space="preserve">MARCOS NOE MONZON ROBLERO                                   </t>
  </si>
  <si>
    <t xml:space="preserve">MARGARITA CONCEPCION AGUILAR ALFARO                         </t>
  </si>
  <si>
    <t xml:space="preserve">MARGARITA CONCEPCION CALVO JAVALOIS                         </t>
  </si>
  <si>
    <t xml:space="preserve">MARGARITA RAMOS VILLAGRAN                                   </t>
  </si>
  <si>
    <t xml:space="preserve">MARGARITO GREGORIO MACARIO LOPEZ                            </t>
  </si>
  <si>
    <t xml:space="preserve">MARIA ANGELICA LOPEZ DIAZ                                   </t>
  </si>
  <si>
    <t xml:space="preserve">MARIA CONCEPCION MEJIA ROBLERO                              </t>
  </si>
  <si>
    <t xml:space="preserve">MARIA DE JESUS LOPEZ MUÑOZ                                  </t>
  </si>
  <si>
    <t xml:space="preserve">MARIA DEL CARMEN RAMIREZ ARRIAGA                            </t>
  </si>
  <si>
    <t xml:space="preserve">MARIA DEL ROSARIO PEREZ GOMEZ                               </t>
  </si>
  <si>
    <t xml:space="preserve">MARIA HORTENCIA RODRIGUEZ VELASQUEZ                         </t>
  </si>
  <si>
    <t xml:space="preserve">MARIA MAGDALENA OGEDA LUCAS                                 </t>
  </si>
  <si>
    <t xml:space="preserve">MARIANA ISABEL MENDEZ DIAZ                                  </t>
  </si>
  <si>
    <t xml:space="preserve">MARIBEL ORELLA BAMACA                                       </t>
  </si>
  <si>
    <t xml:space="preserve">MARIBEL VERDUGO LUNA                                        </t>
  </si>
  <si>
    <t xml:space="preserve">MARICELA RAMIREZ VILLATORO                                  </t>
  </si>
  <si>
    <t xml:space="preserve">MARINA GARCIA JUAREZ                                        </t>
  </si>
  <si>
    <t xml:space="preserve">MARINA PEREZ LOPEZ                                          </t>
  </si>
  <si>
    <t xml:space="preserve">MARIO ANGEL MALDONADO                                       </t>
  </si>
  <si>
    <t xml:space="preserve">MARIO LOPEZ DOMINGUEZ                                       </t>
  </si>
  <si>
    <t xml:space="preserve">MARIO SANCHEZ PEREZ                                         </t>
  </si>
  <si>
    <t xml:space="preserve">MARIO URIEL ANGEL DIAZ                                      </t>
  </si>
  <si>
    <t xml:space="preserve">MARLENI LOPEZ PEREZ                                         </t>
  </si>
  <si>
    <t xml:space="preserve">MARLINA RODAS DOMINGUEZ                                     </t>
  </si>
  <si>
    <t xml:space="preserve">MARTHA ELENA RODRIGUEZ VELAZQUEZ                            </t>
  </si>
  <si>
    <t xml:space="preserve">MARTHA GUADALUPE PERALTA ENRIQUEZ                           </t>
  </si>
  <si>
    <t xml:space="preserve">MARTHA ZACARIAS GONZALEZ                                    </t>
  </si>
  <si>
    <t xml:space="preserve">MARTIN BARTOLON SANTIZO                                     </t>
  </si>
  <si>
    <t xml:space="preserve">MATEO AGUILAR DIONICIO                                      </t>
  </si>
  <si>
    <t xml:space="preserve">MATILDE PEREZ GOMEZ                                         </t>
  </si>
  <si>
    <t xml:space="preserve">MAURICIO VELAZQUEZ GONZALES                                 </t>
  </si>
  <si>
    <t xml:space="preserve">MAURO BARTOLON GONZALEZ                                     </t>
  </si>
  <si>
    <t xml:space="preserve">MAURO BARTOLON HERNANDEZ                                    </t>
  </si>
  <si>
    <t xml:space="preserve">MAURO PEREZ BARTOLON                                        </t>
  </si>
  <si>
    <t xml:space="preserve">MAXIMINO ROBLERO GARCIA                                     </t>
  </si>
  <si>
    <t xml:space="preserve">MAXIMINO SALAS ROBLERO                                      </t>
  </si>
  <si>
    <t xml:space="preserve">MELVIN ELIUD FIGUEROA ROCHA                                 </t>
  </si>
  <si>
    <t xml:space="preserve">MERCEDES GARACHEO PEREZ                                     </t>
  </si>
  <si>
    <t xml:space="preserve">MERCEDES MORALES PEREZ                                      </t>
  </si>
  <si>
    <t xml:space="preserve">MIGUEL ANGEL GALVEZ .                                       </t>
  </si>
  <si>
    <t xml:space="preserve">MIGUEL ANGEL GALVEZ AGUILAR                                 </t>
  </si>
  <si>
    <t xml:space="preserve">MIGUEL ANGEL MEJIA ROBLERO                                  </t>
  </si>
  <si>
    <t xml:space="preserve">MIGUEL ANGEL RODAS LOPEZ                                    </t>
  </si>
  <si>
    <t xml:space="preserve">MIGUEL GARCIA BARRIOS                                       </t>
  </si>
  <si>
    <t xml:space="preserve">MIGUEL LOPEZ DOMINGUEZ                                      </t>
  </si>
  <si>
    <t xml:space="preserve">MINERVA PEREZ OCHOA                                         </t>
  </si>
  <si>
    <t xml:space="preserve">MIRIAM RUTH PUENTE ARMAS                                    </t>
  </si>
  <si>
    <t xml:space="preserve">MIRIEL ORELLA MENDEZ                                        </t>
  </si>
  <si>
    <t xml:space="preserve">MIRNA RUTH LOPEZ ROBLERO                                    </t>
  </si>
  <si>
    <t xml:space="preserve">MIRTHA MARIELA RODAS MAZARIEGOS                             </t>
  </si>
  <si>
    <t xml:space="preserve">MOISES BARRIOS MORALES                                      </t>
  </si>
  <si>
    <t xml:space="preserve">MOISES VAZQUEZ GONZALEZ                                     </t>
  </si>
  <si>
    <t xml:space="preserve">NABOR BARRIOS RAMIREZ                                       </t>
  </si>
  <si>
    <t xml:space="preserve">NANCI EMELIA BECERRA DE LEON                                </t>
  </si>
  <si>
    <t xml:space="preserve">NARCIZO VELAZQUEZ DIAZ                                      </t>
  </si>
  <si>
    <t xml:space="preserve">NATALIA BARRIOS LOPEZ                                       </t>
  </si>
  <si>
    <t xml:space="preserve">NER GALVEZ MUÑOZ                                            </t>
  </si>
  <si>
    <t xml:space="preserve">NEXI YANERI ALONSO HERNANDEZ                                </t>
  </si>
  <si>
    <t xml:space="preserve">NOE PEREZ FIGUEROA                                          </t>
  </si>
  <si>
    <t xml:space="preserve">NOE SALAS PEREZ                                             </t>
  </si>
  <si>
    <t xml:space="preserve">NOEL RAMIREZ ESCOBAR                                        </t>
  </si>
  <si>
    <t xml:space="preserve">NOEL ROBLERO LOPEZ                                          </t>
  </si>
  <si>
    <t xml:space="preserve">NORBERTO REYES PEREZ                                        </t>
  </si>
  <si>
    <t xml:space="preserve">NORMA CIELO GONZALEZ MADRIGAL                               </t>
  </si>
  <si>
    <t xml:space="preserve">NOTAS EN BLANCO                                             </t>
  </si>
  <si>
    <t xml:space="preserve">OCIEL ENRIQUE LOPEZ VELAZQUEZ                               </t>
  </si>
  <si>
    <t xml:space="preserve">OCTAVIO VELAZQUEZ ROBLERO                                   </t>
  </si>
  <si>
    <t xml:space="preserve">ODILON HERNANDEZ VASQUEZ                                    </t>
  </si>
  <si>
    <t xml:space="preserve">OLIVERIO VENTURA FLORES                                     </t>
  </si>
  <si>
    <t xml:space="preserve">OMAR ULISES AGUILAR ESCOBAR                                 </t>
  </si>
  <si>
    <t xml:space="preserve">ONORIA MORENO GONZALEZ                                      </t>
  </si>
  <si>
    <t xml:space="preserve">ONORIO SALAS ZACARIAS                                       </t>
  </si>
  <si>
    <t xml:space="preserve">OREL ISAI PACHECO CASTRO                                    </t>
  </si>
  <si>
    <t xml:space="preserve">OSCAR CARLOS HERNANDEZ ESCOBAR                              </t>
  </si>
  <si>
    <t xml:space="preserve">OSCAR FRANCISCO FLORES CHAVEZ                               </t>
  </si>
  <si>
    <t xml:space="preserve">OSCAR LOPEZ DE LEON                                         </t>
  </si>
  <si>
    <t xml:space="preserve">OSCAR ORTEGA REYNOSA                                        </t>
  </si>
  <si>
    <t xml:space="preserve">OSCAR OVIDIO CASTILLO MARTINEZ                              </t>
  </si>
  <si>
    <t xml:space="preserve">OSCAR VILLATORO HERNANDEZ                                   </t>
  </si>
  <si>
    <t xml:space="preserve">OSMAN ESCOBAR HERNANDEZ                                     </t>
  </si>
  <si>
    <t xml:space="preserve">OTTO ADRIAN JIMENEZ GUILLEN                                 </t>
  </si>
  <si>
    <t xml:space="preserve">OVIDIO DE LEON BARRIOS                                      </t>
  </si>
  <si>
    <t xml:space="preserve">PABLO BARTOLON SANTIZO                                      </t>
  </si>
  <si>
    <t xml:space="preserve">PASCUAL PEREZ DE LEON                                       </t>
  </si>
  <si>
    <t xml:space="preserve">PASCUAL VELAZQUEZ LOPEZ                                     </t>
  </si>
  <si>
    <t xml:space="preserve">PATROCINIO VELAZQUEZ GONZALEZ                               </t>
  </si>
  <si>
    <t xml:space="preserve">PAULINO MORALES LOPEZ                                       </t>
  </si>
  <si>
    <t xml:space="preserve">PEDRO BARTOLON CHAVEZ                                       </t>
  </si>
  <si>
    <t xml:space="preserve">PEDRO LOPEZ COTOC                                           </t>
  </si>
  <si>
    <t xml:space="preserve">PEDRO VAZQUEZ MENDEZ                                        </t>
  </si>
  <si>
    <t xml:space="preserve">PEDRO VELAZQUEZ VELAZQUEZ                                   </t>
  </si>
  <si>
    <t xml:space="preserve">PEDRO VERDUGO MORALES                                       </t>
  </si>
  <si>
    <t xml:space="preserve">PETRA MONZON JUAREZ                                         </t>
  </si>
  <si>
    <t xml:space="preserve">PETRONILO MIGUEL SOLIS                                      </t>
  </si>
  <si>
    <t xml:space="preserve">PLACIDO VELAZQUEZ LOPEZ                                     </t>
  </si>
  <si>
    <t xml:space="preserve">POLICARPIO GODINEZ PEREZ                                    </t>
  </si>
  <si>
    <t xml:space="preserve">POLICARPIO ORTIZ PEREZ                                      </t>
  </si>
  <si>
    <t xml:space="preserve">POMPEYO SALAS GARCIA                                        </t>
  </si>
  <si>
    <t xml:space="preserve">POMPILIO ROBLERO ROBLERO                                    </t>
  </si>
  <si>
    <t xml:space="preserve">PORFIRIO BARTOLON PEREZ                                     </t>
  </si>
  <si>
    <t xml:space="preserve">PRICILIA TRUJILLO DE LEON                                   </t>
  </si>
  <si>
    <t xml:space="preserve">RAMIRO PEREZ GONZALEZ                                       </t>
  </si>
  <si>
    <t xml:space="preserve">RAMON LOPEZ MORALES                                         </t>
  </si>
  <si>
    <t xml:space="preserve">RAQUEL DE LEON HERNANDEZ                                    </t>
  </si>
  <si>
    <t xml:space="preserve">RAUL CORDERO ESPINOZA                                       </t>
  </si>
  <si>
    <t xml:space="preserve">REBECA MARTINEZ RAMIREZ                                     </t>
  </si>
  <si>
    <t xml:space="preserve">REBECA MORA RODRIGUEZ                                       </t>
  </si>
  <si>
    <t xml:space="preserve">REBECA RAMIREZ GOMEZ                                        </t>
  </si>
  <si>
    <t xml:space="preserve">RENAN ROJAS RECINOS                                         </t>
  </si>
  <si>
    <t xml:space="preserve">RENE SANCHEZ MONZON                                         </t>
  </si>
  <si>
    <t xml:space="preserve">REYNALDO ARRIAGA BARRIOS                                    </t>
  </si>
  <si>
    <t xml:space="preserve">REYNALDO SANCHEZ GALVEZ                                     </t>
  </si>
  <si>
    <t xml:space="preserve">RICARDO MARTINEZ MORALES                                    </t>
  </si>
  <si>
    <t xml:space="preserve">RICARDO PEREZ SANCHEZ                                       </t>
  </si>
  <si>
    <t xml:space="preserve">ROBERTO LOPEZ PEREZ                                         </t>
  </si>
  <si>
    <t xml:space="preserve">ROBERTO LOPEZ RODAS                                         </t>
  </si>
  <si>
    <t xml:space="preserve">ROBERTO RIVAS GODINEZ                                       </t>
  </si>
  <si>
    <t xml:space="preserve">ROCAEL GOMEZ BAMACA                                         </t>
  </si>
  <si>
    <t xml:space="preserve">RODOLFO ESCOBAR MORALES                                     </t>
  </si>
  <si>
    <t xml:space="preserve">RODOLFO MENDEZ RUIZ                                         </t>
  </si>
  <si>
    <t xml:space="preserve">RODRIGO ROBLERO VELAZQUEZ                                   </t>
  </si>
  <si>
    <t xml:space="preserve">RODULFO BRAVO ANGEL                                         </t>
  </si>
  <si>
    <t xml:space="preserve">ROGELIO BRABO LOPEZ                                         </t>
  </si>
  <si>
    <t xml:space="preserve">ROGER RIVAS TELLEZ                                          </t>
  </si>
  <si>
    <t xml:space="preserve">ROGER SANCHEZ AGUSTIN                                       </t>
  </si>
  <si>
    <t xml:space="preserve">ROLANDO RENE AGUSTIN RAMIREZ                                </t>
  </si>
  <si>
    <t xml:space="preserve">ROLENBER RIVAS TELLEZ                                       </t>
  </si>
  <si>
    <t xml:space="preserve">ROLFI GUTIERREZ FERNANDEZ                                   </t>
  </si>
  <si>
    <t xml:space="preserve">ROSA GOMEZ PEREZ                                            </t>
  </si>
  <si>
    <t xml:space="preserve">ROSA JUAREZ MATIAS                                          </t>
  </si>
  <si>
    <t xml:space="preserve">ROSA MAGNOLIA ARELLANO ZUÑIGA                               </t>
  </si>
  <si>
    <t xml:space="preserve">ROSALINO SALAS HERNANDEZ                                    </t>
  </si>
  <si>
    <t xml:space="preserve">ROSALINO ZACARIAS DOMINGUEZ                                 </t>
  </si>
  <si>
    <t xml:space="preserve">ROSALVA ZACARIAS .                                          </t>
  </si>
  <si>
    <t xml:space="preserve">ROSANIO RUIZ ZUNUN                                          </t>
  </si>
  <si>
    <t xml:space="preserve">ROSARIO BARTOLON GONZALEZ                                   </t>
  </si>
  <si>
    <t xml:space="preserve">ROSARIO TRUJILLO DE LEON                                    </t>
  </si>
  <si>
    <t xml:space="preserve">ROSELIN SANTIZ VELAZQUEZ                                    </t>
  </si>
  <si>
    <t xml:space="preserve">ROSEMBERG GONZALEZ HERNANDEZ                                </t>
  </si>
  <si>
    <t xml:space="preserve">RUBEN GALVEZ GONZALEZ                                       </t>
  </si>
  <si>
    <t xml:space="preserve">RUBEN RAMIREZ CANCINO                                       </t>
  </si>
  <si>
    <t xml:space="preserve">RUBIA MAGNOLIA HERRERA MONGIEL                              </t>
  </si>
  <si>
    <t xml:space="preserve">RUFINO PEREZ VAZQUEZ                                        </t>
  </si>
  <si>
    <t xml:space="preserve">RUTH AYDE SAENZ MATUZ                                       </t>
  </si>
  <si>
    <t xml:space="preserve">RUTH TRUJILLO DE LEON                                       </t>
  </si>
  <si>
    <t xml:space="preserve">SALOMON GALVEZ FLORES                                       </t>
  </si>
  <si>
    <t xml:space="preserve">SALVADOR HERNANDEZ DIAZ                                     </t>
  </si>
  <si>
    <t xml:space="preserve">SAMUEL VELAZQUEZ SANCHEZ                                    </t>
  </si>
  <si>
    <t xml:space="preserve">SANDRA LUZ SANCHEZ MUÑOZ                                    </t>
  </si>
  <si>
    <t xml:space="preserve">SANTIAGO BARTOLON PEREZ                                     </t>
  </si>
  <si>
    <t xml:space="preserve">SANTIAGO ELI GONZALEZ DE LA CRUZ                            </t>
  </si>
  <si>
    <t xml:space="preserve">SANTOS MIGUEL ESCALANTE                                     </t>
  </si>
  <si>
    <t xml:space="preserve">SARAIN YSIDRO ROBLERO ROBLERO                               </t>
  </si>
  <si>
    <t xml:space="preserve">SARITA ORTIZ RAMOS                                          </t>
  </si>
  <si>
    <t xml:space="preserve">SAUL JONATHAN MORALES PEREZ                                 </t>
  </si>
  <si>
    <t xml:space="preserve">SEGUNDO TRUJILLO DE LEON                                    </t>
  </si>
  <si>
    <t xml:space="preserve">SET GORDILLO DOMINGUEZ                                      </t>
  </si>
  <si>
    <t xml:space="preserve">SILVIA ESPINOZA LOPEZ                                       </t>
  </si>
  <si>
    <t xml:space="preserve">SOFIA IRENE RAMIREZ CIFUENTES                               </t>
  </si>
  <si>
    <t xml:space="preserve">SULMA MONTERROSA REYES                                      </t>
  </si>
  <si>
    <t xml:space="preserve">TEODORA SALAS GONZALEZ                                      </t>
  </si>
  <si>
    <t xml:space="preserve">TIBURCIO PEREZ BALTAZAR                                     </t>
  </si>
  <si>
    <t xml:space="preserve">TIBURCIO PEREZ SALAS                                        </t>
  </si>
  <si>
    <t xml:space="preserve">TOMAS BARTOLON CHILEL                                       </t>
  </si>
  <si>
    <t xml:space="preserve">TOMAS LOPEZ GARCIA                                          </t>
  </si>
  <si>
    <t xml:space="preserve">TOMAS LOPEZ MENDEZ                                          </t>
  </si>
  <si>
    <t xml:space="preserve">TOMAS PEREZ VAZQUEZ                                         </t>
  </si>
  <si>
    <t xml:space="preserve">TRINIDAD CALVO .                                            </t>
  </si>
  <si>
    <t xml:space="preserve">URBANO ANGEL HERNANDEZ                                      </t>
  </si>
  <si>
    <t xml:space="preserve">URBANO SALAS ROBLERO                                        </t>
  </si>
  <si>
    <t xml:space="preserve">URIEL ZEPEDA RODRIGUEZ                                      </t>
  </si>
  <si>
    <t xml:space="preserve">VALENTIN BRAVO MIGUEL                                       </t>
  </si>
  <si>
    <t xml:space="preserve">VALENTIN PEREZ VERDUGO                                      </t>
  </si>
  <si>
    <t xml:space="preserve">VENIGNA DIAZ VELAZQUEZ                                      </t>
  </si>
  <si>
    <t xml:space="preserve">VERONICA GARCIA SANCHEZ                                     </t>
  </si>
  <si>
    <t xml:space="preserve">VERTIN REYNOZA CHAVEZ                                       </t>
  </si>
  <si>
    <t xml:space="preserve">VICENCIO ORTIZ LOPEZ                                        </t>
  </si>
  <si>
    <t xml:space="preserve">VICENTA CLEMENTE BAMACA                                     </t>
  </si>
  <si>
    <t xml:space="preserve">VICENTE RAMIREZ GAMBOA                                      </t>
  </si>
  <si>
    <t xml:space="preserve">VICENTE ROBLERO SANCHEZ                                     </t>
  </si>
  <si>
    <t xml:space="preserve">VICTOR BARRIOS PEREZ                                        </t>
  </si>
  <si>
    <t xml:space="preserve">VICTOR RAMIREZ VILLATORO                                    </t>
  </si>
  <si>
    <t xml:space="preserve">VICTORIA MONTERROSA LUNA                                    </t>
  </si>
  <si>
    <t xml:space="preserve">VIDAL BRAVO BRAVO                                           </t>
  </si>
  <si>
    <t xml:space="preserve">WALTER ADRIAN DOMINGUEZ RODAS                               </t>
  </si>
  <si>
    <t xml:space="preserve">WALTER DIDIER CALVO DE LA CERDA                             </t>
  </si>
  <si>
    <t xml:space="preserve">WILDER NAUM MEJIA MENDEZ                                    </t>
  </si>
  <si>
    <t xml:space="preserve">WILFRIDO RODRIGUEZ ORTIZ                                    </t>
  </si>
  <si>
    <t xml:space="preserve">WISTANO MADRID PEREZ                                        </t>
  </si>
  <si>
    <t xml:space="preserve">YOLANDA GARCIA PEREZ                                        </t>
  </si>
  <si>
    <t xml:space="preserve">YOSMAN BRAVO BRAVO                                          </t>
  </si>
  <si>
    <t xml:space="preserve">YSMAEL ESCOBAR CHABES                                       </t>
  </si>
  <si>
    <t xml:space="preserve">ZENAIDA VAZQUEZ MORALES                                     </t>
  </si>
  <si>
    <t xml:space="preserve">ZOILA VELAZQUEZ GONZALEZ                                   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</si>
</sst>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" fontId="1" fillId="2" borderId="0" xfId="0" applyNumberFormat="1" applyFont="1" applyFill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5" fillId="0" borderId="6" xfId="0" applyFont="1" applyBorder="1"/>
    <xf numFmtId="0" fontId="6" fillId="0" borderId="7" xfId="0" applyFont="1" applyBorder="1" applyAlignment="1">
      <alignment horizontal="left"/>
    </xf>
    <xf numFmtId="4" fontId="6" fillId="0" borderId="7" xfId="0" applyNumberFormat="1" applyFont="1" applyBorder="1"/>
    <xf numFmtId="0" fontId="1" fillId="2" borderId="2" xfId="0" applyFont="1" applyFill="1" applyBorder="1" applyAlignment="1">
      <alignment horizontal="center"/>
    </xf>
    <xf numFmtId="4" fontId="6" fillId="0" borderId="7" xfId="0" applyNumberFormat="1" applyFont="1" applyBorder="1" applyAlignment="1">
      <alignment horizontal="right"/>
    </xf>
    <xf numFmtId="0" fontId="7" fillId="4" borderId="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4" fontId="0" fillId="0" borderId="7" xfId="0" applyNumberFormat="1" applyBorder="1"/>
    <xf numFmtId="0" fontId="6" fillId="0" borderId="9" xfId="0" applyFont="1" applyBorder="1" applyAlignment="1">
      <alignment horizontal="left"/>
    </xf>
    <xf numFmtId="4" fontId="6" fillId="0" borderId="9" xfId="0" applyNumberFormat="1" applyFont="1" applyBorder="1" applyAlignment="1">
      <alignment horizontal="right"/>
    </xf>
    <xf numFmtId="4" fontId="6" fillId="0" borderId="9" xfId="0" applyNumberFormat="1" applyFont="1" applyBorder="1"/>
    <xf numFmtId="4" fontId="0" fillId="0" borderId="9" xfId="0" applyNumberForma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602"/>
  <sheetViews>
    <sheetView tabSelected="1" topLeftCell="M1" workbookViewId="0">
      <pane ySplit="6" topLeftCell="A501" activePane="bottomLeft" state="frozen"/>
      <selection pane="bottomLeft" activeCell="V393" sqref="V393"/>
    </sheetView>
  </sheetViews>
  <sheetFormatPr baseColWidth="10" defaultRowHeight="15"/>
  <cols>
    <col min="1" max="1" width="2" customWidth="1"/>
    <col min="2" max="2" width="34.85546875" customWidth="1"/>
    <col min="3" max="3" width="16.28515625" customWidth="1"/>
    <col min="4" max="4" width="18.85546875" customWidth="1"/>
    <col min="5" max="5" width="17.85546875" customWidth="1"/>
    <col min="6" max="6" width="19.140625" customWidth="1"/>
    <col min="7" max="7" width="16.5703125" bestFit="1" customWidth="1"/>
    <col min="10" max="10" width="13.28515625" customWidth="1"/>
    <col min="11" max="11" width="13.140625" bestFit="1" customWidth="1"/>
    <col min="13" max="13" width="12" bestFit="1" customWidth="1"/>
    <col min="14" max="14" width="12.140625" bestFit="1" customWidth="1"/>
    <col min="15" max="15" width="16.7109375" bestFit="1" customWidth="1"/>
    <col min="16" max="16" width="12.85546875" bestFit="1" customWidth="1"/>
    <col min="17" max="17" width="13.28515625" bestFit="1" customWidth="1"/>
    <col min="18" max="18" width="11.85546875" customWidth="1"/>
    <col min="19" max="19" width="13.5703125" customWidth="1"/>
    <col min="20" max="20" width="18" bestFit="1" customWidth="1"/>
    <col min="21" max="21" width="18.5703125" bestFit="1" customWidth="1"/>
    <col min="22" max="22" width="15.28515625" bestFit="1" customWidth="1"/>
  </cols>
  <sheetData>
    <row r="2" spans="2:22" ht="23.25">
      <c r="B2" s="3" t="s">
        <v>0</v>
      </c>
      <c r="G2" s="26"/>
      <c r="H2" s="26"/>
      <c r="I2" s="27" t="s">
        <v>4</v>
      </c>
      <c r="J2" s="27"/>
      <c r="K2" s="26"/>
      <c r="L2" s="26"/>
      <c r="M2" s="26"/>
    </row>
    <row r="3" spans="2:22" ht="18.75">
      <c r="B3" s="4" t="s">
        <v>1</v>
      </c>
      <c r="F3" t="s">
        <v>32</v>
      </c>
    </row>
    <row r="4" spans="2:22" ht="18.75">
      <c r="B4" s="6" t="s">
        <v>2</v>
      </c>
      <c r="C4" s="7"/>
      <c r="D4" s="7"/>
      <c r="E4" s="8"/>
      <c r="G4" s="28"/>
      <c r="H4" s="28"/>
      <c r="I4" s="28"/>
      <c r="J4" s="28"/>
      <c r="K4" s="29"/>
      <c r="L4" s="30"/>
      <c r="M4" s="30"/>
      <c r="T4" s="14" t="s">
        <v>24</v>
      </c>
      <c r="U4" s="14" t="s">
        <v>25</v>
      </c>
      <c r="V4" s="14"/>
    </row>
    <row r="5" spans="2:22" ht="18.75">
      <c r="B5" s="5"/>
      <c r="C5" s="2"/>
      <c r="D5" s="2"/>
      <c r="E5" s="9"/>
      <c r="F5" s="23" t="s">
        <v>8</v>
      </c>
      <c r="G5" s="24"/>
      <c r="H5" s="24"/>
      <c r="I5" s="25"/>
      <c r="J5" s="23" t="s">
        <v>13</v>
      </c>
      <c r="K5" s="25"/>
      <c r="L5" s="23" t="s">
        <v>15</v>
      </c>
      <c r="M5" s="24"/>
      <c r="N5" s="24"/>
      <c r="O5" s="24"/>
      <c r="P5" s="24"/>
      <c r="Q5" s="24"/>
      <c r="R5" s="24"/>
      <c r="S5" s="25"/>
      <c r="T5" s="15" t="s">
        <v>26</v>
      </c>
      <c r="U5" s="15" t="s">
        <v>27</v>
      </c>
      <c r="V5" s="15" t="s">
        <v>28</v>
      </c>
    </row>
    <row r="6" spans="2:22" ht="15.75" customHeight="1">
      <c r="B6" s="12" t="s">
        <v>3</v>
      </c>
      <c r="C6" s="12" t="s">
        <v>5</v>
      </c>
      <c r="D6" s="12" t="s">
        <v>6</v>
      </c>
      <c r="E6" s="12" t="s">
        <v>7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16</v>
      </c>
      <c r="M6" s="12" t="s">
        <v>17</v>
      </c>
      <c r="N6" s="12" t="s">
        <v>18</v>
      </c>
      <c r="O6" s="12" t="s">
        <v>19</v>
      </c>
      <c r="P6" s="12" t="s">
        <v>20</v>
      </c>
      <c r="Q6" s="12" t="s">
        <v>21</v>
      </c>
      <c r="R6" s="12" t="s">
        <v>22</v>
      </c>
      <c r="S6" s="12" t="s">
        <v>23</v>
      </c>
      <c r="T6" s="16" t="s">
        <v>29</v>
      </c>
      <c r="U6" s="16" t="s">
        <v>30</v>
      </c>
      <c r="V6" s="17" t="s">
        <v>31</v>
      </c>
    </row>
    <row r="7" spans="2:22">
      <c r="B7" s="10" t="s">
        <v>33</v>
      </c>
      <c r="C7" s="13">
        <v>211.7</v>
      </c>
      <c r="D7" s="11">
        <v>3375.4140000000002</v>
      </c>
      <c r="E7" s="11">
        <v>3350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25.41</v>
      </c>
      <c r="Q7" s="11">
        <v>25.41</v>
      </c>
      <c r="R7" s="11">
        <v>0</v>
      </c>
      <c r="S7" s="11">
        <v>0</v>
      </c>
      <c r="T7" s="11">
        <f>D7-(E7+H7+I7+K7+M7+O7+Q7+S7)</f>
        <v>4.0000000003601599E-3</v>
      </c>
      <c r="U7" s="11">
        <f>(F7-H7)+(G7-I7)+(J7-K7)+(L7-M7)+(N7-O7)+(P7-Q7)+(R7-S7)</f>
        <v>0</v>
      </c>
      <c r="V7" s="18">
        <f>T7-U7</f>
        <v>4.0000000003601599E-3</v>
      </c>
    </row>
    <row r="8" spans="2:22">
      <c r="B8" s="19" t="s">
        <v>34</v>
      </c>
      <c r="C8" s="20">
        <v>8574.4</v>
      </c>
      <c r="D8" s="21">
        <v>136961.68</v>
      </c>
      <c r="E8" s="21">
        <v>113914.2</v>
      </c>
      <c r="F8" s="21">
        <v>20500</v>
      </c>
      <c r="G8" s="21">
        <v>1762.49</v>
      </c>
      <c r="H8" s="21">
        <v>20500</v>
      </c>
      <c r="I8" s="21">
        <v>1762.49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784.4</v>
      </c>
      <c r="Q8" s="21">
        <v>784.4</v>
      </c>
      <c r="R8" s="21">
        <v>0</v>
      </c>
      <c r="S8" s="21">
        <v>0</v>
      </c>
      <c r="T8" s="21">
        <f t="shared" ref="T8:T71" si="0">D8-(E8+H8+I8+K8+M8+O8+Q8+S8)</f>
        <v>0.58999999999650754</v>
      </c>
      <c r="U8" s="21">
        <f t="shared" ref="U8:U71" si="1">(F8-H8)+(G8-I8)+(J8-K8)+(L8-M8)+(N8-O8)+(P8-Q8)+(R8-S8)</f>
        <v>0</v>
      </c>
      <c r="V8" s="22">
        <f t="shared" ref="V8:V71" si="2">T8-U8</f>
        <v>0.58999999999650754</v>
      </c>
    </row>
    <row r="9" spans="2:22">
      <c r="B9" s="19" t="s">
        <v>35</v>
      </c>
      <c r="C9" s="20">
        <v>6914.6</v>
      </c>
      <c r="D9" s="21">
        <v>105544.74</v>
      </c>
      <c r="E9" s="21">
        <v>84525.91</v>
      </c>
      <c r="F9" s="21">
        <v>0</v>
      </c>
      <c r="G9" s="21">
        <v>0</v>
      </c>
      <c r="H9" s="21">
        <v>0</v>
      </c>
      <c r="I9" s="21">
        <v>0</v>
      </c>
      <c r="J9" s="21">
        <v>20000</v>
      </c>
      <c r="K9" s="21">
        <v>20000</v>
      </c>
      <c r="L9" s="21">
        <v>0</v>
      </c>
      <c r="M9" s="21">
        <v>0</v>
      </c>
      <c r="N9" s="21">
        <v>0</v>
      </c>
      <c r="O9" s="21">
        <v>0</v>
      </c>
      <c r="P9" s="21">
        <v>1018.83</v>
      </c>
      <c r="Q9" s="21">
        <v>1018.83</v>
      </c>
      <c r="R9" s="21">
        <v>0</v>
      </c>
      <c r="S9" s="21">
        <v>0</v>
      </c>
      <c r="T9" s="21">
        <f t="shared" si="0"/>
        <v>0</v>
      </c>
      <c r="U9" s="21">
        <f t="shared" si="1"/>
        <v>0</v>
      </c>
      <c r="V9" s="22">
        <f t="shared" si="2"/>
        <v>0</v>
      </c>
    </row>
    <row r="10" spans="2:22">
      <c r="B10" s="19" t="s">
        <v>36</v>
      </c>
      <c r="C10" s="20">
        <v>47767.1</v>
      </c>
      <c r="D10" s="21">
        <v>756745.08499999996</v>
      </c>
      <c r="E10" s="21">
        <v>753160.97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3584.97</v>
      </c>
      <c r="Q10" s="21">
        <v>3584.97</v>
      </c>
      <c r="R10" s="21">
        <v>0</v>
      </c>
      <c r="S10" s="21">
        <v>0</v>
      </c>
      <c r="T10" s="21">
        <f t="shared" si="0"/>
        <v>-0.85499999998137355</v>
      </c>
      <c r="U10" s="21">
        <f t="shared" si="1"/>
        <v>0</v>
      </c>
      <c r="V10" s="22">
        <f t="shared" si="2"/>
        <v>-0.85499999998137355</v>
      </c>
    </row>
    <row r="11" spans="2:22">
      <c r="B11" s="19" t="s">
        <v>37</v>
      </c>
      <c r="C11" s="20">
        <v>541.70000000000005</v>
      </c>
      <c r="D11" s="21">
        <v>14317.130999999999</v>
      </c>
      <c r="E11" s="21">
        <v>14137.53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179.6</v>
      </c>
      <c r="Q11" s="21">
        <v>179.6</v>
      </c>
      <c r="R11" s="21">
        <v>0</v>
      </c>
      <c r="S11" s="21">
        <v>0</v>
      </c>
      <c r="T11" s="21">
        <f t="shared" si="0"/>
        <v>9.9999999838473741E-4</v>
      </c>
      <c r="U11" s="21">
        <f t="shared" si="1"/>
        <v>0</v>
      </c>
      <c r="V11" s="22">
        <f t="shared" si="2"/>
        <v>9.9999999838473741E-4</v>
      </c>
    </row>
    <row r="12" spans="2:22">
      <c r="B12" s="19" t="s">
        <v>38</v>
      </c>
      <c r="C12" s="20">
        <v>2020.2</v>
      </c>
      <c r="D12" s="21">
        <v>31960.51</v>
      </c>
      <c r="E12" s="21">
        <v>31928.799999999999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32</v>
      </c>
      <c r="Q12" s="21">
        <v>32</v>
      </c>
      <c r="R12" s="21">
        <v>0</v>
      </c>
      <c r="S12" s="21">
        <v>0</v>
      </c>
      <c r="T12" s="21">
        <f t="shared" si="0"/>
        <v>-0.29000000000087311</v>
      </c>
      <c r="U12" s="21">
        <f t="shared" si="1"/>
        <v>0</v>
      </c>
      <c r="V12" s="22">
        <f t="shared" si="2"/>
        <v>-0.29000000000087311</v>
      </c>
    </row>
    <row r="13" spans="2:22">
      <c r="B13" s="19" t="s">
        <v>39</v>
      </c>
      <c r="C13" s="20">
        <v>3788</v>
      </c>
      <c r="D13" s="21">
        <v>61176.2</v>
      </c>
      <c r="E13" s="21">
        <v>50656</v>
      </c>
      <c r="F13" s="21">
        <v>0</v>
      </c>
      <c r="G13" s="21">
        <v>0</v>
      </c>
      <c r="H13" s="21">
        <v>0</v>
      </c>
      <c r="I13" s="21">
        <v>0</v>
      </c>
      <c r="J13" s="21">
        <v>10000</v>
      </c>
      <c r="K13" s="21">
        <v>10000</v>
      </c>
      <c r="L13" s="21">
        <v>0</v>
      </c>
      <c r="M13" s="21">
        <v>0</v>
      </c>
      <c r="N13" s="21">
        <v>520</v>
      </c>
      <c r="O13" s="21">
        <v>520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0"/>
        <v>0.19999999999708962</v>
      </c>
      <c r="U13" s="21">
        <f t="shared" si="1"/>
        <v>0</v>
      </c>
      <c r="V13" s="22">
        <f t="shared" si="2"/>
        <v>0.19999999999708962</v>
      </c>
    </row>
    <row r="14" spans="2:22">
      <c r="B14" s="19" t="s">
        <v>40</v>
      </c>
      <c r="C14" s="20">
        <v>6991</v>
      </c>
      <c r="D14" s="21">
        <v>112898.9</v>
      </c>
      <c r="E14" s="21">
        <v>78019.48</v>
      </c>
      <c r="F14" s="21">
        <v>30000</v>
      </c>
      <c r="G14" s="21">
        <v>3799.17</v>
      </c>
      <c r="H14" s="21">
        <v>30000</v>
      </c>
      <c r="I14" s="21">
        <v>3799.17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888.25</v>
      </c>
      <c r="Q14" s="21">
        <v>888.25</v>
      </c>
      <c r="R14" s="21">
        <v>192</v>
      </c>
      <c r="S14" s="21">
        <v>192</v>
      </c>
      <c r="T14" s="21">
        <f t="shared" si="0"/>
        <v>0</v>
      </c>
      <c r="U14" s="21">
        <f t="shared" si="1"/>
        <v>0</v>
      </c>
      <c r="V14" s="22">
        <f t="shared" si="2"/>
        <v>0</v>
      </c>
    </row>
    <row r="15" spans="2:22">
      <c r="B15" s="19" t="s">
        <v>41</v>
      </c>
      <c r="C15" s="20">
        <v>1338.8</v>
      </c>
      <c r="D15" s="21">
        <v>20115.48</v>
      </c>
      <c r="E15" s="21">
        <v>14091.05</v>
      </c>
      <c r="F15" s="21">
        <v>5000</v>
      </c>
      <c r="G15" s="21">
        <v>555.29999999999995</v>
      </c>
      <c r="H15" s="21">
        <v>5000</v>
      </c>
      <c r="I15" s="21">
        <v>555.29999999999995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216.99</v>
      </c>
      <c r="Q15" s="21">
        <v>216.99</v>
      </c>
      <c r="R15" s="21">
        <v>0</v>
      </c>
      <c r="S15" s="21">
        <v>0</v>
      </c>
      <c r="T15" s="21">
        <f t="shared" si="0"/>
        <v>252.13999999999942</v>
      </c>
      <c r="U15" s="21">
        <f t="shared" si="1"/>
        <v>0</v>
      </c>
      <c r="V15" s="22">
        <f t="shared" si="2"/>
        <v>252.13999999999942</v>
      </c>
    </row>
    <row r="16" spans="2:22">
      <c r="B16" s="19" t="s">
        <v>42</v>
      </c>
      <c r="C16" s="20">
        <v>8355.2000000000007</v>
      </c>
      <c r="D16" s="21">
        <v>133683.20000000001</v>
      </c>
      <c r="E16" s="21">
        <v>131859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780</v>
      </c>
      <c r="O16" s="21">
        <v>780</v>
      </c>
      <c r="P16" s="21">
        <v>1044</v>
      </c>
      <c r="Q16" s="21">
        <v>1044</v>
      </c>
      <c r="R16" s="21">
        <v>0</v>
      </c>
      <c r="S16" s="21">
        <v>0</v>
      </c>
      <c r="T16" s="21">
        <f t="shared" si="0"/>
        <v>0.20000000001164153</v>
      </c>
      <c r="U16" s="21">
        <f t="shared" si="1"/>
        <v>0</v>
      </c>
      <c r="V16" s="22">
        <f t="shared" si="2"/>
        <v>0.20000000001164153</v>
      </c>
    </row>
    <row r="17" spans="2:22">
      <c r="B17" s="19" t="s">
        <v>43</v>
      </c>
      <c r="C17" s="20">
        <v>1488.2</v>
      </c>
      <c r="D17" s="21">
        <v>23454.62</v>
      </c>
      <c r="E17" s="21">
        <v>23454.5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0"/>
        <v>0.11999999999898137</v>
      </c>
      <c r="U17" s="21">
        <f t="shared" si="1"/>
        <v>0</v>
      </c>
      <c r="V17" s="22">
        <f t="shared" si="2"/>
        <v>0.11999999999898137</v>
      </c>
    </row>
    <row r="18" spans="2:22">
      <c r="B18" s="19" t="s">
        <v>44</v>
      </c>
      <c r="C18" s="20">
        <v>8730.5</v>
      </c>
      <c r="D18" s="21">
        <v>141434.1</v>
      </c>
      <c r="E18" s="21">
        <v>117833.15</v>
      </c>
      <c r="F18" s="21">
        <v>20000</v>
      </c>
      <c r="G18" s="21">
        <v>3360.95</v>
      </c>
      <c r="H18" s="21">
        <v>20000</v>
      </c>
      <c r="I18" s="21">
        <v>3360.95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240</v>
      </c>
      <c r="S18" s="21">
        <v>240</v>
      </c>
      <c r="T18" s="21">
        <f t="shared" si="0"/>
        <v>0</v>
      </c>
      <c r="U18" s="21">
        <f t="shared" si="1"/>
        <v>0</v>
      </c>
      <c r="V18" s="22">
        <f t="shared" si="2"/>
        <v>0</v>
      </c>
    </row>
    <row r="19" spans="2:22">
      <c r="B19" s="19" t="s">
        <v>45</v>
      </c>
      <c r="C19" s="20">
        <v>3372.5</v>
      </c>
      <c r="D19" s="21">
        <v>82116.607999999993</v>
      </c>
      <c r="E19" s="21">
        <v>81083.47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1033.1099999999999</v>
      </c>
      <c r="Q19" s="21">
        <v>1033.1099999999999</v>
      </c>
      <c r="R19" s="21">
        <v>0</v>
      </c>
      <c r="S19" s="21">
        <v>0</v>
      </c>
      <c r="T19" s="21">
        <f t="shared" si="0"/>
        <v>2.7999999991152436E-2</v>
      </c>
      <c r="U19" s="21">
        <f t="shared" si="1"/>
        <v>0</v>
      </c>
      <c r="V19" s="22">
        <f t="shared" si="2"/>
        <v>2.7999999991152436E-2</v>
      </c>
    </row>
    <row r="20" spans="2:22">
      <c r="B20" s="19" t="s">
        <v>46</v>
      </c>
      <c r="C20" s="20">
        <v>6330.6</v>
      </c>
      <c r="D20" s="21">
        <v>102239.19</v>
      </c>
      <c r="E20" s="21">
        <v>101448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791.32</v>
      </c>
      <c r="Q20" s="21">
        <v>791.19</v>
      </c>
      <c r="R20" s="21">
        <v>0</v>
      </c>
      <c r="S20" s="21">
        <v>0</v>
      </c>
      <c r="T20" s="21">
        <f t="shared" si="0"/>
        <v>0</v>
      </c>
      <c r="U20" s="21">
        <f t="shared" si="1"/>
        <v>0.12999999999999545</v>
      </c>
      <c r="V20" s="22">
        <f t="shared" si="2"/>
        <v>-0.12999999999999545</v>
      </c>
    </row>
    <row r="21" spans="2:22">
      <c r="B21" s="19" t="s">
        <v>47</v>
      </c>
      <c r="C21" s="20">
        <v>5083</v>
      </c>
      <c r="D21" s="21">
        <v>81966.64</v>
      </c>
      <c r="E21" s="21">
        <v>23031.65</v>
      </c>
      <c r="F21" s="21">
        <v>53000</v>
      </c>
      <c r="G21" s="21">
        <v>6882.8</v>
      </c>
      <c r="H21" s="21">
        <v>51870.17</v>
      </c>
      <c r="I21" s="21">
        <v>6644.47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323.37</v>
      </c>
      <c r="Q21" s="21">
        <v>323.26</v>
      </c>
      <c r="R21" s="21">
        <v>96.96</v>
      </c>
      <c r="S21" s="21">
        <v>96.96</v>
      </c>
      <c r="T21" s="21">
        <f t="shared" si="0"/>
        <v>0.1299999999901047</v>
      </c>
      <c r="U21" s="21">
        <f t="shared" si="1"/>
        <v>1368.2700000000018</v>
      </c>
      <c r="V21" s="22">
        <f t="shared" si="2"/>
        <v>-1368.1400000000117</v>
      </c>
    </row>
    <row r="22" spans="2:22">
      <c r="B22" s="19" t="s">
        <v>48</v>
      </c>
      <c r="C22" s="20">
        <v>2055.5</v>
      </c>
      <c r="D22" s="21">
        <v>31673.85</v>
      </c>
      <c r="E22" s="21">
        <v>31673.599999999999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f t="shared" si="0"/>
        <v>0.25</v>
      </c>
      <c r="U22" s="21">
        <f t="shared" si="1"/>
        <v>0</v>
      </c>
      <c r="V22" s="22">
        <f t="shared" si="2"/>
        <v>0.25</v>
      </c>
    </row>
    <row r="23" spans="2:22">
      <c r="B23" s="19" t="s">
        <v>49</v>
      </c>
      <c r="C23" s="20">
        <v>5960.6</v>
      </c>
      <c r="D23" s="21">
        <v>130449.466</v>
      </c>
      <c r="E23" s="21">
        <v>129054.79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1394.45</v>
      </c>
      <c r="Q23" s="21">
        <v>1394.45</v>
      </c>
      <c r="R23" s="21">
        <v>0</v>
      </c>
      <c r="S23" s="21">
        <v>0</v>
      </c>
      <c r="T23" s="21">
        <f t="shared" si="0"/>
        <v>0.22600000000966247</v>
      </c>
      <c r="U23" s="21">
        <f t="shared" si="1"/>
        <v>0</v>
      </c>
      <c r="V23" s="22">
        <f t="shared" si="2"/>
        <v>0.22600000000966247</v>
      </c>
    </row>
    <row r="24" spans="2:22">
      <c r="B24" s="19" t="s">
        <v>50</v>
      </c>
      <c r="C24" s="20">
        <v>2389.9</v>
      </c>
      <c r="D24" s="21">
        <v>67323.482999999993</v>
      </c>
      <c r="E24" s="21">
        <v>66531.83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791.65</v>
      </c>
      <c r="Q24" s="21">
        <v>791.65</v>
      </c>
      <c r="R24" s="21">
        <v>0</v>
      </c>
      <c r="S24" s="21">
        <v>0</v>
      </c>
      <c r="T24" s="21">
        <f t="shared" si="0"/>
        <v>2.9999999969732016E-3</v>
      </c>
      <c r="U24" s="21">
        <f t="shared" si="1"/>
        <v>0</v>
      </c>
      <c r="V24" s="22">
        <f t="shared" si="2"/>
        <v>2.9999999969732016E-3</v>
      </c>
    </row>
    <row r="25" spans="2:22">
      <c r="B25" s="19" t="s">
        <v>51</v>
      </c>
      <c r="C25" s="20">
        <v>801.5</v>
      </c>
      <c r="D25" s="21">
        <v>12571.37</v>
      </c>
      <c r="E25" s="21">
        <v>6559.74</v>
      </c>
      <c r="F25" s="21">
        <v>5000</v>
      </c>
      <c r="G25" s="21">
        <v>683.56</v>
      </c>
      <c r="H25" s="21">
        <v>5000</v>
      </c>
      <c r="I25" s="21">
        <v>683.56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135.88</v>
      </c>
      <c r="Q25" s="21">
        <v>135.88</v>
      </c>
      <c r="R25" s="21">
        <v>192</v>
      </c>
      <c r="S25" s="21">
        <v>192</v>
      </c>
      <c r="T25" s="21">
        <f t="shared" si="0"/>
        <v>0.19000000000232831</v>
      </c>
      <c r="U25" s="21">
        <f t="shared" si="1"/>
        <v>0</v>
      </c>
      <c r="V25" s="22">
        <f t="shared" si="2"/>
        <v>0.19000000000232831</v>
      </c>
    </row>
    <row r="26" spans="2:22">
      <c r="B26" s="19" t="s">
        <v>52</v>
      </c>
      <c r="C26" s="20">
        <v>7496.7</v>
      </c>
      <c r="D26" s="21">
        <v>118845.95</v>
      </c>
      <c r="E26" s="21">
        <v>118846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f t="shared" si="0"/>
        <v>-5.0000000002910383E-2</v>
      </c>
      <c r="U26" s="21">
        <f t="shared" si="1"/>
        <v>0</v>
      </c>
      <c r="V26" s="22">
        <f t="shared" si="2"/>
        <v>-5.0000000002910383E-2</v>
      </c>
    </row>
    <row r="27" spans="2:22">
      <c r="B27" s="19" t="s">
        <v>53</v>
      </c>
      <c r="C27" s="20">
        <v>17360.2</v>
      </c>
      <c r="D27" s="21">
        <v>278912.46799999999</v>
      </c>
      <c r="E27" s="21">
        <v>276085.68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2826.53</v>
      </c>
      <c r="Q27" s="21">
        <v>2826.53</v>
      </c>
      <c r="R27" s="21">
        <v>0</v>
      </c>
      <c r="S27" s="21">
        <v>0</v>
      </c>
      <c r="T27" s="21">
        <f t="shared" si="0"/>
        <v>0.25799999997252598</v>
      </c>
      <c r="U27" s="21">
        <f t="shared" si="1"/>
        <v>0</v>
      </c>
      <c r="V27" s="22">
        <f t="shared" si="2"/>
        <v>0.25799999997252598</v>
      </c>
    </row>
    <row r="28" spans="2:22">
      <c r="B28" s="19" t="s">
        <v>54</v>
      </c>
      <c r="C28" s="20">
        <v>30467.200000000001</v>
      </c>
      <c r="D28" s="21">
        <v>474568.84399999998</v>
      </c>
      <c r="E28" s="21">
        <v>217985.5</v>
      </c>
      <c r="F28" s="21">
        <v>0</v>
      </c>
      <c r="G28" s="21">
        <v>0</v>
      </c>
      <c r="H28" s="21">
        <v>0</v>
      </c>
      <c r="I28" s="21">
        <v>0</v>
      </c>
      <c r="J28" s="21">
        <v>252337</v>
      </c>
      <c r="K28" s="21">
        <v>252337</v>
      </c>
      <c r="L28" s="21">
        <v>0</v>
      </c>
      <c r="M28" s="21">
        <v>0</v>
      </c>
      <c r="N28" s="21">
        <v>400</v>
      </c>
      <c r="O28" s="21">
        <v>400</v>
      </c>
      <c r="P28" s="21">
        <v>3846.13</v>
      </c>
      <c r="Q28" s="21">
        <v>3846.13</v>
      </c>
      <c r="R28" s="21">
        <v>0</v>
      </c>
      <c r="S28" s="21">
        <v>0</v>
      </c>
      <c r="T28" s="21">
        <f t="shared" si="0"/>
        <v>0.21399999997811392</v>
      </c>
      <c r="U28" s="21">
        <f t="shared" si="1"/>
        <v>0</v>
      </c>
      <c r="V28" s="22">
        <f t="shared" si="2"/>
        <v>0.21399999997811392</v>
      </c>
    </row>
    <row r="29" spans="2:22">
      <c r="B29" s="19" t="s">
        <v>55</v>
      </c>
      <c r="C29" s="20">
        <v>651.79999999999995</v>
      </c>
      <c r="D29" s="21">
        <v>9777</v>
      </c>
      <c r="E29" s="21">
        <v>4336</v>
      </c>
      <c r="F29" s="21">
        <v>5000</v>
      </c>
      <c r="G29" s="21">
        <v>440.7</v>
      </c>
      <c r="H29" s="21">
        <v>5000</v>
      </c>
      <c r="I29" s="21">
        <v>440.7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f t="shared" si="0"/>
        <v>0.2999999999992724</v>
      </c>
      <c r="U29" s="21">
        <f t="shared" si="1"/>
        <v>0</v>
      </c>
      <c r="V29" s="22">
        <f t="shared" si="2"/>
        <v>0.2999999999992724</v>
      </c>
    </row>
    <row r="30" spans="2:22">
      <c r="B30" s="19" t="s">
        <v>56</v>
      </c>
      <c r="C30" s="20">
        <v>5277.3</v>
      </c>
      <c r="D30" s="21">
        <v>84595.119000000006</v>
      </c>
      <c r="E30" s="21">
        <v>83281.240000000005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1313.88</v>
      </c>
      <c r="Q30" s="21">
        <v>1313.88</v>
      </c>
      <c r="R30" s="21">
        <v>0</v>
      </c>
      <c r="S30" s="21">
        <v>0</v>
      </c>
      <c r="T30" s="21">
        <f t="shared" si="0"/>
        <v>-1.0000000038417056E-3</v>
      </c>
      <c r="U30" s="21">
        <f t="shared" si="1"/>
        <v>0</v>
      </c>
      <c r="V30" s="22">
        <f t="shared" si="2"/>
        <v>-1.0000000038417056E-3</v>
      </c>
    </row>
    <row r="31" spans="2:22">
      <c r="B31" s="19" t="s">
        <v>57</v>
      </c>
      <c r="C31" s="20">
        <v>45183</v>
      </c>
      <c r="D31" s="21">
        <v>751507.61600000004</v>
      </c>
      <c r="E31" s="21">
        <v>751493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f t="shared" si="0"/>
        <v>14.616000000038184</v>
      </c>
      <c r="U31" s="21">
        <f t="shared" si="1"/>
        <v>0</v>
      </c>
      <c r="V31" s="22">
        <f t="shared" si="2"/>
        <v>14.616000000038184</v>
      </c>
    </row>
    <row r="32" spans="2:22">
      <c r="B32" s="19" t="s">
        <v>58</v>
      </c>
      <c r="C32" s="20">
        <v>1253.7</v>
      </c>
      <c r="D32" s="21">
        <v>20133.645</v>
      </c>
      <c r="E32" s="21">
        <v>19963.990000000002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119</v>
      </c>
      <c r="O32" s="21">
        <v>119</v>
      </c>
      <c r="P32" s="21">
        <v>50.66</v>
      </c>
      <c r="Q32" s="21">
        <v>50.66</v>
      </c>
      <c r="R32" s="21">
        <v>0</v>
      </c>
      <c r="S32" s="21">
        <v>0</v>
      </c>
      <c r="T32" s="21">
        <f t="shared" si="0"/>
        <v>-5.0000000010186341E-3</v>
      </c>
      <c r="U32" s="21">
        <f t="shared" si="1"/>
        <v>0</v>
      </c>
      <c r="V32" s="22">
        <f t="shared" si="2"/>
        <v>-5.0000000010186341E-3</v>
      </c>
    </row>
    <row r="33" spans="2:22">
      <c r="B33" s="19" t="s">
        <v>59</v>
      </c>
      <c r="C33" s="20">
        <v>1143.2</v>
      </c>
      <c r="D33" s="21">
        <v>18234.04</v>
      </c>
      <c r="E33" s="21">
        <v>18234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f t="shared" si="0"/>
        <v>4.0000000000873115E-2</v>
      </c>
      <c r="U33" s="21">
        <f t="shared" si="1"/>
        <v>0</v>
      </c>
      <c r="V33" s="22">
        <f t="shared" si="2"/>
        <v>4.0000000000873115E-2</v>
      </c>
    </row>
    <row r="34" spans="2:22">
      <c r="B34" s="19" t="s">
        <v>60</v>
      </c>
      <c r="C34" s="20">
        <v>3414.6</v>
      </c>
      <c r="D34" s="21">
        <v>54462.87</v>
      </c>
      <c r="E34" s="21">
        <v>53610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853.65</v>
      </c>
      <c r="Q34" s="21">
        <v>853.65</v>
      </c>
      <c r="R34" s="21">
        <v>0</v>
      </c>
      <c r="S34" s="21">
        <v>0</v>
      </c>
      <c r="T34" s="21">
        <f t="shared" si="0"/>
        <v>-0.77999999999883585</v>
      </c>
      <c r="U34" s="21">
        <f t="shared" si="1"/>
        <v>0</v>
      </c>
      <c r="V34" s="22">
        <f t="shared" si="2"/>
        <v>-0.77999999999883585</v>
      </c>
    </row>
    <row r="35" spans="2:22">
      <c r="B35" s="19" t="s">
        <v>61</v>
      </c>
      <c r="C35" s="20">
        <v>28509.7</v>
      </c>
      <c r="D35" s="21">
        <v>415707.2</v>
      </c>
      <c r="E35" s="21">
        <v>410729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2380</v>
      </c>
      <c r="O35" s="21">
        <v>2380</v>
      </c>
      <c r="P35" s="21">
        <v>2598.1999999999998</v>
      </c>
      <c r="Q35" s="21">
        <v>2598.1999999999998</v>
      </c>
      <c r="R35" s="21">
        <v>0</v>
      </c>
      <c r="S35" s="21">
        <v>0</v>
      </c>
      <c r="T35" s="21">
        <f t="shared" si="0"/>
        <v>0</v>
      </c>
      <c r="U35" s="21">
        <f t="shared" si="1"/>
        <v>0</v>
      </c>
      <c r="V35" s="22">
        <f t="shared" si="2"/>
        <v>0</v>
      </c>
    </row>
    <row r="36" spans="2:22">
      <c r="B36" s="19" t="s">
        <v>62</v>
      </c>
      <c r="C36" s="20">
        <v>74167.899999999994</v>
      </c>
      <c r="D36" s="21">
        <v>1183298.125</v>
      </c>
      <c r="E36" s="21">
        <v>1173994.4099999999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9302.42</v>
      </c>
      <c r="Q36" s="21">
        <v>9302.41</v>
      </c>
      <c r="R36" s="21">
        <v>0</v>
      </c>
      <c r="S36" s="21">
        <v>0</v>
      </c>
      <c r="T36" s="21">
        <f t="shared" si="0"/>
        <v>1.3050000001676381</v>
      </c>
      <c r="U36" s="21">
        <f t="shared" si="1"/>
        <v>1.0000000000218279E-2</v>
      </c>
      <c r="V36" s="22">
        <f t="shared" si="2"/>
        <v>1.2950000001674198</v>
      </c>
    </row>
    <row r="37" spans="2:22">
      <c r="B37" s="19" t="s">
        <v>63</v>
      </c>
      <c r="C37" s="20">
        <v>21512.5</v>
      </c>
      <c r="D37" s="21">
        <v>285227.5</v>
      </c>
      <c r="E37" s="21">
        <v>135819.76999999999</v>
      </c>
      <c r="F37" s="21">
        <v>140000</v>
      </c>
      <c r="G37" s="21">
        <v>9363.57</v>
      </c>
      <c r="H37" s="21">
        <v>140000</v>
      </c>
      <c r="I37" s="21">
        <v>9363.57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44.16</v>
      </c>
      <c r="S37" s="21">
        <v>44.16</v>
      </c>
      <c r="T37" s="21">
        <f t="shared" si="0"/>
        <v>0</v>
      </c>
      <c r="U37" s="21">
        <f t="shared" si="1"/>
        <v>0</v>
      </c>
      <c r="V37" s="22">
        <f t="shared" si="2"/>
        <v>0</v>
      </c>
    </row>
    <row r="38" spans="2:22">
      <c r="B38" s="19" t="s">
        <v>64</v>
      </c>
      <c r="C38" s="20">
        <v>631</v>
      </c>
      <c r="D38" s="21">
        <v>10007.66</v>
      </c>
      <c r="E38" s="21">
        <v>9850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157.75</v>
      </c>
      <c r="Q38" s="21">
        <v>157.66</v>
      </c>
      <c r="R38" s="21">
        <v>0</v>
      </c>
      <c r="S38" s="21">
        <v>0</v>
      </c>
      <c r="T38" s="21">
        <f t="shared" si="0"/>
        <v>0</v>
      </c>
      <c r="U38" s="21">
        <f t="shared" si="1"/>
        <v>9.0000000000003411E-2</v>
      </c>
      <c r="V38" s="22">
        <f t="shared" si="2"/>
        <v>-9.0000000000003411E-2</v>
      </c>
    </row>
    <row r="39" spans="2:22">
      <c r="B39" s="19" t="s">
        <v>65</v>
      </c>
      <c r="C39" s="20">
        <v>1961.9</v>
      </c>
      <c r="D39" s="21">
        <v>30409.45</v>
      </c>
      <c r="E39" s="21">
        <v>30213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196.45</v>
      </c>
      <c r="Q39" s="21">
        <v>196.45</v>
      </c>
      <c r="R39" s="21">
        <v>0</v>
      </c>
      <c r="S39" s="21">
        <v>0</v>
      </c>
      <c r="T39" s="21">
        <f t="shared" si="0"/>
        <v>0</v>
      </c>
      <c r="U39" s="21">
        <f t="shared" si="1"/>
        <v>0</v>
      </c>
      <c r="V39" s="22">
        <f t="shared" si="2"/>
        <v>0</v>
      </c>
    </row>
    <row r="40" spans="2:22">
      <c r="B40" s="19" t="s">
        <v>66</v>
      </c>
      <c r="C40" s="20">
        <v>1061</v>
      </c>
      <c r="D40" s="21">
        <v>16657.7</v>
      </c>
      <c r="E40" s="21">
        <v>5219</v>
      </c>
      <c r="F40" s="21">
        <v>10000</v>
      </c>
      <c r="G40" s="21">
        <v>1438.41</v>
      </c>
      <c r="H40" s="21">
        <v>10000</v>
      </c>
      <c r="I40" s="21">
        <v>1438.41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f t="shared" si="0"/>
        <v>0.29000000000087311</v>
      </c>
      <c r="U40" s="21">
        <f t="shared" si="1"/>
        <v>0</v>
      </c>
      <c r="V40" s="22">
        <f t="shared" si="2"/>
        <v>0.29000000000087311</v>
      </c>
    </row>
    <row r="41" spans="2:22">
      <c r="B41" s="19" t="s">
        <v>67</v>
      </c>
      <c r="C41" s="20">
        <v>5749.1</v>
      </c>
      <c r="D41" s="21">
        <v>89973.414999999994</v>
      </c>
      <c r="E41" s="21">
        <v>88536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1437.27</v>
      </c>
      <c r="Q41" s="21">
        <v>1437.27</v>
      </c>
      <c r="R41" s="21">
        <v>0</v>
      </c>
      <c r="S41" s="21">
        <v>0</v>
      </c>
      <c r="T41" s="21">
        <f t="shared" si="0"/>
        <v>0.14499999998952262</v>
      </c>
      <c r="U41" s="21">
        <f t="shared" si="1"/>
        <v>0</v>
      </c>
      <c r="V41" s="22">
        <f t="shared" si="2"/>
        <v>0.14499999998952262</v>
      </c>
    </row>
    <row r="42" spans="2:22">
      <c r="B42" s="19" t="s">
        <v>68</v>
      </c>
      <c r="C42" s="20">
        <v>1021</v>
      </c>
      <c r="D42" s="21">
        <v>16061.4</v>
      </c>
      <c r="E42" s="21">
        <v>15950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111.5</v>
      </c>
      <c r="Q42" s="21">
        <v>111.4</v>
      </c>
      <c r="R42" s="21">
        <v>0</v>
      </c>
      <c r="S42" s="21">
        <v>0</v>
      </c>
      <c r="T42" s="21">
        <f t="shared" si="0"/>
        <v>0</v>
      </c>
      <c r="U42" s="21">
        <f t="shared" si="1"/>
        <v>9.9999999999994316E-2</v>
      </c>
      <c r="V42" s="22">
        <f t="shared" si="2"/>
        <v>-9.9999999999994316E-2</v>
      </c>
    </row>
    <row r="43" spans="2:22">
      <c r="B43" s="19" t="s">
        <v>69</v>
      </c>
      <c r="C43" s="20">
        <v>2225</v>
      </c>
      <c r="D43" s="21">
        <v>34710</v>
      </c>
      <c r="E43" s="21">
        <v>11784</v>
      </c>
      <c r="F43" s="21">
        <v>20000</v>
      </c>
      <c r="G43" s="21">
        <v>2127.62</v>
      </c>
      <c r="H43" s="21">
        <v>20000</v>
      </c>
      <c r="I43" s="21">
        <v>2127.62</v>
      </c>
      <c r="J43" s="21">
        <v>0</v>
      </c>
      <c r="K43" s="21">
        <v>0</v>
      </c>
      <c r="L43" s="21">
        <v>0</v>
      </c>
      <c r="M43" s="21">
        <v>0</v>
      </c>
      <c r="N43" s="21">
        <v>250</v>
      </c>
      <c r="O43" s="21">
        <v>245.05</v>
      </c>
      <c r="P43" s="21">
        <v>553.33000000000004</v>
      </c>
      <c r="Q43" s="21">
        <v>553.33000000000004</v>
      </c>
      <c r="R43" s="21">
        <v>0</v>
      </c>
      <c r="S43" s="21">
        <v>0</v>
      </c>
      <c r="T43" s="21">
        <f t="shared" si="0"/>
        <v>0</v>
      </c>
      <c r="U43" s="21">
        <f t="shared" si="1"/>
        <v>4.9499999999999886</v>
      </c>
      <c r="V43" s="22">
        <f t="shared" si="2"/>
        <v>-4.9499999999999886</v>
      </c>
    </row>
    <row r="44" spans="2:22">
      <c r="B44" s="19" t="s">
        <v>70</v>
      </c>
      <c r="C44" s="20">
        <v>929.7</v>
      </c>
      <c r="D44" s="21">
        <v>12736.89</v>
      </c>
      <c r="E44" s="21">
        <v>1041</v>
      </c>
      <c r="F44" s="21">
        <v>10000</v>
      </c>
      <c r="G44" s="21">
        <v>1464.24</v>
      </c>
      <c r="H44" s="21">
        <v>10000</v>
      </c>
      <c r="I44" s="21">
        <v>1464.24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231.21</v>
      </c>
      <c r="Q44" s="21">
        <v>231.21</v>
      </c>
      <c r="R44" s="21">
        <v>0</v>
      </c>
      <c r="S44" s="21">
        <v>0</v>
      </c>
      <c r="T44" s="21">
        <f t="shared" si="0"/>
        <v>0.44000000000050932</v>
      </c>
      <c r="U44" s="21">
        <f t="shared" si="1"/>
        <v>0</v>
      </c>
      <c r="V44" s="22">
        <f t="shared" si="2"/>
        <v>0.44000000000050932</v>
      </c>
    </row>
    <row r="45" spans="2:22">
      <c r="B45" s="19" t="s">
        <v>71</v>
      </c>
      <c r="C45" s="20">
        <v>15809.3</v>
      </c>
      <c r="D45" s="21">
        <v>250577.405</v>
      </c>
      <c r="E45" s="21">
        <v>246625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3952.32</v>
      </c>
      <c r="Q45" s="21">
        <v>3952.32</v>
      </c>
      <c r="R45" s="21">
        <v>0</v>
      </c>
      <c r="S45" s="21">
        <v>0</v>
      </c>
      <c r="T45" s="21">
        <f t="shared" si="0"/>
        <v>8.4999999991850927E-2</v>
      </c>
      <c r="U45" s="21">
        <f t="shared" si="1"/>
        <v>0</v>
      </c>
      <c r="V45" s="22">
        <f t="shared" si="2"/>
        <v>8.4999999991850927E-2</v>
      </c>
    </row>
    <row r="46" spans="2:22">
      <c r="B46" s="19" t="s">
        <v>72</v>
      </c>
      <c r="C46" s="20">
        <v>12823.3</v>
      </c>
      <c r="D46" s="21">
        <v>202791.666</v>
      </c>
      <c r="E46" s="21">
        <v>139657.41</v>
      </c>
      <c r="F46" s="21">
        <v>55000</v>
      </c>
      <c r="G46" s="21">
        <v>4975.79</v>
      </c>
      <c r="H46" s="21">
        <v>55000</v>
      </c>
      <c r="I46" s="21">
        <v>4975.79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3098.7</v>
      </c>
      <c r="Q46" s="21">
        <v>3098.7</v>
      </c>
      <c r="R46" s="21">
        <v>48</v>
      </c>
      <c r="S46" s="21">
        <v>48</v>
      </c>
      <c r="T46" s="21">
        <f t="shared" si="0"/>
        <v>11.765999999974156</v>
      </c>
      <c r="U46" s="21">
        <f t="shared" si="1"/>
        <v>0</v>
      </c>
      <c r="V46" s="22">
        <f t="shared" si="2"/>
        <v>11.765999999974156</v>
      </c>
    </row>
    <row r="47" spans="2:22">
      <c r="B47" s="19" t="s">
        <v>73</v>
      </c>
      <c r="C47" s="20">
        <v>264.5</v>
      </c>
      <c r="D47" s="21">
        <v>4152.6499999999996</v>
      </c>
      <c r="E47" s="21">
        <v>4153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f t="shared" si="0"/>
        <v>-0.3500000000003638</v>
      </c>
      <c r="U47" s="21">
        <f t="shared" si="1"/>
        <v>0</v>
      </c>
      <c r="V47" s="22">
        <f t="shared" si="2"/>
        <v>-0.3500000000003638</v>
      </c>
    </row>
    <row r="48" spans="2:22">
      <c r="B48" s="19" t="s">
        <v>74</v>
      </c>
      <c r="C48" s="20">
        <v>3465.8</v>
      </c>
      <c r="D48" s="21">
        <v>55813.760000000002</v>
      </c>
      <c r="E48" s="21">
        <v>55813.5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f t="shared" si="0"/>
        <v>0.26000000000203727</v>
      </c>
      <c r="U48" s="21">
        <f t="shared" si="1"/>
        <v>0</v>
      </c>
      <c r="V48" s="22">
        <f t="shared" si="2"/>
        <v>0.26000000000203727</v>
      </c>
    </row>
    <row r="49" spans="2:22">
      <c r="B49" s="19" t="s">
        <v>75</v>
      </c>
      <c r="C49" s="20">
        <v>2059.6999999999998</v>
      </c>
      <c r="D49" s="21">
        <v>33161.17</v>
      </c>
      <c r="E49" s="21">
        <v>33161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f t="shared" si="0"/>
        <v>0.16999999999825377</v>
      </c>
      <c r="U49" s="21">
        <f t="shared" si="1"/>
        <v>0</v>
      </c>
      <c r="V49" s="22">
        <f t="shared" si="2"/>
        <v>0.16999999999825377</v>
      </c>
    </row>
    <row r="50" spans="2:22">
      <c r="B50" s="19" t="s">
        <v>76</v>
      </c>
      <c r="C50" s="20">
        <v>1372.6</v>
      </c>
      <c r="D50" s="21">
        <v>36511.160000000003</v>
      </c>
      <c r="E50" s="21">
        <v>36273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238.16</v>
      </c>
      <c r="Q50" s="21">
        <v>238.16</v>
      </c>
      <c r="R50" s="21">
        <v>0</v>
      </c>
      <c r="S50" s="21">
        <v>0</v>
      </c>
      <c r="T50" s="21">
        <f t="shared" si="0"/>
        <v>0</v>
      </c>
      <c r="U50" s="21">
        <f t="shared" si="1"/>
        <v>0</v>
      </c>
      <c r="V50" s="22">
        <f t="shared" si="2"/>
        <v>0</v>
      </c>
    </row>
    <row r="51" spans="2:22">
      <c r="B51" s="19" t="s">
        <v>77</v>
      </c>
      <c r="C51" s="20">
        <v>866.5</v>
      </c>
      <c r="D51" s="21">
        <v>24556.61</v>
      </c>
      <c r="E51" s="21">
        <v>24269.31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287.3</v>
      </c>
      <c r="Q51" s="21">
        <v>287.3</v>
      </c>
      <c r="R51" s="21">
        <v>0</v>
      </c>
      <c r="S51" s="21">
        <v>0</v>
      </c>
      <c r="T51" s="21">
        <f t="shared" si="0"/>
        <v>0</v>
      </c>
      <c r="U51" s="21">
        <f t="shared" si="1"/>
        <v>0</v>
      </c>
      <c r="V51" s="22">
        <f t="shared" si="2"/>
        <v>0</v>
      </c>
    </row>
    <row r="52" spans="2:22">
      <c r="B52" s="19" t="s">
        <v>78</v>
      </c>
      <c r="C52" s="20">
        <v>1818.2</v>
      </c>
      <c r="D52" s="21">
        <v>29818.48</v>
      </c>
      <c r="E52" s="21">
        <v>29368.27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450.21</v>
      </c>
      <c r="Q52" s="21">
        <v>450.21</v>
      </c>
      <c r="R52" s="21">
        <v>0</v>
      </c>
      <c r="S52" s="21">
        <v>0</v>
      </c>
      <c r="T52" s="21">
        <f t="shared" si="0"/>
        <v>0</v>
      </c>
      <c r="U52" s="21">
        <f t="shared" si="1"/>
        <v>0</v>
      </c>
      <c r="V52" s="22">
        <f t="shared" si="2"/>
        <v>0</v>
      </c>
    </row>
    <row r="53" spans="2:22">
      <c r="B53" s="19" t="s">
        <v>79</v>
      </c>
      <c r="C53" s="20">
        <v>1097.2</v>
      </c>
      <c r="D53" s="21">
        <v>18016.024000000001</v>
      </c>
      <c r="E53" s="21">
        <v>17884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131.66</v>
      </c>
      <c r="Q53" s="21">
        <v>131.66</v>
      </c>
      <c r="R53" s="21">
        <v>0</v>
      </c>
      <c r="S53" s="21">
        <v>0</v>
      </c>
      <c r="T53" s="21">
        <f t="shared" si="0"/>
        <v>0.36400000000139698</v>
      </c>
      <c r="U53" s="21">
        <f t="shared" si="1"/>
        <v>0</v>
      </c>
      <c r="V53" s="22">
        <f t="shared" si="2"/>
        <v>0.36400000000139698</v>
      </c>
    </row>
    <row r="54" spans="2:22">
      <c r="B54" s="19" t="s">
        <v>80</v>
      </c>
      <c r="C54" s="20">
        <v>2313.1</v>
      </c>
      <c r="D54" s="21">
        <v>34580.845000000001</v>
      </c>
      <c r="E54" s="21">
        <v>34306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275</v>
      </c>
      <c r="Q54" s="21">
        <v>274.85000000000002</v>
      </c>
      <c r="R54" s="21">
        <v>0</v>
      </c>
      <c r="S54" s="21">
        <v>0</v>
      </c>
      <c r="T54" s="21">
        <f t="shared" si="0"/>
        <v>-4.9999999973806553E-3</v>
      </c>
      <c r="U54" s="21">
        <f t="shared" si="1"/>
        <v>0.14999999999997726</v>
      </c>
      <c r="V54" s="22">
        <f t="shared" si="2"/>
        <v>-0.15499999999735792</v>
      </c>
    </row>
    <row r="55" spans="2:22">
      <c r="B55" s="19" t="s">
        <v>81</v>
      </c>
      <c r="C55" s="20">
        <v>4276.3999999999996</v>
      </c>
      <c r="D55" s="21">
        <v>69491.5</v>
      </c>
      <c r="E55" s="21">
        <v>67624.5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816</v>
      </c>
      <c r="O55" s="21">
        <v>816</v>
      </c>
      <c r="P55" s="21">
        <v>1051.04</v>
      </c>
      <c r="Q55" s="21">
        <v>1051</v>
      </c>
      <c r="R55" s="21">
        <v>0</v>
      </c>
      <c r="S55" s="21">
        <v>0</v>
      </c>
      <c r="T55" s="21">
        <f t="shared" si="0"/>
        <v>0</v>
      </c>
      <c r="U55" s="21">
        <f t="shared" si="1"/>
        <v>3.999999999996362E-2</v>
      </c>
      <c r="V55" s="22">
        <f t="shared" si="2"/>
        <v>-3.999999999996362E-2</v>
      </c>
    </row>
    <row r="56" spans="2:22">
      <c r="B56" s="19" t="s">
        <v>82</v>
      </c>
      <c r="C56" s="20">
        <v>818.5</v>
      </c>
      <c r="D56" s="21">
        <v>13177.85</v>
      </c>
      <c r="E56" s="21">
        <v>13178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f t="shared" si="0"/>
        <v>-0.1499999999996362</v>
      </c>
      <c r="U56" s="21">
        <f t="shared" si="1"/>
        <v>0</v>
      </c>
      <c r="V56" s="22">
        <f t="shared" si="2"/>
        <v>-0.1499999999996362</v>
      </c>
    </row>
    <row r="57" spans="2:22">
      <c r="B57" s="19" t="s">
        <v>83</v>
      </c>
      <c r="C57" s="20">
        <v>8236.7999999999993</v>
      </c>
      <c r="D57" s="21">
        <v>144633.82</v>
      </c>
      <c r="E57" s="21">
        <v>26502</v>
      </c>
      <c r="F57" s="21">
        <v>110000</v>
      </c>
      <c r="G57" s="21">
        <v>6646.19</v>
      </c>
      <c r="H57" s="21">
        <v>110000</v>
      </c>
      <c r="I57" s="21">
        <v>6646.19</v>
      </c>
      <c r="J57" s="21">
        <v>0</v>
      </c>
      <c r="K57" s="21">
        <v>0</v>
      </c>
      <c r="L57" s="21">
        <v>0</v>
      </c>
      <c r="M57" s="21">
        <v>0</v>
      </c>
      <c r="N57" s="21">
        <v>1485</v>
      </c>
      <c r="O57" s="21">
        <v>1485</v>
      </c>
      <c r="P57" s="21">
        <v>0</v>
      </c>
      <c r="Q57" s="21">
        <v>0</v>
      </c>
      <c r="R57" s="21">
        <v>0</v>
      </c>
      <c r="S57" s="21">
        <v>0</v>
      </c>
      <c r="T57" s="21">
        <f t="shared" si="0"/>
        <v>0.63000000000465661</v>
      </c>
      <c r="U57" s="21">
        <f t="shared" si="1"/>
        <v>0</v>
      </c>
      <c r="V57" s="22">
        <f t="shared" si="2"/>
        <v>0.63000000000465661</v>
      </c>
    </row>
    <row r="58" spans="2:22">
      <c r="B58" s="19" t="s">
        <v>84</v>
      </c>
      <c r="C58" s="20">
        <v>36467</v>
      </c>
      <c r="D58" s="21">
        <v>572584.02</v>
      </c>
      <c r="E58" s="21">
        <v>311023.35999999999</v>
      </c>
      <c r="F58" s="21">
        <v>0</v>
      </c>
      <c r="G58" s="21">
        <v>0</v>
      </c>
      <c r="H58" s="21">
        <v>0</v>
      </c>
      <c r="I58" s="21">
        <v>0</v>
      </c>
      <c r="J58" s="21">
        <v>250000</v>
      </c>
      <c r="K58" s="21">
        <v>250000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f t="shared" si="0"/>
        <v>11560.660000000033</v>
      </c>
      <c r="U58" s="21">
        <f t="shared" si="1"/>
        <v>0</v>
      </c>
      <c r="V58" s="22">
        <f t="shared" si="2"/>
        <v>11560.660000000033</v>
      </c>
    </row>
    <row r="59" spans="2:22">
      <c r="B59" s="19" t="s">
        <v>85</v>
      </c>
      <c r="C59" s="20">
        <v>3129.5</v>
      </c>
      <c r="D59" s="21">
        <v>83557.649999999994</v>
      </c>
      <c r="E59" s="21">
        <v>82683.67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873.98</v>
      </c>
      <c r="Q59" s="21">
        <v>873.98</v>
      </c>
      <c r="R59" s="21">
        <v>0</v>
      </c>
      <c r="S59" s="21">
        <v>0</v>
      </c>
      <c r="T59" s="21">
        <f t="shared" si="0"/>
        <v>0</v>
      </c>
      <c r="U59" s="21">
        <f t="shared" si="1"/>
        <v>0</v>
      </c>
      <c r="V59" s="22">
        <f t="shared" si="2"/>
        <v>0</v>
      </c>
    </row>
    <row r="60" spans="2:22">
      <c r="B60" s="19" t="s">
        <v>86</v>
      </c>
      <c r="C60" s="20">
        <v>1821.3</v>
      </c>
      <c r="D60" s="21">
        <v>29287.040000000001</v>
      </c>
      <c r="E60" s="21">
        <v>28832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455.32</v>
      </c>
      <c r="Q60" s="21">
        <v>455.32</v>
      </c>
      <c r="R60" s="21">
        <v>0</v>
      </c>
      <c r="S60" s="21">
        <v>0</v>
      </c>
      <c r="T60" s="21">
        <f t="shared" si="0"/>
        <v>-0.27999999999883585</v>
      </c>
      <c r="U60" s="21">
        <f t="shared" si="1"/>
        <v>0</v>
      </c>
      <c r="V60" s="22">
        <f t="shared" si="2"/>
        <v>-0.27999999999883585</v>
      </c>
    </row>
    <row r="61" spans="2:22">
      <c r="B61" s="19" t="s">
        <v>87</v>
      </c>
      <c r="C61" s="20">
        <v>75731.899999999994</v>
      </c>
      <c r="D61" s="21">
        <v>1239494.656</v>
      </c>
      <c r="E61" s="21">
        <v>956536.33</v>
      </c>
      <c r="F61" s="21">
        <v>50000</v>
      </c>
      <c r="G61" s="21">
        <v>7062.21</v>
      </c>
      <c r="H61" s="21">
        <v>49842.01</v>
      </c>
      <c r="I61" s="21">
        <v>7033.98</v>
      </c>
      <c r="J61" s="21">
        <v>220000</v>
      </c>
      <c r="K61" s="21">
        <v>218937.29</v>
      </c>
      <c r="L61" s="21">
        <v>0</v>
      </c>
      <c r="M61" s="21">
        <v>0</v>
      </c>
      <c r="N61" s="21">
        <v>0</v>
      </c>
      <c r="O61" s="21">
        <v>0</v>
      </c>
      <c r="P61" s="21">
        <v>7144.09</v>
      </c>
      <c r="Q61" s="21">
        <v>7143.75</v>
      </c>
      <c r="R61" s="21">
        <v>0</v>
      </c>
      <c r="S61" s="21">
        <v>0</v>
      </c>
      <c r="T61" s="21">
        <f t="shared" si="0"/>
        <v>1.296000000089407</v>
      </c>
      <c r="U61" s="21">
        <f t="shared" si="1"/>
        <v>1249.2699999999904</v>
      </c>
      <c r="V61" s="22">
        <f t="shared" si="2"/>
        <v>-1247.973999999901</v>
      </c>
    </row>
    <row r="62" spans="2:22">
      <c r="B62" s="19" t="s">
        <v>88</v>
      </c>
      <c r="C62" s="20">
        <v>5563.9</v>
      </c>
      <c r="D62" s="21">
        <v>105469.933</v>
      </c>
      <c r="E62" s="21">
        <v>103504.08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480</v>
      </c>
      <c r="O62" s="21">
        <v>480</v>
      </c>
      <c r="P62" s="21">
        <v>1485.64</v>
      </c>
      <c r="Q62" s="21">
        <v>1485.64</v>
      </c>
      <c r="R62" s="21">
        <v>0</v>
      </c>
      <c r="S62" s="21">
        <v>0</v>
      </c>
      <c r="T62" s="21">
        <f t="shared" si="0"/>
        <v>0.21300000000337604</v>
      </c>
      <c r="U62" s="21">
        <f t="shared" si="1"/>
        <v>0</v>
      </c>
      <c r="V62" s="22">
        <f t="shared" si="2"/>
        <v>0.21300000000337604</v>
      </c>
    </row>
    <row r="63" spans="2:22">
      <c r="B63" s="19" t="s">
        <v>89</v>
      </c>
      <c r="C63" s="20">
        <v>3607.8</v>
      </c>
      <c r="D63" s="21">
        <v>66373.73</v>
      </c>
      <c r="E63" s="21">
        <v>66017.48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356.25</v>
      </c>
      <c r="Q63" s="21">
        <v>356.25</v>
      </c>
      <c r="R63" s="21">
        <v>0</v>
      </c>
      <c r="S63" s="21">
        <v>0</v>
      </c>
      <c r="T63" s="21">
        <f t="shared" si="0"/>
        <v>0</v>
      </c>
      <c r="U63" s="21">
        <f t="shared" si="1"/>
        <v>0</v>
      </c>
      <c r="V63" s="22">
        <f t="shared" si="2"/>
        <v>0</v>
      </c>
    </row>
    <row r="64" spans="2:22">
      <c r="B64" s="19" t="s">
        <v>90</v>
      </c>
      <c r="C64" s="20">
        <v>2060.3000000000002</v>
      </c>
      <c r="D64" s="21">
        <v>47959.288999999997</v>
      </c>
      <c r="E64" s="21">
        <v>47550.36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408.31</v>
      </c>
      <c r="Q64" s="21">
        <v>408.31</v>
      </c>
      <c r="R64" s="21">
        <v>0</v>
      </c>
      <c r="S64" s="21">
        <v>0</v>
      </c>
      <c r="T64" s="21">
        <f t="shared" si="0"/>
        <v>0.61899999999877764</v>
      </c>
      <c r="U64" s="21">
        <f t="shared" si="1"/>
        <v>0</v>
      </c>
      <c r="V64" s="22">
        <f t="shared" si="2"/>
        <v>0.61899999999877764</v>
      </c>
    </row>
    <row r="65" spans="2:22">
      <c r="B65" s="19" t="s">
        <v>91</v>
      </c>
      <c r="C65" s="20">
        <v>87343.2</v>
      </c>
      <c r="D65" s="21">
        <v>1417002.99</v>
      </c>
      <c r="E65" s="21">
        <v>965277.8</v>
      </c>
      <c r="F65" s="21">
        <v>105000</v>
      </c>
      <c r="G65" s="21">
        <v>11446.8</v>
      </c>
      <c r="H65" s="21">
        <v>105000</v>
      </c>
      <c r="I65" s="21">
        <v>11446.8</v>
      </c>
      <c r="J65" s="21">
        <v>372500.3</v>
      </c>
      <c r="K65" s="21">
        <v>311726.03999999998</v>
      </c>
      <c r="L65" s="21">
        <v>7293</v>
      </c>
      <c r="M65" s="21">
        <v>7293</v>
      </c>
      <c r="N65" s="21">
        <v>8941.6</v>
      </c>
      <c r="O65" s="21">
        <v>8941.6</v>
      </c>
      <c r="P65" s="21">
        <v>7316.41</v>
      </c>
      <c r="Q65" s="21">
        <v>7316.41</v>
      </c>
      <c r="R65" s="21">
        <v>0</v>
      </c>
      <c r="S65" s="21">
        <v>0</v>
      </c>
      <c r="T65" s="21">
        <f t="shared" si="0"/>
        <v>1.3399999998509884</v>
      </c>
      <c r="U65" s="21">
        <f t="shared" si="1"/>
        <v>60774.260000000009</v>
      </c>
      <c r="V65" s="22">
        <f t="shared" si="2"/>
        <v>-60772.920000000158</v>
      </c>
    </row>
    <row r="66" spans="2:22">
      <c r="B66" s="19" t="s">
        <v>92</v>
      </c>
      <c r="C66" s="20">
        <v>4064</v>
      </c>
      <c r="D66" s="21">
        <v>63211.4</v>
      </c>
      <c r="E66" s="21">
        <v>26673.3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f t="shared" si="0"/>
        <v>36538.100000000006</v>
      </c>
      <c r="U66" s="21">
        <f t="shared" si="1"/>
        <v>0</v>
      </c>
      <c r="V66" s="22">
        <f t="shared" si="2"/>
        <v>36538.100000000006</v>
      </c>
    </row>
    <row r="67" spans="2:22">
      <c r="B67" s="19" t="s">
        <v>93</v>
      </c>
      <c r="C67" s="20">
        <v>2660</v>
      </c>
      <c r="D67" s="21">
        <v>43092</v>
      </c>
      <c r="E67" s="21">
        <v>43092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f t="shared" si="0"/>
        <v>0</v>
      </c>
      <c r="U67" s="21">
        <f t="shared" si="1"/>
        <v>0</v>
      </c>
      <c r="V67" s="22">
        <f t="shared" si="2"/>
        <v>0</v>
      </c>
    </row>
    <row r="68" spans="2:22">
      <c r="B68" s="19" t="s">
        <v>94</v>
      </c>
      <c r="C68" s="20">
        <v>2518.3000000000002</v>
      </c>
      <c r="D68" s="21">
        <v>41551.949999999997</v>
      </c>
      <c r="E68" s="21">
        <v>40851.629999999997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389.5</v>
      </c>
      <c r="O68" s="21">
        <v>389.5</v>
      </c>
      <c r="P68" s="21">
        <v>311.14999999999998</v>
      </c>
      <c r="Q68" s="21">
        <v>310.82</v>
      </c>
      <c r="R68" s="21">
        <v>0</v>
      </c>
      <c r="S68" s="21">
        <v>0</v>
      </c>
      <c r="T68" s="21">
        <f t="shared" si="0"/>
        <v>0</v>
      </c>
      <c r="U68" s="21">
        <f t="shared" si="1"/>
        <v>0.32999999999998408</v>
      </c>
      <c r="V68" s="22">
        <f t="shared" si="2"/>
        <v>-0.32999999999998408</v>
      </c>
    </row>
    <row r="69" spans="2:22">
      <c r="B69" s="19" t="s">
        <v>95</v>
      </c>
      <c r="C69" s="20">
        <v>17871.099999999999</v>
      </c>
      <c r="D69" s="21">
        <v>296995.08399999997</v>
      </c>
      <c r="E69" s="21">
        <v>276397.34000000003</v>
      </c>
      <c r="F69" s="21">
        <v>20000</v>
      </c>
      <c r="G69" s="21">
        <v>3924.92</v>
      </c>
      <c r="H69" s="21">
        <v>16429.48</v>
      </c>
      <c r="I69" s="21">
        <v>3096.87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1070.3</v>
      </c>
      <c r="Q69" s="21">
        <v>1070.3</v>
      </c>
      <c r="R69" s="21">
        <v>0</v>
      </c>
      <c r="S69" s="21">
        <v>0</v>
      </c>
      <c r="T69" s="21">
        <f t="shared" si="0"/>
        <v>1.0939999999827705</v>
      </c>
      <c r="U69" s="21">
        <f t="shared" si="1"/>
        <v>4398.5700000000006</v>
      </c>
      <c r="V69" s="22">
        <f t="shared" si="2"/>
        <v>-4397.4760000000178</v>
      </c>
    </row>
    <row r="70" spans="2:22">
      <c r="B70" s="19" t="s">
        <v>96</v>
      </c>
      <c r="C70" s="20">
        <v>1477.6</v>
      </c>
      <c r="D70" s="21">
        <v>24528.16</v>
      </c>
      <c r="E70" s="21">
        <v>24158.799999999999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369.36</v>
      </c>
      <c r="Q70" s="21">
        <v>369.36</v>
      </c>
      <c r="R70" s="21">
        <v>0</v>
      </c>
      <c r="S70" s="21">
        <v>0</v>
      </c>
      <c r="T70" s="21">
        <f t="shared" si="0"/>
        <v>0</v>
      </c>
      <c r="U70" s="21">
        <f t="shared" si="1"/>
        <v>0</v>
      </c>
      <c r="V70" s="22">
        <f t="shared" si="2"/>
        <v>0</v>
      </c>
    </row>
    <row r="71" spans="2:22">
      <c r="B71" s="19" t="s">
        <v>97</v>
      </c>
      <c r="C71" s="20">
        <v>9066.6</v>
      </c>
      <c r="D71" s="21">
        <v>142580.91500000001</v>
      </c>
      <c r="E71" s="21">
        <v>108241</v>
      </c>
      <c r="F71" s="21">
        <v>50000</v>
      </c>
      <c r="G71" s="21">
        <v>14918.42</v>
      </c>
      <c r="H71" s="21">
        <v>23818.91</v>
      </c>
      <c r="I71" s="21">
        <v>8551.35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1969.59</v>
      </c>
      <c r="Q71" s="21">
        <v>1969.52</v>
      </c>
      <c r="R71" s="21">
        <v>0</v>
      </c>
      <c r="S71" s="21">
        <v>0</v>
      </c>
      <c r="T71" s="21">
        <f t="shared" si="0"/>
        <v>0.13500000000931323</v>
      </c>
      <c r="U71" s="21">
        <f t="shared" si="1"/>
        <v>32548.23</v>
      </c>
      <c r="V71" s="22">
        <f t="shared" si="2"/>
        <v>-32548.09499999999</v>
      </c>
    </row>
    <row r="72" spans="2:22">
      <c r="B72" s="19" t="s">
        <v>98</v>
      </c>
      <c r="C72" s="20">
        <v>6495.5</v>
      </c>
      <c r="D72" s="21">
        <v>105227.1</v>
      </c>
      <c r="E72" s="21">
        <v>9158.5</v>
      </c>
      <c r="F72" s="21">
        <v>90000</v>
      </c>
      <c r="G72" s="21">
        <v>5878.39</v>
      </c>
      <c r="H72" s="21">
        <v>90000</v>
      </c>
      <c r="I72" s="21">
        <v>5878.39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190.08</v>
      </c>
      <c r="S72" s="21">
        <v>190.08</v>
      </c>
      <c r="T72" s="21">
        <f t="shared" ref="T72:T135" si="3">D72-(E72+H72+I72+K72+M72+O72+Q72+S72)</f>
        <v>0.13000000000465661</v>
      </c>
      <c r="U72" s="21">
        <f t="shared" ref="U72:U135" si="4">(F72-H72)+(G72-I72)+(J72-K72)+(L72-M72)+(N72-O72)+(P72-Q72)+(R72-S72)</f>
        <v>0</v>
      </c>
      <c r="V72" s="22">
        <f t="shared" ref="V72:V135" si="5">T72-U72</f>
        <v>0.13000000000465661</v>
      </c>
    </row>
    <row r="73" spans="2:22">
      <c r="B73" s="19" t="s">
        <v>99</v>
      </c>
      <c r="C73" s="20">
        <v>1094.3</v>
      </c>
      <c r="D73" s="21">
        <v>17344.654999999999</v>
      </c>
      <c r="E73" s="21">
        <v>17071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273.58</v>
      </c>
      <c r="Q73" s="21">
        <v>273.58</v>
      </c>
      <c r="R73" s="21">
        <v>0</v>
      </c>
      <c r="S73" s="21">
        <v>0</v>
      </c>
      <c r="T73" s="21">
        <f t="shared" si="3"/>
        <v>7.4999999997089617E-2</v>
      </c>
      <c r="U73" s="21">
        <f t="shared" si="4"/>
        <v>0</v>
      </c>
      <c r="V73" s="22">
        <f t="shared" si="5"/>
        <v>7.4999999997089617E-2</v>
      </c>
    </row>
    <row r="74" spans="2:22">
      <c r="B74" s="19" t="s">
        <v>100</v>
      </c>
      <c r="C74" s="20">
        <v>14977</v>
      </c>
      <c r="D74" s="21">
        <v>237620.37</v>
      </c>
      <c r="E74" s="21">
        <v>174402.96</v>
      </c>
      <c r="F74" s="21">
        <v>15000</v>
      </c>
      <c r="G74" s="21">
        <v>2617.8000000000002</v>
      </c>
      <c r="H74" s="21">
        <v>15000</v>
      </c>
      <c r="I74" s="21">
        <v>2617.8000000000002</v>
      </c>
      <c r="J74" s="21">
        <v>45000</v>
      </c>
      <c r="K74" s="21">
        <v>44992.42</v>
      </c>
      <c r="L74" s="21">
        <v>0</v>
      </c>
      <c r="M74" s="21">
        <v>0</v>
      </c>
      <c r="N74" s="21">
        <v>0</v>
      </c>
      <c r="O74" s="21">
        <v>0</v>
      </c>
      <c r="P74" s="21">
        <v>607.34</v>
      </c>
      <c r="Q74" s="21">
        <v>607.34</v>
      </c>
      <c r="R74" s="21">
        <v>0</v>
      </c>
      <c r="S74" s="21">
        <v>0</v>
      </c>
      <c r="T74" s="21">
        <f t="shared" si="3"/>
        <v>-0.14999999999417923</v>
      </c>
      <c r="U74" s="21">
        <f t="shared" si="4"/>
        <v>7.5800000000017462</v>
      </c>
      <c r="V74" s="22">
        <f t="shared" si="5"/>
        <v>-7.7299999999959255</v>
      </c>
    </row>
    <row r="75" spans="2:22">
      <c r="B75" s="19" t="s">
        <v>101</v>
      </c>
      <c r="C75" s="20">
        <v>1259.3</v>
      </c>
      <c r="D75" s="21">
        <v>29609.316999999999</v>
      </c>
      <c r="E75" s="21">
        <v>29286.12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323.24</v>
      </c>
      <c r="Q75" s="21">
        <v>323.24</v>
      </c>
      <c r="R75" s="21">
        <v>0</v>
      </c>
      <c r="S75" s="21">
        <v>0</v>
      </c>
      <c r="T75" s="21">
        <f t="shared" si="3"/>
        <v>-4.3000000001484295E-2</v>
      </c>
      <c r="U75" s="21">
        <f t="shared" si="4"/>
        <v>0</v>
      </c>
      <c r="V75" s="22">
        <f t="shared" si="5"/>
        <v>-4.3000000001484295E-2</v>
      </c>
    </row>
    <row r="76" spans="2:22">
      <c r="B76" s="19" t="s">
        <v>102</v>
      </c>
      <c r="C76" s="20">
        <v>2440.6999999999998</v>
      </c>
      <c r="D76" s="21">
        <v>39500.31</v>
      </c>
      <c r="E76" s="21">
        <v>39501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f t="shared" si="3"/>
        <v>-0.69000000000232831</v>
      </c>
      <c r="U76" s="21">
        <f t="shared" si="4"/>
        <v>0</v>
      </c>
      <c r="V76" s="22">
        <f t="shared" si="5"/>
        <v>-0.69000000000232831</v>
      </c>
    </row>
    <row r="77" spans="2:22">
      <c r="B77" s="19" t="s">
        <v>103</v>
      </c>
      <c r="C77" s="20">
        <v>292.2</v>
      </c>
      <c r="D77" s="21">
        <v>4979.6319999999996</v>
      </c>
      <c r="E77" s="21">
        <v>2479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f t="shared" si="3"/>
        <v>2500.6319999999996</v>
      </c>
      <c r="U77" s="21">
        <f t="shared" si="4"/>
        <v>0</v>
      </c>
      <c r="V77" s="22">
        <f t="shared" si="5"/>
        <v>2500.6319999999996</v>
      </c>
    </row>
    <row r="78" spans="2:22">
      <c r="B78" s="19" t="s">
        <v>104</v>
      </c>
      <c r="C78" s="20">
        <v>176124.2</v>
      </c>
      <c r="D78" s="21">
        <v>2900378.1770000001</v>
      </c>
      <c r="E78" s="21">
        <v>1033592.67</v>
      </c>
      <c r="F78" s="21">
        <v>70000</v>
      </c>
      <c r="G78" s="21">
        <v>13628.59</v>
      </c>
      <c r="H78" s="21">
        <v>70000</v>
      </c>
      <c r="I78" s="21">
        <v>13628.59</v>
      </c>
      <c r="J78" s="21">
        <v>1777330</v>
      </c>
      <c r="K78" s="21">
        <v>1765856.29</v>
      </c>
      <c r="L78" s="21">
        <v>0</v>
      </c>
      <c r="M78" s="21">
        <v>0</v>
      </c>
      <c r="N78" s="21">
        <v>0</v>
      </c>
      <c r="O78" s="21">
        <v>0</v>
      </c>
      <c r="P78" s="21">
        <v>17293.29</v>
      </c>
      <c r="Q78" s="21">
        <v>17293.240000000002</v>
      </c>
      <c r="R78" s="21">
        <v>0</v>
      </c>
      <c r="S78" s="21">
        <v>0</v>
      </c>
      <c r="T78" s="21">
        <f t="shared" si="3"/>
        <v>7.3870000001043081</v>
      </c>
      <c r="U78" s="21">
        <f t="shared" si="4"/>
        <v>11473.759999999962</v>
      </c>
      <c r="V78" s="22">
        <f t="shared" si="5"/>
        <v>-11466.372999999858</v>
      </c>
    </row>
    <row r="79" spans="2:22">
      <c r="B79" s="19" t="s">
        <v>105</v>
      </c>
      <c r="C79" s="20">
        <v>57154.400000000001</v>
      </c>
      <c r="D79" s="21">
        <v>1107651.216</v>
      </c>
      <c r="E79" s="21">
        <v>644151.19999999995</v>
      </c>
      <c r="F79" s="21">
        <v>0</v>
      </c>
      <c r="G79" s="21">
        <v>0</v>
      </c>
      <c r="H79" s="21">
        <v>0</v>
      </c>
      <c r="I79" s="21">
        <v>0</v>
      </c>
      <c r="J79" s="21">
        <v>425000</v>
      </c>
      <c r="K79" s="21">
        <v>425000</v>
      </c>
      <c r="L79" s="21">
        <v>28842</v>
      </c>
      <c r="M79" s="21">
        <v>28841.96</v>
      </c>
      <c r="N79" s="21">
        <v>5092.8</v>
      </c>
      <c r="O79" s="21">
        <v>5092.8</v>
      </c>
      <c r="P79" s="21">
        <v>4564.1000000000004</v>
      </c>
      <c r="Q79" s="21">
        <v>4564.1000000000004</v>
      </c>
      <c r="R79" s="21">
        <v>0</v>
      </c>
      <c r="S79" s="21">
        <v>0</v>
      </c>
      <c r="T79" s="21">
        <f t="shared" si="3"/>
        <v>1.1559999999590218</v>
      </c>
      <c r="U79" s="21">
        <f t="shared" si="4"/>
        <v>4.0000000000873115E-2</v>
      </c>
      <c r="V79" s="22">
        <f t="shared" si="5"/>
        <v>1.1159999999581487</v>
      </c>
    </row>
    <row r="80" spans="2:22">
      <c r="B80" s="19" t="s">
        <v>106</v>
      </c>
      <c r="C80" s="20">
        <v>127.6</v>
      </c>
      <c r="D80" s="21">
        <v>2041.6</v>
      </c>
      <c r="E80" s="21">
        <v>2042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f t="shared" si="3"/>
        <v>-0.40000000000009095</v>
      </c>
      <c r="U80" s="21">
        <f t="shared" si="4"/>
        <v>0</v>
      </c>
      <c r="V80" s="22">
        <f t="shared" si="5"/>
        <v>-0.40000000000009095</v>
      </c>
    </row>
    <row r="81" spans="2:22">
      <c r="B81" s="19" t="s">
        <v>107</v>
      </c>
      <c r="C81" s="20">
        <v>1282</v>
      </c>
      <c r="D81" s="21">
        <v>19742.8</v>
      </c>
      <c r="E81" s="21">
        <v>19583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160</v>
      </c>
      <c r="Q81" s="21">
        <v>159.80000000000001</v>
      </c>
      <c r="R81" s="21">
        <v>0</v>
      </c>
      <c r="S81" s="21">
        <v>0</v>
      </c>
      <c r="T81" s="21">
        <f t="shared" si="3"/>
        <v>0</v>
      </c>
      <c r="U81" s="21">
        <f t="shared" si="4"/>
        <v>0.19999999999998863</v>
      </c>
      <c r="V81" s="22">
        <f t="shared" si="5"/>
        <v>-0.19999999999998863</v>
      </c>
    </row>
    <row r="82" spans="2:22">
      <c r="B82" s="19" t="s">
        <v>108</v>
      </c>
      <c r="C82" s="20">
        <v>3573.7</v>
      </c>
      <c r="D82" s="21">
        <v>57646.324999999997</v>
      </c>
      <c r="E82" s="21">
        <v>57359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144</v>
      </c>
      <c r="O82" s="21">
        <v>144</v>
      </c>
      <c r="P82" s="21">
        <v>142</v>
      </c>
      <c r="Q82" s="21">
        <v>142</v>
      </c>
      <c r="R82" s="21">
        <v>0</v>
      </c>
      <c r="S82" s="21">
        <v>0</v>
      </c>
      <c r="T82" s="21">
        <f t="shared" si="3"/>
        <v>1.3249999999970896</v>
      </c>
      <c r="U82" s="21">
        <f t="shared" si="4"/>
        <v>0</v>
      </c>
      <c r="V82" s="22">
        <f t="shared" si="5"/>
        <v>1.3249999999970896</v>
      </c>
    </row>
    <row r="83" spans="2:22">
      <c r="B83" s="19" t="s">
        <v>109</v>
      </c>
      <c r="C83" s="20">
        <v>2000.1</v>
      </c>
      <c r="D83" s="21">
        <v>31401.57</v>
      </c>
      <c r="E83" s="21">
        <v>31145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256</v>
      </c>
      <c r="O83" s="21">
        <v>256</v>
      </c>
      <c r="P83" s="21">
        <v>0</v>
      </c>
      <c r="Q83" s="21">
        <v>0</v>
      </c>
      <c r="R83" s="21">
        <v>0</v>
      </c>
      <c r="S83" s="21">
        <v>0</v>
      </c>
      <c r="T83" s="21">
        <f t="shared" si="3"/>
        <v>0.56999999999970896</v>
      </c>
      <c r="U83" s="21">
        <f t="shared" si="4"/>
        <v>0</v>
      </c>
      <c r="V83" s="22">
        <f t="shared" si="5"/>
        <v>0.56999999999970896</v>
      </c>
    </row>
    <row r="84" spans="2:22">
      <c r="B84" s="19" t="s">
        <v>110</v>
      </c>
      <c r="C84" s="20">
        <v>3371.4</v>
      </c>
      <c r="D84" s="21">
        <v>54279.54</v>
      </c>
      <c r="E84" s="21">
        <v>53855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424</v>
      </c>
      <c r="O84" s="21">
        <v>424</v>
      </c>
      <c r="P84" s="21">
        <v>0</v>
      </c>
      <c r="Q84" s="21">
        <v>0</v>
      </c>
      <c r="R84" s="21">
        <v>0</v>
      </c>
      <c r="S84" s="21">
        <v>0</v>
      </c>
      <c r="T84" s="21">
        <f t="shared" si="3"/>
        <v>0.54000000000087311</v>
      </c>
      <c r="U84" s="21">
        <f t="shared" si="4"/>
        <v>0</v>
      </c>
      <c r="V84" s="22">
        <f t="shared" si="5"/>
        <v>0.54000000000087311</v>
      </c>
    </row>
    <row r="85" spans="2:22">
      <c r="B85" s="19" t="s">
        <v>111</v>
      </c>
      <c r="C85" s="20">
        <v>1658.2</v>
      </c>
      <c r="D85" s="21">
        <v>25677.519</v>
      </c>
      <c r="E85" s="21">
        <v>25677.3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f t="shared" si="3"/>
        <v>0.21900000000096043</v>
      </c>
      <c r="U85" s="21">
        <f t="shared" si="4"/>
        <v>0</v>
      </c>
      <c r="V85" s="22">
        <f t="shared" si="5"/>
        <v>0.21900000000096043</v>
      </c>
    </row>
    <row r="86" spans="2:22">
      <c r="B86" s="19" t="s">
        <v>112</v>
      </c>
      <c r="C86" s="20">
        <v>5821.8</v>
      </c>
      <c r="D86" s="21">
        <v>93745.957999999999</v>
      </c>
      <c r="E86" s="21">
        <v>93149.5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596.41</v>
      </c>
      <c r="Q86" s="21">
        <v>596.41</v>
      </c>
      <c r="R86" s="21">
        <v>0</v>
      </c>
      <c r="S86" s="21">
        <v>0</v>
      </c>
      <c r="T86" s="21">
        <f t="shared" si="3"/>
        <v>4.7999999995226972E-2</v>
      </c>
      <c r="U86" s="21">
        <f t="shared" si="4"/>
        <v>0</v>
      </c>
      <c r="V86" s="22">
        <f t="shared" si="5"/>
        <v>4.7999999995226972E-2</v>
      </c>
    </row>
    <row r="87" spans="2:22">
      <c r="B87" s="19" t="s">
        <v>113</v>
      </c>
      <c r="C87" s="20">
        <v>295.39999999999998</v>
      </c>
      <c r="D87" s="21">
        <v>4696.8599999999997</v>
      </c>
      <c r="E87" s="21">
        <v>4661.5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35</v>
      </c>
      <c r="O87" s="21">
        <v>35</v>
      </c>
      <c r="P87" s="21">
        <v>0</v>
      </c>
      <c r="Q87" s="21">
        <v>0</v>
      </c>
      <c r="R87" s="21">
        <v>0</v>
      </c>
      <c r="S87" s="21">
        <v>0</v>
      </c>
      <c r="T87" s="21">
        <f t="shared" si="3"/>
        <v>0.35999999999967258</v>
      </c>
      <c r="U87" s="21">
        <f t="shared" si="4"/>
        <v>0</v>
      </c>
      <c r="V87" s="22">
        <f t="shared" si="5"/>
        <v>0.35999999999967258</v>
      </c>
    </row>
    <row r="88" spans="2:22">
      <c r="B88" s="19" t="s">
        <v>114</v>
      </c>
      <c r="C88" s="20">
        <v>2251.1</v>
      </c>
      <c r="D88" s="21">
        <v>36393.834999999999</v>
      </c>
      <c r="E88" s="21">
        <v>35836.080000000002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557.76</v>
      </c>
      <c r="Q88" s="21">
        <v>557.76</v>
      </c>
      <c r="R88" s="21">
        <v>0</v>
      </c>
      <c r="S88" s="21">
        <v>0</v>
      </c>
      <c r="T88" s="21">
        <f t="shared" si="3"/>
        <v>-5.0000000046566129E-3</v>
      </c>
      <c r="U88" s="21">
        <f t="shared" si="4"/>
        <v>0</v>
      </c>
      <c r="V88" s="22">
        <f t="shared" si="5"/>
        <v>-5.0000000046566129E-3</v>
      </c>
    </row>
    <row r="89" spans="2:22">
      <c r="B89" s="19" t="s">
        <v>115</v>
      </c>
      <c r="C89" s="20">
        <v>12230.8</v>
      </c>
      <c r="D89" s="21">
        <v>195692.79999999999</v>
      </c>
      <c r="E89" s="21">
        <v>192993.51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1170</v>
      </c>
      <c r="O89" s="21">
        <v>1170</v>
      </c>
      <c r="P89" s="21">
        <v>1529.29</v>
      </c>
      <c r="Q89" s="21">
        <v>1529.29</v>
      </c>
      <c r="R89" s="21">
        <v>0</v>
      </c>
      <c r="S89" s="21">
        <v>0</v>
      </c>
      <c r="T89" s="21">
        <f t="shared" si="3"/>
        <v>0</v>
      </c>
      <c r="U89" s="21">
        <f t="shared" si="4"/>
        <v>0</v>
      </c>
      <c r="V89" s="22">
        <f t="shared" si="5"/>
        <v>0</v>
      </c>
    </row>
    <row r="90" spans="2:22">
      <c r="B90" s="19" t="s">
        <v>116</v>
      </c>
      <c r="C90" s="20">
        <v>1784</v>
      </c>
      <c r="D90" s="21">
        <v>27380.55</v>
      </c>
      <c r="E90" s="21">
        <v>26935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445.85</v>
      </c>
      <c r="Q90" s="21">
        <v>445.55</v>
      </c>
      <c r="R90" s="21">
        <v>0</v>
      </c>
      <c r="S90" s="21">
        <v>0</v>
      </c>
      <c r="T90" s="21">
        <f t="shared" si="3"/>
        <v>0</v>
      </c>
      <c r="U90" s="21">
        <f t="shared" si="4"/>
        <v>0.30000000000001137</v>
      </c>
      <c r="V90" s="22">
        <f t="shared" si="5"/>
        <v>-0.30000000000001137</v>
      </c>
    </row>
    <row r="91" spans="2:22">
      <c r="B91" s="19" t="s">
        <v>117</v>
      </c>
      <c r="C91" s="20">
        <v>5138.1000000000004</v>
      </c>
      <c r="D91" s="21">
        <v>89914.68</v>
      </c>
      <c r="E91" s="21">
        <v>57550.5</v>
      </c>
      <c r="F91" s="21">
        <v>20000</v>
      </c>
      <c r="G91" s="21">
        <v>3373.73</v>
      </c>
      <c r="H91" s="21">
        <v>20000</v>
      </c>
      <c r="I91" s="21">
        <v>3373.73</v>
      </c>
      <c r="J91" s="21">
        <v>5000</v>
      </c>
      <c r="K91" s="21">
        <v>5000</v>
      </c>
      <c r="L91" s="21">
        <v>0</v>
      </c>
      <c r="M91" s="21">
        <v>0</v>
      </c>
      <c r="N91" s="21">
        <v>0</v>
      </c>
      <c r="O91" s="21">
        <v>0</v>
      </c>
      <c r="P91" s="21">
        <v>989.96</v>
      </c>
      <c r="Q91" s="21">
        <v>989.96</v>
      </c>
      <c r="R91" s="21">
        <v>0</v>
      </c>
      <c r="S91" s="21">
        <v>0</v>
      </c>
      <c r="T91" s="21">
        <f t="shared" si="3"/>
        <v>3000.4899999999907</v>
      </c>
      <c r="U91" s="21">
        <f t="shared" si="4"/>
        <v>0</v>
      </c>
      <c r="V91" s="22">
        <f t="shared" si="5"/>
        <v>3000.4899999999907</v>
      </c>
    </row>
    <row r="92" spans="2:22">
      <c r="B92" s="19" t="s">
        <v>118</v>
      </c>
      <c r="C92" s="20">
        <v>11106.3</v>
      </c>
      <c r="D92" s="21">
        <v>169480.86</v>
      </c>
      <c r="E92" s="21">
        <v>168811.08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669.78</v>
      </c>
      <c r="Q92" s="21">
        <v>669.78</v>
      </c>
      <c r="R92" s="21">
        <v>0</v>
      </c>
      <c r="S92" s="21">
        <v>0</v>
      </c>
      <c r="T92" s="21">
        <f t="shared" si="3"/>
        <v>0</v>
      </c>
      <c r="U92" s="21">
        <f t="shared" si="4"/>
        <v>0</v>
      </c>
      <c r="V92" s="22">
        <f t="shared" si="5"/>
        <v>0</v>
      </c>
    </row>
    <row r="93" spans="2:22">
      <c r="B93" s="19" t="s">
        <v>119</v>
      </c>
      <c r="C93" s="20">
        <v>823.9</v>
      </c>
      <c r="D93" s="21">
        <v>13141.205</v>
      </c>
      <c r="E93" s="21">
        <v>12935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205.97</v>
      </c>
      <c r="Q93" s="21">
        <v>205.97</v>
      </c>
      <c r="R93" s="21">
        <v>0</v>
      </c>
      <c r="S93" s="21">
        <v>0</v>
      </c>
      <c r="T93" s="21">
        <f t="shared" si="3"/>
        <v>0.23500000000058208</v>
      </c>
      <c r="U93" s="21">
        <f t="shared" si="4"/>
        <v>0</v>
      </c>
      <c r="V93" s="22">
        <f t="shared" si="5"/>
        <v>0.23500000000058208</v>
      </c>
    </row>
    <row r="94" spans="2:22">
      <c r="B94" s="19" t="s">
        <v>120</v>
      </c>
      <c r="C94" s="20">
        <v>2569.8000000000002</v>
      </c>
      <c r="D94" s="21">
        <v>71054.97</v>
      </c>
      <c r="E94" s="21">
        <v>71054.97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f t="shared" si="3"/>
        <v>0</v>
      </c>
      <c r="U94" s="21">
        <f t="shared" si="4"/>
        <v>0</v>
      </c>
      <c r="V94" s="22">
        <f t="shared" si="5"/>
        <v>0</v>
      </c>
    </row>
    <row r="95" spans="2:22">
      <c r="B95" s="19" t="s">
        <v>121</v>
      </c>
      <c r="C95" s="20">
        <v>1755.8</v>
      </c>
      <c r="D95" s="21">
        <v>28795.119999999999</v>
      </c>
      <c r="E95" s="21">
        <v>28360.16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434.96</v>
      </c>
      <c r="Q95" s="21">
        <v>434.96</v>
      </c>
      <c r="R95" s="21">
        <v>0</v>
      </c>
      <c r="S95" s="21">
        <v>0</v>
      </c>
      <c r="T95" s="21">
        <f t="shared" si="3"/>
        <v>0</v>
      </c>
      <c r="U95" s="21">
        <f t="shared" si="4"/>
        <v>0</v>
      </c>
      <c r="V95" s="22">
        <f t="shared" si="5"/>
        <v>0</v>
      </c>
    </row>
    <row r="96" spans="2:22">
      <c r="B96" s="19" t="s">
        <v>122</v>
      </c>
      <c r="C96" s="20">
        <v>9441.1</v>
      </c>
      <c r="D96" s="21">
        <v>157952.58300000001</v>
      </c>
      <c r="E96" s="21">
        <v>157526.9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f t="shared" si="3"/>
        <v>425.68300000001909</v>
      </c>
      <c r="U96" s="21">
        <f t="shared" si="4"/>
        <v>0</v>
      </c>
      <c r="V96" s="22">
        <f t="shared" si="5"/>
        <v>425.68300000001909</v>
      </c>
    </row>
    <row r="97" spans="2:22">
      <c r="B97" s="19" t="s">
        <v>123</v>
      </c>
      <c r="C97" s="20">
        <v>534</v>
      </c>
      <c r="D97" s="21">
        <v>8010</v>
      </c>
      <c r="E97" s="21">
        <v>8010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f t="shared" si="3"/>
        <v>0</v>
      </c>
      <c r="U97" s="21">
        <f t="shared" si="4"/>
        <v>0</v>
      </c>
      <c r="V97" s="22">
        <f t="shared" si="5"/>
        <v>0</v>
      </c>
    </row>
    <row r="98" spans="2:22">
      <c r="B98" s="19" t="s">
        <v>124</v>
      </c>
      <c r="C98" s="20">
        <v>1394.8</v>
      </c>
      <c r="D98" s="21">
        <v>32447.35</v>
      </c>
      <c r="E98" s="21">
        <v>31985.15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462.2</v>
      </c>
      <c r="Q98" s="21">
        <v>462.2</v>
      </c>
      <c r="R98" s="21">
        <v>0</v>
      </c>
      <c r="S98" s="21">
        <v>0</v>
      </c>
      <c r="T98" s="21">
        <f t="shared" si="3"/>
        <v>0</v>
      </c>
      <c r="U98" s="21">
        <f t="shared" si="4"/>
        <v>0</v>
      </c>
      <c r="V98" s="22">
        <f t="shared" si="5"/>
        <v>0</v>
      </c>
    </row>
    <row r="99" spans="2:22">
      <c r="B99" s="19" t="s">
        <v>125</v>
      </c>
      <c r="C99" s="20">
        <v>574.5</v>
      </c>
      <c r="D99" s="21">
        <v>9220.7250000000004</v>
      </c>
      <c r="E99" s="21">
        <v>9077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143.63</v>
      </c>
      <c r="Q99" s="21">
        <v>143.63</v>
      </c>
      <c r="R99" s="21">
        <v>0</v>
      </c>
      <c r="S99" s="21">
        <v>0</v>
      </c>
      <c r="T99" s="21">
        <f t="shared" si="3"/>
        <v>9.5000000001164153E-2</v>
      </c>
      <c r="U99" s="21">
        <f t="shared" si="4"/>
        <v>0</v>
      </c>
      <c r="V99" s="22">
        <f t="shared" si="5"/>
        <v>9.5000000001164153E-2</v>
      </c>
    </row>
    <row r="100" spans="2:22">
      <c r="B100" s="19" t="s">
        <v>126</v>
      </c>
      <c r="C100" s="20">
        <v>2895.5</v>
      </c>
      <c r="D100" s="21">
        <v>46907.1</v>
      </c>
      <c r="E100" s="21">
        <v>46907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f t="shared" si="3"/>
        <v>9.9999999998544808E-2</v>
      </c>
      <c r="U100" s="21">
        <f t="shared" si="4"/>
        <v>0</v>
      </c>
      <c r="V100" s="22">
        <f t="shared" si="5"/>
        <v>9.9999999998544808E-2</v>
      </c>
    </row>
    <row r="101" spans="2:22">
      <c r="B101" s="19" t="s">
        <v>127</v>
      </c>
      <c r="C101" s="20">
        <v>360.4</v>
      </c>
      <c r="D101" s="21">
        <v>5838.48</v>
      </c>
      <c r="E101" s="21">
        <v>5748.48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90</v>
      </c>
      <c r="Q101" s="21">
        <v>90</v>
      </c>
      <c r="R101" s="21">
        <v>0</v>
      </c>
      <c r="S101" s="21">
        <v>0</v>
      </c>
      <c r="T101" s="21">
        <f t="shared" si="3"/>
        <v>0</v>
      </c>
      <c r="U101" s="21">
        <f t="shared" si="4"/>
        <v>0</v>
      </c>
      <c r="V101" s="22">
        <f t="shared" si="5"/>
        <v>0</v>
      </c>
    </row>
    <row r="102" spans="2:22">
      <c r="B102" s="19" t="s">
        <v>128</v>
      </c>
      <c r="C102" s="20">
        <v>749.7</v>
      </c>
      <c r="D102" s="21">
        <v>12370.05</v>
      </c>
      <c r="E102" s="21">
        <v>12184.8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185.25</v>
      </c>
      <c r="Q102" s="21">
        <v>185.25</v>
      </c>
      <c r="R102" s="21">
        <v>0</v>
      </c>
      <c r="S102" s="21">
        <v>0</v>
      </c>
      <c r="T102" s="21">
        <f t="shared" si="3"/>
        <v>0</v>
      </c>
      <c r="U102" s="21">
        <f t="shared" si="4"/>
        <v>0</v>
      </c>
      <c r="V102" s="22">
        <f t="shared" si="5"/>
        <v>0</v>
      </c>
    </row>
    <row r="103" spans="2:22">
      <c r="B103" s="19" t="s">
        <v>129</v>
      </c>
      <c r="C103" s="20">
        <v>9680.1</v>
      </c>
      <c r="D103" s="21">
        <v>158635.242</v>
      </c>
      <c r="E103" s="21">
        <v>134475.84</v>
      </c>
      <c r="F103" s="21">
        <v>10000</v>
      </c>
      <c r="G103" s="21">
        <v>1722.11</v>
      </c>
      <c r="H103" s="21">
        <v>10000</v>
      </c>
      <c r="I103" s="21">
        <v>1722.11</v>
      </c>
      <c r="J103" s="21">
        <v>10000</v>
      </c>
      <c r="K103" s="21">
        <v>10000</v>
      </c>
      <c r="L103" s="21">
        <v>0</v>
      </c>
      <c r="M103" s="21">
        <v>0</v>
      </c>
      <c r="N103" s="21">
        <v>1024</v>
      </c>
      <c r="O103" s="21">
        <v>1024</v>
      </c>
      <c r="P103" s="21">
        <v>1413.19</v>
      </c>
      <c r="Q103" s="21">
        <v>1413.19</v>
      </c>
      <c r="R103" s="21">
        <v>0</v>
      </c>
      <c r="S103" s="21">
        <v>0</v>
      </c>
      <c r="T103" s="21">
        <f t="shared" si="3"/>
        <v>0.10200000001350418</v>
      </c>
      <c r="U103" s="21">
        <f t="shared" si="4"/>
        <v>0</v>
      </c>
      <c r="V103" s="22">
        <f t="shared" si="5"/>
        <v>0.10200000001350418</v>
      </c>
    </row>
    <row r="104" spans="2:22">
      <c r="B104" s="19" t="s">
        <v>130</v>
      </c>
      <c r="C104" s="20">
        <v>2061.1999999999998</v>
      </c>
      <c r="D104" s="21">
        <v>32979.5</v>
      </c>
      <c r="E104" s="21">
        <v>32593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386.06</v>
      </c>
      <c r="Q104" s="21">
        <v>386.06</v>
      </c>
      <c r="R104" s="21">
        <v>0</v>
      </c>
      <c r="S104" s="21">
        <v>0</v>
      </c>
      <c r="T104" s="21">
        <f t="shared" si="3"/>
        <v>0.44000000000232831</v>
      </c>
      <c r="U104" s="21">
        <f t="shared" si="4"/>
        <v>0</v>
      </c>
      <c r="V104" s="22">
        <f t="shared" si="5"/>
        <v>0.44000000000232831</v>
      </c>
    </row>
    <row r="105" spans="2:22">
      <c r="B105" s="19" t="s">
        <v>131</v>
      </c>
      <c r="C105" s="20">
        <v>5394.6</v>
      </c>
      <c r="D105" s="21">
        <v>85285.78</v>
      </c>
      <c r="E105" s="21">
        <v>84213.81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1071.97</v>
      </c>
      <c r="Q105" s="21">
        <v>1071.97</v>
      </c>
      <c r="R105" s="21">
        <v>0</v>
      </c>
      <c r="S105" s="21">
        <v>0</v>
      </c>
      <c r="T105" s="21">
        <f t="shared" si="3"/>
        <v>0</v>
      </c>
      <c r="U105" s="21">
        <f t="shared" si="4"/>
        <v>0</v>
      </c>
      <c r="V105" s="22">
        <f t="shared" si="5"/>
        <v>0</v>
      </c>
    </row>
    <row r="106" spans="2:22">
      <c r="B106" s="19" t="s">
        <v>132</v>
      </c>
      <c r="C106" s="20">
        <v>287799.40000000002</v>
      </c>
      <c r="D106" s="21">
        <v>4768436.8849999998</v>
      </c>
      <c r="E106" s="21">
        <v>532545.80000000005</v>
      </c>
      <c r="F106" s="21">
        <v>0</v>
      </c>
      <c r="G106" s="21">
        <v>0</v>
      </c>
      <c r="H106" s="21">
        <v>0</v>
      </c>
      <c r="I106" s="21">
        <v>0</v>
      </c>
      <c r="J106" s="21">
        <v>4114969.34</v>
      </c>
      <c r="K106" s="21">
        <v>4114969.34</v>
      </c>
      <c r="L106" s="21">
        <v>74650</v>
      </c>
      <c r="M106" s="21">
        <v>74650</v>
      </c>
      <c r="N106" s="21">
        <v>31898</v>
      </c>
      <c r="O106" s="21">
        <v>31898</v>
      </c>
      <c r="P106" s="21">
        <v>14373.77</v>
      </c>
      <c r="Q106" s="21">
        <v>14373.77</v>
      </c>
      <c r="R106" s="21">
        <v>0</v>
      </c>
      <c r="S106" s="21">
        <v>0</v>
      </c>
      <c r="T106" s="21">
        <f t="shared" si="3"/>
        <v>-2.4999999441206455E-2</v>
      </c>
      <c r="U106" s="21">
        <f t="shared" si="4"/>
        <v>0</v>
      </c>
      <c r="V106" s="22">
        <f t="shared" si="5"/>
        <v>-2.4999999441206455E-2</v>
      </c>
    </row>
    <row r="107" spans="2:22">
      <c r="B107" s="19" t="s">
        <v>133</v>
      </c>
      <c r="C107" s="20">
        <v>8863</v>
      </c>
      <c r="D107" s="21">
        <v>142155.245</v>
      </c>
      <c r="E107" s="21">
        <v>139939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2215.7399999999998</v>
      </c>
      <c r="Q107" s="21">
        <v>2215.7399999999998</v>
      </c>
      <c r="R107" s="21">
        <v>0</v>
      </c>
      <c r="S107" s="21">
        <v>0</v>
      </c>
      <c r="T107" s="21">
        <f t="shared" si="3"/>
        <v>0.50500000000465661</v>
      </c>
      <c r="U107" s="21">
        <f t="shared" si="4"/>
        <v>0</v>
      </c>
      <c r="V107" s="22">
        <f t="shared" si="5"/>
        <v>0.50500000000465661</v>
      </c>
    </row>
    <row r="108" spans="2:22">
      <c r="B108" s="19" t="s">
        <v>134</v>
      </c>
      <c r="C108" s="20">
        <v>1440.4</v>
      </c>
      <c r="D108" s="21">
        <v>22787.128000000001</v>
      </c>
      <c r="E108" s="21">
        <v>13909.6</v>
      </c>
      <c r="F108" s="21">
        <v>7500</v>
      </c>
      <c r="G108" s="21">
        <v>777.43</v>
      </c>
      <c r="H108" s="21">
        <v>7500</v>
      </c>
      <c r="I108" s="21">
        <v>777.43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360.1</v>
      </c>
      <c r="Q108" s="21">
        <v>360.1</v>
      </c>
      <c r="R108" s="21">
        <v>240</v>
      </c>
      <c r="S108" s="21">
        <v>240</v>
      </c>
      <c r="T108" s="21">
        <f t="shared" si="3"/>
        <v>-1.9999999967694748E-3</v>
      </c>
      <c r="U108" s="21">
        <f t="shared" si="4"/>
        <v>0</v>
      </c>
      <c r="V108" s="22">
        <f t="shared" si="5"/>
        <v>-1.9999999967694748E-3</v>
      </c>
    </row>
    <row r="109" spans="2:22">
      <c r="B109" s="19" t="s">
        <v>135</v>
      </c>
      <c r="C109" s="20">
        <v>4591.8</v>
      </c>
      <c r="D109" s="21">
        <v>92437.948000000004</v>
      </c>
      <c r="E109" s="21">
        <v>91898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539</v>
      </c>
      <c r="Q109" s="21">
        <v>539</v>
      </c>
      <c r="R109" s="21">
        <v>0</v>
      </c>
      <c r="S109" s="21">
        <v>0</v>
      </c>
      <c r="T109" s="21">
        <f t="shared" si="3"/>
        <v>0.94800000000395812</v>
      </c>
      <c r="U109" s="21">
        <f t="shared" si="4"/>
        <v>0</v>
      </c>
      <c r="V109" s="22">
        <f t="shared" si="5"/>
        <v>0.94800000000395812</v>
      </c>
    </row>
    <row r="110" spans="2:22">
      <c r="B110" s="19" t="s">
        <v>136</v>
      </c>
      <c r="C110" s="20">
        <v>8870</v>
      </c>
      <c r="D110" s="21">
        <v>129412.22500000001</v>
      </c>
      <c r="E110" s="21">
        <v>76497.009999999995</v>
      </c>
      <c r="F110" s="21">
        <v>35000</v>
      </c>
      <c r="G110" s="21">
        <v>4856.53</v>
      </c>
      <c r="H110" s="21">
        <v>35000</v>
      </c>
      <c r="I110" s="21">
        <v>4856.53</v>
      </c>
      <c r="J110" s="21">
        <v>11784</v>
      </c>
      <c r="K110" s="21">
        <v>11784</v>
      </c>
      <c r="L110" s="21">
        <v>0</v>
      </c>
      <c r="M110" s="21">
        <v>0</v>
      </c>
      <c r="N110" s="21">
        <v>806</v>
      </c>
      <c r="O110" s="21">
        <v>806</v>
      </c>
      <c r="P110" s="21">
        <v>467.96</v>
      </c>
      <c r="Q110" s="21">
        <v>467.96</v>
      </c>
      <c r="R110" s="21">
        <v>0</v>
      </c>
      <c r="S110" s="21">
        <v>0</v>
      </c>
      <c r="T110" s="21">
        <f t="shared" si="3"/>
        <v>0.72500000000582077</v>
      </c>
      <c r="U110" s="21">
        <f t="shared" si="4"/>
        <v>0</v>
      </c>
      <c r="V110" s="22">
        <f t="shared" si="5"/>
        <v>0.72500000000582077</v>
      </c>
    </row>
    <row r="111" spans="2:22">
      <c r="B111" s="19" t="s">
        <v>137</v>
      </c>
      <c r="C111" s="20">
        <v>11657.9</v>
      </c>
      <c r="D111" s="21">
        <v>188857.98</v>
      </c>
      <c r="E111" s="21">
        <v>188851.5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f t="shared" si="3"/>
        <v>6.4800000000104774</v>
      </c>
      <c r="U111" s="21">
        <f t="shared" si="4"/>
        <v>0</v>
      </c>
      <c r="V111" s="22">
        <f t="shared" si="5"/>
        <v>6.4800000000104774</v>
      </c>
    </row>
    <row r="112" spans="2:22">
      <c r="B112" s="19" t="s">
        <v>138</v>
      </c>
      <c r="C112" s="20">
        <v>3214.2</v>
      </c>
      <c r="D112" s="21">
        <v>52455.167999999998</v>
      </c>
      <c r="E112" s="21">
        <v>13641</v>
      </c>
      <c r="F112" s="21">
        <v>0</v>
      </c>
      <c r="G112" s="21">
        <v>0</v>
      </c>
      <c r="H112" s="21">
        <v>0</v>
      </c>
      <c r="I112" s="21">
        <v>0</v>
      </c>
      <c r="J112" s="21">
        <v>41789</v>
      </c>
      <c r="K112" s="21">
        <v>38483</v>
      </c>
      <c r="L112" s="21">
        <v>0</v>
      </c>
      <c r="M112" s="21">
        <v>0</v>
      </c>
      <c r="N112" s="21">
        <v>0</v>
      </c>
      <c r="O112" s="21">
        <v>0</v>
      </c>
      <c r="P112" s="21">
        <v>331.09</v>
      </c>
      <c r="Q112" s="21">
        <v>331.09</v>
      </c>
      <c r="R112" s="21">
        <v>0</v>
      </c>
      <c r="S112" s="21">
        <v>0</v>
      </c>
      <c r="T112" s="21">
        <f t="shared" si="3"/>
        <v>7.8000000001338776E-2</v>
      </c>
      <c r="U112" s="21">
        <f t="shared" si="4"/>
        <v>3306</v>
      </c>
      <c r="V112" s="22">
        <f t="shared" si="5"/>
        <v>-3305.9219999999987</v>
      </c>
    </row>
    <row r="113" spans="2:22">
      <c r="B113" s="19" t="s">
        <v>139</v>
      </c>
      <c r="C113" s="20">
        <v>2010</v>
      </c>
      <c r="D113" s="21">
        <v>30552</v>
      </c>
      <c r="E113" s="21">
        <v>30091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210</v>
      </c>
      <c r="O113" s="21">
        <v>210</v>
      </c>
      <c r="P113" s="21">
        <v>251.25</v>
      </c>
      <c r="Q113" s="21">
        <v>251</v>
      </c>
      <c r="R113" s="21">
        <v>0</v>
      </c>
      <c r="S113" s="21">
        <v>0</v>
      </c>
      <c r="T113" s="21">
        <f t="shared" si="3"/>
        <v>0</v>
      </c>
      <c r="U113" s="21">
        <f t="shared" si="4"/>
        <v>0.25</v>
      </c>
      <c r="V113" s="22">
        <f t="shared" si="5"/>
        <v>-0.25</v>
      </c>
    </row>
    <row r="114" spans="2:22">
      <c r="B114" s="19" t="s">
        <v>140</v>
      </c>
      <c r="C114" s="20">
        <v>17302.599999999999</v>
      </c>
      <c r="D114" s="21">
        <v>292510.92499999999</v>
      </c>
      <c r="E114" s="21">
        <v>288058.05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4452.88</v>
      </c>
      <c r="Q114" s="21">
        <v>4452.88</v>
      </c>
      <c r="R114" s="21">
        <v>0</v>
      </c>
      <c r="S114" s="21">
        <v>0</v>
      </c>
      <c r="T114" s="21">
        <f t="shared" si="3"/>
        <v>-5.0000000046566129E-3</v>
      </c>
      <c r="U114" s="21">
        <f t="shared" si="4"/>
        <v>0</v>
      </c>
      <c r="V114" s="22">
        <f t="shared" si="5"/>
        <v>-5.0000000046566129E-3</v>
      </c>
    </row>
    <row r="115" spans="2:22">
      <c r="B115" s="19" t="s">
        <v>141</v>
      </c>
      <c r="C115" s="20">
        <v>1705</v>
      </c>
      <c r="D115" s="21">
        <v>27621</v>
      </c>
      <c r="E115" s="21">
        <v>24510.79</v>
      </c>
      <c r="F115" s="21">
        <v>2500</v>
      </c>
      <c r="G115" s="21">
        <v>562.21</v>
      </c>
      <c r="H115" s="21">
        <v>2500</v>
      </c>
      <c r="I115" s="21">
        <v>562.21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48</v>
      </c>
      <c r="S115" s="21">
        <v>48</v>
      </c>
      <c r="T115" s="21">
        <f t="shared" si="3"/>
        <v>0</v>
      </c>
      <c r="U115" s="21">
        <f t="shared" si="4"/>
        <v>0</v>
      </c>
      <c r="V115" s="22">
        <f t="shared" si="5"/>
        <v>0</v>
      </c>
    </row>
    <row r="116" spans="2:22">
      <c r="B116" s="19" t="s">
        <v>142</v>
      </c>
      <c r="C116" s="20">
        <v>3803.2</v>
      </c>
      <c r="D116" s="21">
        <v>60680.66</v>
      </c>
      <c r="E116" s="21">
        <v>60680.66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f t="shared" si="3"/>
        <v>0</v>
      </c>
      <c r="U116" s="21">
        <f t="shared" si="4"/>
        <v>0</v>
      </c>
      <c r="V116" s="22">
        <f t="shared" si="5"/>
        <v>0</v>
      </c>
    </row>
    <row r="117" spans="2:22">
      <c r="B117" s="19" t="s">
        <v>143</v>
      </c>
      <c r="C117" s="20">
        <v>125674.9</v>
      </c>
      <c r="D117" s="21">
        <v>2030983.54</v>
      </c>
      <c r="E117" s="21">
        <v>952858.86</v>
      </c>
      <c r="F117" s="21">
        <v>30000</v>
      </c>
      <c r="G117" s="21">
        <v>4516.0600000000004</v>
      </c>
      <c r="H117" s="21">
        <v>29725.02</v>
      </c>
      <c r="I117" s="21">
        <v>4459.07</v>
      </c>
      <c r="J117" s="21">
        <v>985810.18</v>
      </c>
      <c r="K117" s="21">
        <v>985807.18</v>
      </c>
      <c r="L117" s="21">
        <v>30989</v>
      </c>
      <c r="M117" s="21">
        <v>30989</v>
      </c>
      <c r="N117" s="21">
        <v>16523.8</v>
      </c>
      <c r="O117" s="21">
        <v>16523.61</v>
      </c>
      <c r="P117" s="21">
        <v>10619.81</v>
      </c>
      <c r="Q117" s="21">
        <v>10619.81</v>
      </c>
      <c r="R117" s="21">
        <v>0</v>
      </c>
      <c r="S117" s="21">
        <v>0</v>
      </c>
      <c r="T117" s="21">
        <f t="shared" si="3"/>
        <v>0.98999999999068677</v>
      </c>
      <c r="U117" s="21">
        <f t="shared" si="4"/>
        <v>335.15999999999894</v>
      </c>
      <c r="V117" s="22">
        <f t="shared" si="5"/>
        <v>-334.17000000000826</v>
      </c>
    </row>
    <row r="118" spans="2:22">
      <c r="B118" s="19" t="s">
        <v>144</v>
      </c>
      <c r="C118" s="20">
        <v>739</v>
      </c>
      <c r="D118" s="21">
        <v>11927.46</v>
      </c>
      <c r="E118" s="21">
        <v>11742.81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184.65</v>
      </c>
      <c r="Q118" s="21">
        <v>184.65</v>
      </c>
      <c r="R118" s="21">
        <v>0</v>
      </c>
      <c r="S118" s="21">
        <v>0</v>
      </c>
      <c r="T118" s="21">
        <f t="shared" si="3"/>
        <v>0</v>
      </c>
      <c r="U118" s="21">
        <f t="shared" si="4"/>
        <v>0</v>
      </c>
      <c r="V118" s="22">
        <f t="shared" si="5"/>
        <v>0</v>
      </c>
    </row>
    <row r="119" spans="2:22">
      <c r="B119" s="19" t="s">
        <v>145</v>
      </c>
      <c r="C119" s="20">
        <v>1325.4</v>
      </c>
      <c r="D119" s="21">
        <v>21206.400000000001</v>
      </c>
      <c r="E119" s="21">
        <v>20876.169999999998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330.23</v>
      </c>
      <c r="Q119" s="21">
        <v>330.23</v>
      </c>
      <c r="R119" s="21">
        <v>0</v>
      </c>
      <c r="S119" s="21">
        <v>0</v>
      </c>
      <c r="T119" s="21">
        <f t="shared" si="3"/>
        <v>0</v>
      </c>
      <c r="U119" s="21">
        <f t="shared" si="4"/>
        <v>0</v>
      </c>
      <c r="V119" s="22">
        <f t="shared" si="5"/>
        <v>0</v>
      </c>
    </row>
    <row r="120" spans="2:22">
      <c r="B120" s="19" t="s">
        <v>146</v>
      </c>
      <c r="C120" s="20">
        <v>5671.5</v>
      </c>
      <c r="D120" s="21">
        <v>91880.625</v>
      </c>
      <c r="E120" s="21">
        <v>90230.71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842</v>
      </c>
      <c r="O120" s="21">
        <v>842</v>
      </c>
      <c r="P120" s="21">
        <v>807.79</v>
      </c>
      <c r="Q120" s="21">
        <v>807.79</v>
      </c>
      <c r="R120" s="21">
        <v>0</v>
      </c>
      <c r="S120" s="21">
        <v>0</v>
      </c>
      <c r="T120" s="21">
        <f t="shared" si="3"/>
        <v>0.125</v>
      </c>
      <c r="U120" s="21">
        <f t="shared" si="4"/>
        <v>0</v>
      </c>
      <c r="V120" s="22">
        <f t="shared" si="5"/>
        <v>0.125</v>
      </c>
    </row>
    <row r="121" spans="2:22">
      <c r="B121" s="19" t="s">
        <v>147</v>
      </c>
      <c r="C121" s="20">
        <v>15010</v>
      </c>
      <c r="D121" s="21">
        <v>261428.45</v>
      </c>
      <c r="E121" s="21">
        <v>258701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2728</v>
      </c>
      <c r="O121" s="21">
        <v>2727.45</v>
      </c>
      <c r="P121" s="21">
        <v>0</v>
      </c>
      <c r="Q121" s="21">
        <v>0</v>
      </c>
      <c r="R121" s="21">
        <v>0</v>
      </c>
      <c r="S121" s="21">
        <v>0</v>
      </c>
      <c r="T121" s="21">
        <f t="shared" si="3"/>
        <v>0</v>
      </c>
      <c r="U121" s="21">
        <f t="shared" si="4"/>
        <v>0.5500000000001819</v>
      </c>
      <c r="V121" s="22">
        <f t="shared" si="5"/>
        <v>-0.5500000000001819</v>
      </c>
    </row>
    <row r="122" spans="2:22">
      <c r="B122" s="19" t="s">
        <v>148</v>
      </c>
      <c r="C122" s="20">
        <v>6364</v>
      </c>
      <c r="D122" s="21">
        <v>103289.35</v>
      </c>
      <c r="E122" s="21">
        <v>103289.5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f t="shared" si="3"/>
        <v>-0.14999999999417923</v>
      </c>
      <c r="U122" s="21">
        <f t="shared" si="4"/>
        <v>0</v>
      </c>
      <c r="V122" s="22">
        <f t="shared" si="5"/>
        <v>-0.14999999999417923</v>
      </c>
    </row>
    <row r="123" spans="2:22">
      <c r="B123" s="19" t="s">
        <v>149</v>
      </c>
      <c r="C123" s="20">
        <v>10489</v>
      </c>
      <c r="D123" s="21">
        <v>166055.48000000001</v>
      </c>
      <c r="E123" s="21">
        <v>165286.18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768.55</v>
      </c>
      <c r="Q123" s="21">
        <v>768.55</v>
      </c>
      <c r="R123" s="21">
        <v>0</v>
      </c>
      <c r="S123" s="21">
        <v>0</v>
      </c>
      <c r="T123" s="21">
        <f t="shared" si="3"/>
        <v>0.75000000002910383</v>
      </c>
      <c r="U123" s="21">
        <f t="shared" si="4"/>
        <v>0</v>
      </c>
      <c r="V123" s="22">
        <f t="shared" si="5"/>
        <v>0.75000000002910383</v>
      </c>
    </row>
    <row r="124" spans="2:22">
      <c r="B124" s="19" t="s">
        <v>150</v>
      </c>
      <c r="C124" s="20">
        <v>7842.1</v>
      </c>
      <c r="D124" s="21">
        <v>124659.238</v>
      </c>
      <c r="E124" s="21">
        <v>54659.25</v>
      </c>
      <c r="F124" s="21">
        <v>0</v>
      </c>
      <c r="G124" s="21">
        <v>0</v>
      </c>
      <c r="H124" s="21">
        <v>0</v>
      </c>
      <c r="I124" s="21">
        <v>0</v>
      </c>
      <c r="J124" s="21">
        <v>70000</v>
      </c>
      <c r="K124" s="21">
        <v>70000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f t="shared" si="3"/>
        <v>-1.2000000002444722E-2</v>
      </c>
      <c r="U124" s="21">
        <f t="shared" si="4"/>
        <v>0</v>
      </c>
      <c r="V124" s="22">
        <f t="shared" si="5"/>
        <v>-1.2000000002444722E-2</v>
      </c>
    </row>
    <row r="125" spans="2:22">
      <c r="B125" s="19" t="s">
        <v>151</v>
      </c>
      <c r="C125" s="20">
        <v>5740.9</v>
      </c>
      <c r="D125" s="21">
        <v>83372.512000000002</v>
      </c>
      <c r="E125" s="21">
        <v>71333.820000000007</v>
      </c>
      <c r="F125" s="21">
        <v>10000</v>
      </c>
      <c r="G125" s="21">
        <v>1277.04</v>
      </c>
      <c r="H125" s="21">
        <v>10000</v>
      </c>
      <c r="I125" s="21">
        <v>1277.04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761</v>
      </c>
      <c r="Q125" s="21">
        <v>761</v>
      </c>
      <c r="R125" s="21">
        <v>0</v>
      </c>
      <c r="S125" s="21">
        <v>0</v>
      </c>
      <c r="T125" s="21">
        <f t="shared" si="3"/>
        <v>0.65200000000186265</v>
      </c>
      <c r="U125" s="21">
        <f t="shared" si="4"/>
        <v>0</v>
      </c>
      <c r="V125" s="22">
        <f t="shared" si="5"/>
        <v>0.65200000000186265</v>
      </c>
    </row>
    <row r="126" spans="2:22">
      <c r="B126" s="19" t="s">
        <v>152</v>
      </c>
      <c r="C126" s="20">
        <v>605.4</v>
      </c>
      <c r="D126" s="21">
        <v>9771.1200000000008</v>
      </c>
      <c r="E126" s="21">
        <v>9771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f t="shared" si="3"/>
        <v>0.12000000000080036</v>
      </c>
      <c r="U126" s="21">
        <f t="shared" si="4"/>
        <v>0</v>
      </c>
      <c r="V126" s="22">
        <f t="shared" si="5"/>
        <v>0.12000000000080036</v>
      </c>
    </row>
    <row r="127" spans="2:22">
      <c r="B127" s="19" t="s">
        <v>153</v>
      </c>
      <c r="C127" s="20">
        <v>1165.2</v>
      </c>
      <c r="D127" s="21">
        <v>18759.72</v>
      </c>
      <c r="E127" s="21">
        <v>18759.72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f t="shared" si="3"/>
        <v>0</v>
      </c>
      <c r="U127" s="21">
        <f t="shared" si="4"/>
        <v>0</v>
      </c>
      <c r="V127" s="22">
        <f t="shared" si="5"/>
        <v>0</v>
      </c>
    </row>
    <row r="128" spans="2:22">
      <c r="B128" s="19" t="s">
        <v>154</v>
      </c>
      <c r="C128" s="20">
        <v>107.1</v>
      </c>
      <c r="D128" s="21">
        <v>1724.31</v>
      </c>
      <c r="E128" s="21">
        <v>1724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f t="shared" si="3"/>
        <v>0.30999999999994543</v>
      </c>
      <c r="U128" s="21">
        <f t="shared" si="4"/>
        <v>0</v>
      </c>
      <c r="V128" s="22">
        <f t="shared" si="5"/>
        <v>0.30999999999994543</v>
      </c>
    </row>
    <row r="129" spans="2:22">
      <c r="B129" s="19" t="s">
        <v>155</v>
      </c>
      <c r="C129" s="20">
        <v>914.4</v>
      </c>
      <c r="D129" s="21">
        <v>14521.77</v>
      </c>
      <c r="E129" s="21">
        <v>14355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166.72</v>
      </c>
      <c r="Q129" s="21">
        <v>166.72</v>
      </c>
      <c r="R129" s="21">
        <v>0</v>
      </c>
      <c r="S129" s="21">
        <v>0</v>
      </c>
      <c r="T129" s="21">
        <f t="shared" si="3"/>
        <v>5.0000000001091394E-2</v>
      </c>
      <c r="U129" s="21">
        <f t="shared" si="4"/>
        <v>0</v>
      </c>
      <c r="V129" s="22">
        <f t="shared" si="5"/>
        <v>5.0000000001091394E-2</v>
      </c>
    </row>
    <row r="130" spans="2:22">
      <c r="B130" s="19" t="s">
        <v>156</v>
      </c>
      <c r="C130" s="20">
        <v>3792.8</v>
      </c>
      <c r="D130" s="21">
        <v>60760.656000000003</v>
      </c>
      <c r="E130" s="21">
        <v>59372.42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448</v>
      </c>
      <c r="O130" s="21">
        <v>448</v>
      </c>
      <c r="P130" s="21">
        <v>940.15</v>
      </c>
      <c r="Q130" s="21">
        <v>940.15</v>
      </c>
      <c r="R130" s="21">
        <v>0</v>
      </c>
      <c r="S130" s="21">
        <v>0</v>
      </c>
      <c r="T130" s="21">
        <f t="shared" si="3"/>
        <v>8.6000000002968591E-2</v>
      </c>
      <c r="U130" s="21">
        <f t="shared" si="4"/>
        <v>0</v>
      </c>
      <c r="V130" s="22">
        <f t="shared" si="5"/>
        <v>8.6000000002968591E-2</v>
      </c>
    </row>
    <row r="131" spans="2:22">
      <c r="B131" s="19" t="s">
        <v>157</v>
      </c>
      <c r="C131" s="20">
        <v>5261.9</v>
      </c>
      <c r="D131" s="21">
        <v>84892.438999999998</v>
      </c>
      <c r="E131" s="21">
        <v>83700.710000000006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1191.72</v>
      </c>
      <c r="Q131" s="21">
        <v>1191.72</v>
      </c>
      <c r="R131" s="21">
        <v>0</v>
      </c>
      <c r="S131" s="21">
        <v>0</v>
      </c>
      <c r="T131" s="21">
        <f t="shared" si="3"/>
        <v>8.9999999909196049E-3</v>
      </c>
      <c r="U131" s="21">
        <f t="shared" si="4"/>
        <v>0</v>
      </c>
      <c r="V131" s="22">
        <f t="shared" si="5"/>
        <v>8.9999999909196049E-3</v>
      </c>
    </row>
    <row r="132" spans="2:22">
      <c r="B132" s="19" t="s">
        <v>158</v>
      </c>
      <c r="C132" s="20">
        <v>1920.7</v>
      </c>
      <c r="D132" s="21">
        <v>31307.41</v>
      </c>
      <c r="E132" s="21">
        <v>30864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203</v>
      </c>
      <c r="O132" s="21">
        <v>203</v>
      </c>
      <c r="P132" s="21">
        <v>240.09</v>
      </c>
      <c r="Q132" s="21">
        <v>240.09</v>
      </c>
      <c r="R132" s="21">
        <v>0</v>
      </c>
      <c r="S132" s="21">
        <v>0</v>
      </c>
      <c r="T132" s="21">
        <f t="shared" si="3"/>
        <v>0.31999999999970896</v>
      </c>
      <c r="U132" s="21">
        <f t="shared" si="4"/>
        <v>0</v>
      </c>
      <c r="V132" s="22">
        <f t="shared" si="5"/>
        <v>0.31999999999970896</v>
      </c>
    </row>
    <row r="133" spans="2:22">
      <c r="B133" s="19" t="s">
        <v>159</v>
      </c>
      <c r="C133" s="20">
        <v>65062.8</v>
      </c>
      <c r="D133" s="21">
        <v>1043342.6360000001</v>
      </c>
      <c r="E133" s="21">
        <v>966749.68</v>
      </c>
      <c r="F133" s="21">
        <v>0</v>
      </c>
      <c r="G133" s="21">
        <v>0</v>
      </c>
      <c r="H133" s="21">
        <v>0</v>
      </c>
      <c r="I133" s="21">
        <v>0</v>
      </c>
      <c r="J133" s="21">
        <v>73000</v>
      </c>
      <c r="K133" s="21">
        <v>73000</v>
      </c>
      <c r="L133" s="21">
        <v>0</v>
      </c>
      <c r="M133" s="21">
        <v>0</v>
      </c>
      <c r="N133" s="21">
        <v>0</v>
      </c>
      <c r="O133" s="21">
        <v>0</v>
      </c>
      <c r="P133" s="21">
        <v>3582.06</v>
      </c>
      <c r="Q133" s="21">
        <v>3582.06</v>
      </c>
      <c r="R133" s="21">
        <v>0</v>
      </c>
      <c r="S133" s="21">
        <v>0</v>
      </c>
      <c r="T133" s="21">
        <f t="shared" si="3"/>
        <v>10.895999999949709</v>
      </c>
      <c r="U133" s="21">
        <f t="shared" si="4"/>
        <v>0</v>
      </c>
      <c r="V133" s="22">
        <f t="shared" si="5"/>
        <v>10.895999999949709</v>
      </c>
    </row>
    <row r="134" spans="2:22">
      <c r="B134" s="19" t="s">
        <v>160</v>
      </c>
      <c r="C134" s="20">
        <v>2611.8000000000002</v>
      </c>
      <c r="D134" s="21">
        <v>41870.557999999997</v>
      </c>
      <c r="E134" s="21">
        <v>41188.629999999997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681.49</v>
      </c>
      <c r="Q134" s="21">
        <v>681.49</v>
      </c>
      <c r="R134" s="21">
        <v>0</v>
      </c>
      <c r="S134" s="21">
        <v>0</v>
      </c>
      <c r="T134" s="21">
        <f t="shared" si="3"/>
        <v>0.43800000000192085</v>
      </c>
      <c r="U134" s="21">
        <f t="shared" si="4"/>
        <v>0</v>
      </c>
      <c r="V134" s="22">
        <f t="shared" si="5"/>
        <v>0.43800000000192085</v>
      </c>
    </row>
    <row r="135" spans="2:22">
      <c r="B135" s="19" t="s">
        <v>161</v>
      </c>
      <c r="C135" s="20">
        <v>2138.6</v>
      </c>
      <c r="D135" s="21">
        <v>33148.300000000003</v>
      </c>
      <c r="E135" s="21">
        <v>32881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267</v>
      </c>
      <c r="Q135" s="21">
        <v>267</v>
      </c>
      <c r="R135" s="21">
        <v>0</v>
      </c>
      <c r="S135" s="21">
        <v>0</v>
      </c>
      <c r="T135" s="21">
        <f t="shared" si="3"/>
        <v>0.30000000000291038</v>
      </c>
      <c r="U135" s="21">
        <f t="shared" si="4"/>
        <v>0</v>
      </c>
      <c r="V135" s="22">
        <f t="shared" si="5"/>
        <v>0.30000000000291038</v>
      </c>
    </row>
    <row r="136" spans="2:22">
      <c r="B136" s="19" t="s">
        <v>162</v>
      </c>
      <c r="C136" s="20">
        <v>66407.399999999994</v>
      </c>
      <c r="D136" s="21">
        <v>1073909.534</v>
      </c>
      <c r="E136" s="21">
        <v>913585.48</v>
      </c>
      <c r="F136" s="21">
        <v>20000</v>
      </c>
      <c r="G136" s="21">
        <v>2835.33</v>
      </c>
      <c r="H136" s="21">
        <v>19167.990000000002</v>
      </c>
      <c r="I136" s="21">
        <v>2577.36</v>
      </c>
      <c r="J136" s="21">
        <v>131086</v>
      </c>
      <c r="K136" s="21">
        <v>131086</v>
      </c>
      <c r="L136" s="21">
        <v>0</v>
      </c>
      <c r="M136" s="21">
        <v>0</v>
      </c>
      <c r="N136" s="21">
        <v>0</v>
      </c>
      <c r="O136" s="21">
        <v>0</v>
      </c>
      <c r="P136" s="21">
        <v>7491.89</v>
      </c>
      <c r="Q136" s="21">
        <v>7491.56</v>
      </c>
      <c r="R136" s="21">
        <v>0</v>
      </c>
      <c r="S136" s="21">
        <v>0</v>
      </c>
      <c r="T136" s="21">
        <f t="shared" ref="T136:T199" si="6">D136-(E136+H136+I136+K136+M136+O136+Q136+S136)</f>
        <v>1.1439999998547137</v>
      </c>
      <c r="U136" s="21">
        <f t="shared" ref="U136:U199" si="7">(F136-H136)+(G136-I136)+(J136-K136)+(L136-M136)+(N136-O136)+(P136-Q136)+(R136-S136)</f>
        <v>1090.3099999999981</v>
      </c>
      <c r="V136" s="22">
        <f t="shared" ref="V136:V199" si="8">T136-U136</f>
        <v>-1089.1660000001434</v>
      </c>
    </row>
    <row r="137" spans="2:22">
      <c r="B137" s="19" t="s">
        <v>163</v>
      </c>
      <c r="C137" s="20">
        <v>1340.9</v>
      </c>
      <c r="D137" s="21">
        <v>22086.38</v>
      </c>
      <c r="E137" s="21">
        <v>21752.94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333.44</v>
      </c>
      <c r="Q137" s="21">
        <v>333.44</v>
      </c>
      <c r="R137" s="21">
        <v>0</v>
      </c>
      <c r="S137" s="21">
        <v>0</v>
      </c>
      <c r="T137" s="21">
        <f t="shared" si="6"/>
        <v>0</v>
      </c>
      <c r="U137" s="21">
        <f t="shared" si="7"/>
        <v>0</v>
      </c>
      <c r="V137" s="22">
        <f t="shared" si="8"/>
        <v>0</v>
      </c>
    </row>
    <row r="138" spans="2:22">
      <c r="B138" s="19" t="s">
        <v>164</v>
      </c>
      <c r="C138" s="20">
        <v>5506.8</v>
      </c>
      <c r="D138" s="21">
        <v>82602</v>
      </c>
      <c r="E138" s="21">
        <v>81917.38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684.62</v>
      </c>
      <c r="Q138" s="21">
        <v>684.62</v>
      </c>
      <c r="R138" s="21">
        <v>0</v>
      </c>
      <c r="S138" s="21">
        <v>0</v>
      </c>
      <c r="T138" s="21">
        <f t="shared" si="6"/>
        <v>0</v>
      </c>
      <c r="U138" s="21">
        <f t="shared" si="7"/>
        <v>0</v>
      </c>
      <c r="V138" s="22">
        <f t="shared" si="8"/>
        <v>0</v>
      </c>
    </row>
    <row r="139" spans="2:22">
      <c r="B139" s="19" t="s">
        <v>165</v>
      </c>
      <c r="C139" s="20">
        <v>2426.6999999999998</v>
      </c>
      <c r="D139" s="21">
        <v>40186.152000000002</v>
      </c>
      <c r="E139" s="21">
        <v>39586.53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599.62</v>
      </c>
      <c r="Q139" s="21">
        <v>599.62</v>
      </c>
      <c r="R139" s="21">
        <v>0</v>
      </c>
      <c r="S139" s="21">
        <v>0</v>
      </c>
      <c r="T139" s="21">
        <f t="shared" si="6"/>
        <v>2.0000000004074536E-3</v>
      </c>
      <c r="U139" s="21">
        <f t="shared" si="7"/>
        <v>0</v>
      </c>
      <c r="V139" s="22">
        <f t="shared" si="8"/>
        <v>2.0000000004074536E-3</v>
      </c>
    </row>
    <row r="140" spans="2:22">
      <c r="B140" s="19" t="s">
        <v>166</v>
      </c>
      <c r="C140" s="20">
        <v>962.6</v>
      </c>
      <c r="D140" s="21">
        <v>15786.64</v>
      </c>
      <c r="E140" s="21">
        <v>15548.76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237.88</v>
      </c>
      <c r="Q140" s="21">
        <v>237.88</v>
      </c>
      <c r="R140" s="21">
        <v>0</v>
      </c>
      <c r="S140" s="21">
        <v>0</v>
      </c>
      <c r="T140" s="21">
        <f t="shared" si="6"/>
        <v>0</v>
      </c>
      <c r="U140" s="21">
        <f t="shared" si="7"/>
        <v>0</v>
      </c>
      <c r="V140" s="22">
        <f t="shared" si="8"/>
        <v>0</v>
      </c>
    </row>
    <row r="141" spans="2:22">
      <c r="B141" s="19" t="s">
        <v>167</v>
      </c>
      <c r="C141" s="20">
        <v>406237</v>
      </c>
      <c r="D141" s="21">
        <v>6618635.3480000002</v>
      </c>
      <c r="E141" s="21">
        <v>1581979.54</v>
      </c>
      <c r="F141" s="21">
        <v>0</v>
      </c>
      <c r="G141" s="21">
        <v>0</v>
      </c>
      <c r="H141" s="21">
        <v>0</v>
      </c>
      <c r="I141" s="21">
        <v>0</v>
      </c>
      <c r="J141" s="21">
        <v>4950000</v>
      </c>
      <c r="K141" s="21">
        <v>4950000</v>
      </c>
      <c r="L141" s="21">
        <v>0</v>
      </c>
      <c r="M141" s="21">
        <v>0</v>
      </c>
      <c r="N141" s="21">
        <v>43749.79</v>
      </c>
      <c r="O141" s="21">
        <v>43749.79</v>
      </c>
      <c r="P141" s="21">
        <v>42934.91</v>
      </c>
      <c r="Q141" s="21">
        <v>42934.91</v>
      </c>
      <c r="R141" s="21">
        <v>0</v>
      </c>
      <c r="S141" s="21">
        <v>0</v>
      </c>
      <c r="T141" s="21">
        <f t="shared" si="6"/>
        <v>-28.891999999992549</v>
      </c>
      <c r="U141" s="21">
        <f t="shared" si="7"/>
        <v>0</v>
      </c>
      <c r="V141" s="22">
        <f t="shared" si="8"/>
        <v>-28.891999999992549</v>
      </c>
    </row>
    <row r="142" spans="2:22">
      <c r="B142" s="19" t="s">
        <v>168</v>
      </c>
      <c r="C142" s="20">
        <v>12398</v>
      </c>
      <c r="D142" s="21">
        <v>201467.5</v>
      </c>
      <c r="E142" s="21">
        <v>61834</v>
      </c>
      <c r="F142" s="21">
        <v>50000</v>
      </c>
      <c r="G142" s="21">
        <v>8782.16</v>
      </c>
      <c r="H142" s="21">
        <v>50000</v>
      </c>
      <c r="I142" s="21">
        <v>8782.16</v>
      </c>
      <c r="J142" s="21">
        <v>70000</v>
      </c>
      <c r="K142" s="21">
        <v>70000</v>
      </c>
      <c r="L142" s="21">
        <v>7699</v>
      </c>
      <c r="M142" s="21">
        <v>7699</v>
      </c>
      <c r="N142" s="21">
        <v>2252.3000000000002</v>
      </c>
      <c r="O142" s="21">
        <v>2252.3000000000002</v>
      </c>
      <c r="P142" s="21">
        <v>900</v>
      </c>
      <c r="Q142" s="21">
        <v>900</v>
      </c>
      <c r="R142" s="21">
        <v>0</v>
      </c>
      <c r="S142" s="21">
        <v>0</v>
      </c>
      <c r="T142" s="21">
        <f t="shared" si="6"/>
        <v>4.0000000008149073E-2</v>
      </c>
      <c r="U142" s="21">
        <f t="shared" si="7"/>
        <v>0</v>
      </c>
      <c r="V142" s="22">
        <f t="shared" si="8"/>
        <v>4.0000000008149073E-2</v>
      </c>
    </row>
    <row r="143" spans="2:22">
      <c r="B143" s="19" t="s">
        <v>169</v>
      </c>
      <c r="C143" s="20">
        <v>425.5</v>
      </c>
      <c r="D143" s="21">
        <v>6488.875</v>
      </c>
      <c r="E143" s="21">
        <v>6383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106</v>
      </c>
      <c r="Q143" s="21">
        <v>105.88</v>
      </c>
      <c r="R143" s="21">
        <v>0</v>
      </c>
      <c r="S143" s="21">
        <v>0</v>
      </c>
      <c r="T143" s="21">
        <f t="shared" si="6"/>
        <v>-5.0000000001091394E-3</v>
      </c>
      <c r="U143" s="21">
        <f t="shared" si="7"/>
        <v>0.12000000000000455</v>
      </c>
      <c r="V143" s="22">
        <f t="shared" si="8"/>
        <v>-0.12500000000011369</v>
      </c>
    </row>
    <row r="144" spans="2:22">
      <c r="B144" s="19" t="s">
        <v>170</v>
      </c>
      <c r="C144" s="20">
        <v>247458</v>
      </c>
      <c r="D144" s="21">
        <v>3911031.8659999999</v>
      </c>
      <c r="E144" s="21">
        <v>717688.76</v>
      </c>
      <c r="F144" s="21">
        <v>100000</v>
      </c>
      <c r="G144" s="21">
        <v>8532.82</v>
      </c>
      <c r="H144" s="21">
        <v>100000</v>
      </c>
      <c r="I144" s="21">
        <v>8532.82</v>
      </c>
      <c r="J144" s="21">
        <v>3000000</v>
      </c>
      <c r="K144" s="21">
        <v>3000000</v>
      </c>
      <c r="L144" s="21">
        <v>34237</v>
      </c>
      <c r="M144" s="21">
        <v>31427</v>
      </c>
      <c r="N144" s="21">
        <v>39141.82</v>
      </c>
      <c r="O144" s="21">
        <v>39141.82</v>
      </c>
      <c r="P144" s="21">
        <v>14241.26</v>
      </c>
      <c r="Q144" s="21">
        <v>14241.26</v>
      </c>
      <c r="R144" s="21">
        <v>0</v>
      </c>
      <c r="S144" s="21">
        <v>0</v>
      </c>
      <c r="T144" s="21">
        <f t="shared" si="6"/>
        <v>0.20600000023841858</v>
      </c>
      <c r="U144" s="21">
        <f t="shared" si="7"/>
        <v>2810</v>
      </c>
      <c r="V144" s="22">
        <f t="shared" si="8"/>
        <v>-2809.7939999997616</v>
      </c>
    </row>
    <row r="145" spans="2:22">
      <c r="B145" s="19" t="s">
        <v>171</v>
      </c>
      <c r="C145" s="20">
        <v>34888.800000000003</v>
      </c>
      <c r="D145" s="21">
        <v>570294.43599999999</v>
      </c>
      <c r="E145" s="21">
        <v>534593.18000000005</v>
      </c>
      <c r="F145" s="21">
        <v>20000</v>
      </c>
      <c r="G145" s="21">
        <v>1084.3399999999999</v>
      </c>
      <c r="H145" s="21">
        <v>20000</v>
      </c>
      <c r="I145" s="21">
        <v>1084.3399999999999</v>
      </c>
      <c r="J145" s="21">
        <v>10000</v>
      </c>
      <c r="K145" s="21">
        <v>10000</v>
      </c>
      <c r="L145" s="21">
        <v>0</v>
      </c>
      <c r="M145" s="21">
        <v>0</v>
      </c>
      <c r="N145" s="21">
        <v>0</v>
      </c>
      <c r="O145" s="21">
        <v>0</v>
      </c>
      <c r="P145" s="21">
        <v>4616.91</v>
      </c>
      <c r="Q145" s="21">
        <v>4616.91</v>
      </c>
      <c r="R145" s="21">
        <v>0</v>
      </c>
      <c r="S145" s="21">
        <v>0</v>
      </c>
      <c r="T145" s="21">
        <f t="shared" si="6"/>
        <v>5.9999999357387424E-3</v>
      </c>
      <c r="U145" s="21">
        <f t="shared" si="7"/>
        <v>0</v>
      </c>
      <c r="V145" s="22">
        <f t="shared" si="8"/>
        <v>5.9999999357387424E-3</v>
      </c>
    </row>
    <row r="146" spans="2:22">
      <c r="B146" s="19" t="s">
        <v>172</v>
      </c>
      <c r="C146" s="20">
        <v>5431.8</v>
      </c>
      <c r="D146" s="21">
        <v>87114.83</v>
      </c>
      <c r="E146" s="21">
        <v>86343.34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770.98</v>
      </c>
      <c r="Q146" s="21">
        <v>770.98</v>
      </c>
      <c r="R146" s="21">
        <v>0</v>
      </c>
      <c r="S146" s="21">
        <v>0</v>
      </c>
      <c r="T146" s="21">
        <f t="shared" si="6"/>
        <v>0.51000000000931323</v>
      </c>
      <c r="U146" s="21">
        <f t="shared" si="7"/>
        <v>0</v>
      </c>
      <c r="V146" s="22">
        <f t="shared" si="8"/>
        <v>0.51000000000931323</v>
      </c>
    </row>
    <row r="147" spans="2:22">
      <c r="B147" s="19" t="s">
        <v>173</v>
      </c>
      <c r="C147" s="20">
        <v>27368.799999999999</v>
      </c>
      <c r="D147" s="21">
        <v>466102.88299999997</v>
      </c>
      <c r="E147" s="21">
        <v>459155.21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6947.67</v>
      </c>
      <c r="Q147" s="21">
        <v>6947.67</v>
      </c>
      <c r="R147" s="21">
        <v>0</v>
      </c>
      <c r="S147" s="21">
        <v>0</v>
      </c>
      <c r="T147" s="21">
        <f t="shared" si="6"/>
        <v>2.9999999678693712E-3</v>
      </c>
      <c r="U147" s="21">
        <f t="shared" si="7"/>
        <v>0</v>
      </c>
      <c r="V147" s="22">
        <f t="shared" si="8"/>
        <v>2.9999999678693712E-3</v>
      </c>
    </row>
    <row r="148" spans="2:22">
      <c r="B148" s="19" t="s">
        <v>174</v>
      </c>
      <c r="C148" s="20">
        <v>2108.5</v>
      </c>
      <c r="D148" s="21">
        <v>33736</v>
      </c>
      <c r="E148" s="21">
        <v>33209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527.12</v>
      </c>
      <c r="Q148" s="21">
        <v>527</v>
      </c>
      <c r="R148" s="21">
        <v>0</v>
      </c>
      <c r="S148" s="21">
        <v>0</v>
      </c>
      <c r="T148" s="21">
        <f t="shared" si="6"/>
        <v>0</v>
      </c>
      <c r="U148" s="21">
        <f t="shared" si="7"/>
        <v>0.12000000000000455</v>
      </c>
      <c r="V148" s="22">
        <f t="shared" si="8"/>
        <v>-0.12000000000000455</v>
      </c>
    </row>
    <row r="149" spans="2:22">
      <c r="B149" s="19" t="s">
        <v>175</v>
      </c>
      <c r="C149" s="20">
        <v>3135</v>
      </c>
      <c r="D149" s="21">
        <v>50630.25</v>
      </c>
      <c r="E149" s="21">
        <v>19202.5</v>
      </c>
      <c r="F149" s="21">
        <v>30000</v>
      </c>
      <c r="G149" s="21">
        <v>870.72</v>
      </c>
      <c r="H149" s="21">
        <v>30000</v>
      </c>
      <c r="I149" s="21">
        <v>870.72</v>
      </c>
      <c r="J149" s="21">
        <v>0</v>
      </c>
      <c r="K149" s="21">
        <v>0</v>
      </c>
      <c r="L149" s="21">
        <v>0</v>
      </c>
      <c r="M149" s="21">
        <v>0</v>
      </c>
      <c r="N149" s="21">
        <v>557</v>
      </c>
      <c r="O149" s="21">
        <v>557</v>
      </c>
      <c r="P149" s="21">
        <v>0</v>
      </c>
      <c r="Q149" s="21">
        <v>0</v>
      </c>
      <c r="R149" s="21">
        <v>0</v>
      </c>
      <c r="S149" s="21">
        <v>0</v>
      </c>
      <c r="T149" s="21">
        <f t="shared" si="6"/>
        <v>2.9999999998835847E-2</v>
      </c>
      <c r="U149" s="21">
        <f t="shared" si="7"/>
        <v>0</v>
      </c>
      <c r="V149" s="22">
        <f t="shared" si="8"/>
        <v>2.9999999998835847E-2</v>
      </c>
    </row>
    <row r="150" spans="2:22">
      <c r="B150" s="19" t="s">
        <v>176</v>
      </c>
      <c r="C150" s="20">
        <v>3145.5</v>
      </c>
      <c r="D150" s="21">
        <v>50983.974999999999</v>
      </c>
      <c r="E150" s="21">
        <v>50984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f t="shared" si="6"/>
        <v>-2.5000000001455192E-2</v>
      </c>
      <c r="U150" s="21">
        <f t="shared" si="7"/>
        <v>0</v>
      </c>
      <c r="V150" s="22">
        <f t="shared" si="8"/>
        <v>-2.5000000001455192E-2</v>
      </c>
    </row>
    <row r="151" spans="2:22">
      <c r="B151" s="19" t="s">
        <v>177</v>
      </c>
      <c r="C151" s="20">
        <v>2273.8000000000002</v>
      </c>
      <c r="D151" s="21">
        <v>36553.18</v>
      </c>
      <c r="E151" s="21">
        <v>36097.22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455.62</v>
      </c>
      <c r="Q151" s="21">
        <v>455.62</v>
      </c>
      <c r="R151" s="21">
        <v>0</v>
      </c>
      <c r="S151" s="21">
        <v>0</v>
      </c>
      <c r="T151" s="21">
        <f t="shared" si="6"/>
        <v>0.33999999999650754</v>
      </c>
      <c r="U151" s="21">
        <f t="shared" si="7"/>
        <v>0</v>
      </c>
      <c r="V151" s="22">
        <f t="shared" si="8"/>
        <v>0.33999999999650754</v>
      </c>
    </row>
    <row r="152" spans="2:22">
      <c r="B152" s="19" t="s">
        <v>178</v>
      </c>
      <c r="C152" s="20">
        <v>60.5</v>
      </c>
      <c r="D152" s="21">
        <v>895.4</v>
      </c>
      <c r="E152" s="21">
        <v>895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f t="shared" si="6"/>
        <v>0.39999999999997726</v>
      </c>
      <c r="U152" s="21">
        <f t="shared" si="7"/>
        <v>0</v>
      </c>
      <c r="V152" s="22">
        <f t="shared" si="8"/>
        <v>0.39999999999997726</v>
      </c>
    </row>
    <row r="153" spans="2:22">
      <c r="B153" s="19" t="s">
        <v>179</v>
      </c>
      <c r="C153" s="20">
        <v>1796</v>
      </c>
      <c r="D153" s="21">
        <v>29095.200000000001</v>
      </c>
      <c r="E153" s="21">
        <v>0</v>
      </c>
      <c r="F153" s="21">
        <v>33000</v>
      </c>
      <c r="G153" s="21">
        <v>6606.62</v>
      </c>
      <c r="H153" s="21">
        <v>24222.66</v>
      </c>
      <c r="I153" s="21">
        <v>4762.62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  <c r="R153" s="21">
        <v>109.92</v>
      </c>
      <c r="S153" s="21">
        <v>109.92</v>
      </c>
      <c r="T153" s="21">
        <f t="shared" si="6"/>
        <v>0</v>
      </c>
      <c r="U153" s="21">
        <f t="shared" si="7"/>
        <v>10621.34</v>
      </c>
      <c r="V153" s="22">
        <f t="shared" si="8"/>
        <v>-10621.34</v>
      </c>
    </row>
    <row r="154" spans="2:22">
      <c r="B154" s="19" t="s">
        <v>180</v>
      </c>
      <c r="C154" s="20">
        <v>107.6</v>
      </c>
      <c r="D154" s="21">
        <v>1689.32</v>
      </c>
      <c r="E154" s="21">
        <v>1689.32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f t="shared" si="6"/>
        <v>0</v>
      </c>
      <c r="U154" s="21">
        <f t="shared" si="7"/>
        <v>0</v>
      </c>
      <c r="V154" s="22">
        <f t="shared" si="8"/>
        <v>0</v>
      </c>
    </row>
    <row r="155" spans="2:22">
      <c r="B155" s="19" t="s">
        <v>181</v>
      </c>
      <c r="C155" s="20">
        <v>13442.5</v>
      </c>
      <c r="D155" s="21">
        <v>214768.64499999999</v>
      </c>
      <c r="E155" s="21">
        <v>212751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2017.38</v>
      </c>
      <c r="Q155" s="21">
        <v>2017.38</v>
      </c>
      <c r="R155" s="21">
        <v>0</v>
      </c>
      <c r="S155" s="21">
        <v>0</v>
      </c>
      <c r="T155" s="21">
        <f t="shared" si="6"/>
        <v>0.26499999998486601</v>
      </c>
      <c r="U155" s="21">
        <f t="shared" si="7"/>
        <v>0</v>
      </c>
      <c r="V155" s="22">
        <f t="shared" si="8"/>
        <v>0.26499999998486601</v>
      </c>
    </row>
    <row r="156" spans="2:22">
      <c r="B156" s="19" t="s">
        <v>182</v>
      </c>
      <c r="C156" s="20">
        <v>2705.7</v>
      </c>
      <c r="D156" s="21">
        <v>43832.34</v>
      </c>
      <c r="E156" s="21">
        <v>43832.34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f t="shared" si="6"/>
        <v>0</v>
      </c>
      <c r="U156" s="21">
        <f t="shared" si="7"/>
        <v>0</v>
      </c>
      <c r="V156" s="22">
        <f t="shared" si="8"/>
        <v>0</v>
      </c>
    </row>
    <row r="157" spans="2:22">
      <c r="B157" s="19" t="s">
        <v>183</v>
      </c>
      <c r="C157" s="20">
        <v>1607.2</v>
      </c>
      <c r="D157" s="21">
        <v>24750.880000000001</v>
      </c>
      <c r="E157" s="21">
        <v>24590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160.72</v>
      </c>
      <c r="Q157" s="21">
        <v>160.72</v>
      </c>
      <c r="R157" s="21">
        <v>0</v>
      </c>
      <c r="S157" s="21">
        <v>0</v>
      </c>
      <c r="T157" s="21">
        <f t="shared" si="6"/>
        <v>0.15999999999985448</v>
      </c>
      <c r="U157" s="21">
        <f t="shared" si="7"/>
        <v>0</v>
      </c>
      <c r="V157" s="22">
        <f t="shared" si="8"/>
        <v>0.15999999999985448</v>
      </c>
    </row>
    <row r="158" spans="2:22">
      <c r="B158" s="19" t="s">
        <v>184</v>
      </c>
      <c r="C158" s="20">
        <v>5306.6</v>
      </c>
      <c r="D158" s="21">
        <v>82878.955000000002</v>
      </c>
      <c r="E158" s="21">
        <v>82417.3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462.7</v>
      </c>
      <c r="Q158" s="21">
        <v>462.37</v>
      </c>
      <c r="R158" s="21">
        <v>0</v>
      </c>
      <c r="S158" s="21">
        <v>0</v>
      </c>
      <c r="T158" s="21">
        <f t="shared" si="6"/>
        <v>-0.71499999999650754</v>
      </c>
      <c r="U158" s="21">
        <f t="shared" si="7"/>
        <v>0.32999999999998408</v>
      </c>
      <c r="V158" s="22">
        <f t="shared" si="8"/>
        <v>-1.0449999999964916</v>
      </c>
    </row>
    <row r="159" spans="2:22">
      <c r="B159" s="19" t="s">
        <v>185</v>
      </c>
      <c r="C159" s="20">
        <v>1339</v>
      </c>
      <c r="D159" s="21">
        <v>21691.8</v>
      </c>
      <c r="E159" s="21">
        <v>7440</v>
      </c>
      <c r="F159" s="21">
        <v>12000</v>
      </c>
      <c r="G159" s="21">
        <v>2197.12</v>
      </c>
      <c r="H159" s="21">
        <v>12000</v>
      </c>
      <c r="I159" s="21">
        <v>2197.12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54.24</v>
      </c>
      <c r="S159" s="21">
        <v>54.24</v>
      </c>
      <c r="T159" s="21">
        <f t="shared" si="6"/>
        <v>0.43999999999869033</v>
      </c>
      <c r="U159" s="21">
        <f t="shared" si="7"/>
        <v>0</v>
      </c>
      <c r="V159" s="22">
        <f t="shared" si="8"/>
        <v>0.43999999999869033</v>
      </c>
    </row>
    <row r="160" spans="2:22">
      <c r="B160" s="19" t="s">
        <v>186</v>
      </c>
      <c r="C160" s="20">
        <v>2860.2</v>
      </c>
      <c r="D160" s="21">
        <v>47497.26</v>
      </c>
      <c r="E160" s="21">
        <v>46604.76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350</v>
      </c>
      <c r="O160" s="21">
        <v>350</v>
      </c>
      <c r="P160" s="21">
        <v>542.26</v>
      </c>
      <c r="Q160" s="21">
        <v>542.26</v>
      </c>
      <c r="R160" s="21">
        <v>0</v>
      </c>
      <c r="S160" s="21">
        <v>0</v>
      </c>
      <c r="T160" s="21">
        <f t="shared" si="6"/>
        <v>0.23999999999796273</v>
      </c>
      <c r="U160" s="21">
        <f t="shared" si="7"/>
        <v>0</v>
      </c>
      <c r="V160" s="22">
        <f t="shared" si="8"/>
        <v>0.23999999999796273</v>
      </c>
    </row>
    <row r="161" spans="2:22">
      <c r="B161" s="19" t="s">
        <v>187</v>
      </c>
      <c r="C161" s="20">
        <v>2352</v>
      </c>
      <c r="D161" s="21">
        <v>38102.400000000001</v>
      </c>
      <c r="E161" s="21">
        <v>20560</v>
      </c>
      <c r="F161" s="21">
        <v>15000</v>
      </c>
      <c r="G161" s="21">
        <v>2071.66</v>
      </c>
      <c r="H161" s="21">
        <v>15000</v>
      </c>
      <c r="I161" s="21">
        <v>2071.66</v>
      </c>
      <c r="J161" s="21">
        <v>0</v>
      </c>
      <c r="K161" s="21">
        <v>0</v>
      </c>
      <c r="L161" s="21">
        <v>0</v>
      </c>
      <c r="M161" s="21">
        <v>0</v>
      </c>
      <c r="N161" s="21">
        <v>470.06</v>
      </c>
      <c r="O161" s="21">
        <v>470.06</v>
      </c>
      <c r="P161" s="21">
        <v>0</v>
      </c>
      <c r="Q161" s="21">
        <v>0</v>
      </c>
      <c r="R161" s="21">
        <v>0</v>
      </c>
      <c r="S161" s="21">
        <v>0</v>
      </c>
      <c r="T161" s="21">
        <f t="shared" si="6"/>
        <v>0.68000000000029104</v>
      </c>
      <c r="U161" s="21">
        <f t="shared" si="7"/>
        <v>0</v>
      </c>
      <c r="V161" s="22">
        <f t="shared" si="8"/>
        <v>0.68000000000029104</v>
      </c>
    </row>
    <row r="162" spans="2:22">
      <c r="B162" s="19" t="s">
        <v>188</v>
      </c>
      <c r="C162" s="20">
        <v>117485.4</v>
      </c>
      <c r="D162" s="21">
        <v>1922523.5249999999</v>
      </c>
      <c r="E162" s="21">
        <v>422644</v>
      </c>
      <c r="F162" s="21">
        <v>0</v>
      </c>
      <c r="G162" s="21">
        <v>0</v>
      </c>
      <c r="H162" s="21">
        <v>0</v>
      </c>
      <c r="I162" s="21">
        <v>0</v>
      </c>
      <c r="J162" s="21">
        <v>1535740.5</v>
      </c>
      <c r="K162" s="21">
        <v>1360740.5</v>
      </c>
      <c r="L162" s="21">
        <v>0</v>
      </c>
      <c r="M162" s="21">
        <v>0</v>
      </c>
      <c r="N162" s="21">
        <v>4229.5</v>
      </c>
      <c r="O162" s="21">
        <v>4229.5</v>
      </c>
      <c r="P162" s="21">
        <v>9988.67</v>
      </c>
      <c r="Q162" s="21">
        <v>9988.4</v>
      </c>
      <c r="R162" s="21">
        <v>0</v>
      </c>
      <c r="S162" s="21">
        <v>0</v>
      </c>
      <c r="T162" s="21">
        <f t="shared" si="6"/>
        <v>124921.125</v>
      </c>
      <c r="U162" s="21">
        <f t="shared" si="7"/>
        <v>175000.27</v>
      </c>
      <c r="V162" s="22">
        <f t="shared" si="8"/>
        <v>-50079.14499999999</v>
      </c>
    </row>
    <row r="163" spans="2:22">
      <c r="B163" s="19" t="s">
        <v>189</v>
      </c>
      <c r="C163" s="20">
        <v>15255</v>
      </c>
      <c r="D163" s="21">
        <v>230350.5</v>
      </c>
      <c r="E163" s="21">
        <v>226529.83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1920</v>
      </c>
      <c r="O163" s="21">
        <v>1920</v>
      </c>
      <c r="P163" s="21">
        <v>1900.67</v>
      </c>
      <c r="Q163" s="21">
        <v>1900.67</v>
      </c>
      <c r="R163" s="21">
        <v>0</v>
      </c>
      <c r="S163" s="21">
        <v>0</v>
      </c>
      <c r="T163" s="21">
        <f t="shared" si="6"/>
        <v>0</v>
      </c>
      <c r="U163" s="21">
        <f t="shared" si="7"/>
        <v>0</v>
      </c>
      <c r="V163" s="22">
        <f t="shared" si="8"/>
        <v>0</v>
      </c>
    </row>
    <row r="164" spans="2:22">
      <c r="B164" s="19" t="s">
        <v>190</v>
      </c>
      <c r="C164" s="20">
        <v>55.8</v>
      </c>
      <c r="D164" s="21">
        <v>903.96</v>
      </c>
      <c r="E164" s="21">
        <v>904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f t="shared" si="6"/>
        <v>-3.999999999996362E-2</v>
      </c>
      <c r="U164" s="21">
        <f t="shared" si="7"/>
        <v>0</v>
      </c>
      <c r="V164" s="22">
        <f t="shared" si="8"/>
        <v>-3.999999999996362E-2</v>
      </c>
    </row>
    <row r="165" spans="2:22">
      <c r="B165" s="19" t="s">
        <v>191</v>
      </c>
      <c r="C165" s="20">
        <v>474</v>
      </c>
      <c r="D165" s="21">
        <v>7394.4</v>
      </c>
      <c r="E165" s="21">
        <v>635</v>
      </c>
      <c r="F165" s="21">
        <v>6000</v>
      </c>
      <c r="G165" s="21">
        <v>640.80999999999995</v>
      </c>
      <c r="H165" s="21">
        <v>6000</v>
      </c>
      <c r="I165" s="21">
        <v>640.80999999999995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117.88</v>
      </c>
      <c r="Q165" s="21">
        <v>117.88</v>
      </c>
      <c r="R165" s="21">
        <v>0</v>
      </c>
      <c r="S165" s="21">
        <v>0</v>
      </c>
      <c r="T165" s="21">
        <f t="shared" si="6"/>
        <v>0.71000000000003638</v>
      </c>
      <c r="U165" s="21">
        <f t="shared" si="7"/>
        <v>0</v>
      </c>
      <c r="V165" s="22">
        <f t="shared" si="8"/>
        <v>0.71000000000003638</v>
      </c>
    </row>
    <row r="166" spans="2:22">
      <c r="B166" s="19" t="s">
        <v>192</v>
      </c>
      <c r="C166" s="20">
        <v>1649.9</v>
      </c>
      <c r="D166" s="21">
        <v>26480.895</v>
      </c>
      <c r="E166" s="21">
        <v>26067.67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413.23</v>
      </c>
      <c r="Q166" s="21">
        <v>413.23</v>
      </c>
      <c r="R166" s="21">
        <v>0</v>
      </c>
      <c r="S166" s="21">
        <v>0</v>
      </c>
      <c r="T166" s="21">
        <f t="shared" si="6"/>
        <v>-4.9999999973806553E-3</v>
      </c>
      <c r="U166" s="21">
        <f t="shared" si="7"/>
        <v>0</v>
      </c>
      <c r="V166" s="22">
        <f t="shared" si="8"/>
        <v>-4.9999999973806553E-3</v>
      </c>
    </row>
    <row r="167" spans="2:22">
      <c r="B167" s="19" t="s">
        <v>193</v>
      </c>
      <c r="C167" s="20">
        <v>120.6</v>
      </c>
      <c r="D167" s="21">
        <v>3207.96</v>
      </c>
      <c r="E167" s="21">
        <v>3207.96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f t="shared" si="6"/>
        <v>0</v>
      </c>
      <c r="U167" s="21">
        <f t="shared" si="7"/>
        <v>0</v>
      </c>
      <c r="V167" s="22">
        <f t="shared" si="8"/>
        <v>0</v>
      </c>
    </row>
    <row r="168" spans="2:22">
      <c r="B168" s="19" t="s">
        <v>194</v>
      </c>
      <c r="C168" s="20">
        <v>125.6</v>
      </c>
      <c r="D168" s="21">
        <v>2009.6</v>
      </c>
      <c r="E168" s="21">
        <v>1978.2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31.4</v>
      </c>
      <c r="Q168" s="21">
        <v>31.4</v>
      </c>
      <c r="R168" s="21">
        <v>0</v>
      </c>
      <c r="S168" s="21">
        <v>0</v>
      </c>
      <c r="T168" s="21">
        <f t="shared" si="6"/>
        <v>0</v>
      </c>
      <c r="U168" s="21">
        <f t="shared" si="7"/>
        <v>0</v>
      </c>
      <c r="V168" s="22">
        <f t="shared" si="8"/>
        <v>0</v>
      </c>
    </row>
    <row r="169" spans="2:22">
      <c r="B169" s="19" t="s">
        <v>195</v>
      </c>
      <c r="C169" s="20">
        <v>10220.200000000001</v>
      </c>
      <c r="D169" s="21">
        <v>164545.22</v>
      </c>
      <c r="E169" s="21">
        <v>118563.32</v>
      </c>
      <c r="F169" s="21">
        <v>15000</v>
      </c>
      <c r="G169" s="21">
        <v>1469.35</v>
      </c>
      <c r="H169" s="21">
        <v>15000</v>
      </c>
      <c r="I169" s="21">
        <v>1469.35</v>
      </c>
      <c r="J169" s="21">
        <v>25000</v>
      </c>
      <c r="K169" s="21">
        <v>25000</v>
      </c>
      <c r="L169" s="21">
        <v>2263.5</v>
      </c>
      <c r="M169" s="21">
        <v>2263.5</v>
      </c>
      <c r="N169" s="21">
        <v>1813.2</v>
      </c>
      <c r="O169" s="21">
        <v>1813.2</v>
      </c>
      <c r="P169" s="21">
        <v>435</v>
      </c>
      <c r="Q169" s="21">
        <v>435</v>
      </c>
      <c r="R169" s="21">
        <v>0</v>
      </c>
      <c r="S169" s="21">
        <v>0</v>
      </c>
      <c r="T169" s="21">
        <f t="shared" si="6"/>
        <v>0.84999999997671694</v>
      </c>
      <c r="U169" s="21">
        <f t="shared" si="7"/>
        <v>0</v>
      </c>
      <c r="V169" s="22">
        <f t="shared" si="8"/>
        <v>0.84999999997671694</v>
      </c>
    </row>
    <row r="170" spans="2:22">
      <c r="B170" s="19" t="s">
        <v>196</v>
      </c>
      <c r="C170" s="20">
        <v>7008.5</v>
      </c>
      <c r="D170" s="21">
        <v>113491.292</v>
      </c>
      <c r="E170" s="21">
        <v>112521.11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969.91</v>
      </c>
      <c r="Q170" s="21">
        <v>969.91</v>
      </c>
      <c r="R170" s="21">
        <v>0</v>
      </c>
      <c r="S170" s="21">
        <v>0</v>
      </c>
      <c r="T170" s="21">
        <f t="shared" si="6"/>
        <v>0.27199999999720603</v>
      </c>
      <c r="U170" s="21">
        <f t="shared" si="7"/>
        <v>0</v>
      </c>
      <c r="V170" s="22">
        <f t="shared" si="8"/>
        <v>0.27199999999720603</v>
      </c>
    </row>
    <row r="171" spans="2:22">
      <c r="B171" s="19" t="s">
        <v>197</v>
      </c>
      <c r="C171" s="20">
        <v>3332.8</v>
      </c>
      <c r="D171" s="21">
        <v>53324.800000000003</v>
      </c>
      <c r="E171" s="21">
        <v>53225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f t="shared" si="6"/>
        <v>99.80000000000291</v>
      </c>
      <c r="U171" s="21">
        <f t="shared" si="7"/>
        <v>0</v>
      </c>
      <c r="V171" s="22">
        <f t="shared" si="8"/>
        <v>99.80000000000291</v>
      </c>
    </row>
    <row r="172" spans="2:22">
      <c r="B172" s="19" t="s">
        <v>198</v>
      </c>
      <c r="C172" s="20">
        <v>574.79999999999995</v>
      </c>
      <c r="D172" s="21">
        <v>8547.2759999999998</v>
      </c>
      <c r="E172" s="21">
        <v>8547.27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f t="shared" si="6"/>
        <v>5.9999999994033715E-3</v>
      </c>
      <c r="U172" s="21">
        <f t="shared" si="7"/>
        <v>0</v>
      </c>
      <c r="V172" s="22">
        <f t="shared" si="8"/>
        <v>5.9999999994033715E-3</v>
      </c>
    </row>
    <row r="173" spans="2:22">
      <c r="B173" s="19" t="s">
        <v>199</v>
      </c>
      <c r="C173" s="20">
        <v>805.2</v>
      </c>
      <c r="D173" s="21">
        <v>12480.6</v>
      </c>
      <c r="E173" s="21">
        <v>12381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100</v>
      </c>
      <c r="Q173" s="21">
        <v>99.6</v>
      </c>
      <c r="R173" s="21">
        <v>0</v>
      </c>
      <c r="S173" s="21">
        <v>0</v>
      </c>
      <c r="T173" s="21">
        <f t="shared" si="6"/>
        <v>0</v>
      </c>
      <c r="U173" s="21">
        <f t="shared" si="7"/>
        <v>0.40000000000000568</v>
      </c>
      <c r="V173" s="22">
        <f t="shared" si="8"/>
        <v>-0.40000000000000568</v>
      </c>
    </row>
    <row r="174" spans="2:22">
      <c r="B174" s="19" t="s">
        <v>200</v>
      </c>
      <c r="C174" s="20">
        <v>398.8</v>
      </c>
      <c r="D174" s="21">
        <v>6281.1</v>
      </c>
      <c r="E174" s="21">
        <v>0</v>
      </c>
      <c r="F174" s="21">
        <v>6000</v>
      </c>
      <c r="G174" s="21">
        <v>2352.88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f t="shared" si="6"/>
        <v>6281.1</v>
      </c>
      <c r="U174" s="21">
        <f t="shared" si="7"/>
        <v>8352.880000000001</v>
      </c>
      <c r="V174" s="22">
        <f t="shared" si="8"/>
        <v>-2071.7800000000007</v>
      </c>
    </row>
    <row r="175" spans="2:22">
      <c r="B175" s="19" t="s">
        <v>201</v>
      </c>
      <c r="C175" s="20">
        <v>481.7</v>
      </c>
      <c r="D175" s="21">
        <v>7586.7749999999996</v>
      </c>
      <c r="E175" s="21">
        <v>7466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120.42</v>
      </c>
      <c r="Q175" s="21">
        <v>120.42</v>
      </c>
      <c r="R175" s="21">
        <v>0</v>
      </c>
      <c r="S175" s="21">
        <v>0</v>
      </c>
      <c r="T175" s="21">
        <f t="shared" si="6"/>
        <v>0.35499999999956344</v>
      </c>
      <c r="U175" s="21">
        <f t="shared" si="7"/>
        <v>0</v>
      </c>
      <c r="V175" s="22">
        <f t="shared" si="8"/>
        <v>0.35499999999956344</v>
      </c>
    </row>
    <row r="176" spans="2:22">
      <c r="B176" s="19" t="s">
        <v>202</v>
      </c>
      <c r="C176" s="20">
        <v>1172.7</v>
      </c>
      <c r="D176" s="21">
        <v>18602.64</v>
      </c>
      <c r="E176" s="21">
        <v>18603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1">
        <v>0</v>
      </c>
      <c r="T176" s="21">
        <f t="shared" si="6"/>
        <v>-0.36000000000058208</v>
      </c>
      <c r="U176" s="21">
        <f t="shared" si="7"/>
        <v>0</v>
      </c>
      <c r="V176" s="22">
        <f t="shared" si="8"/>
        <v>-0.36000000000058208</v>
      </c>
    </row>
    <row r="177" spans="2:22">
      <c r="B177" s="19" t="s">
        <v>203</v>
      </c>
      <c r="C177" s="20">
        <v>2676.8</v>
      </c>
      <c r="D177" s="21">
        <v>48516.256000000001</v>
      </c>
      <c r="E177" s="21">
        <v>46853.8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1070</v>
      </c>
      <c r="M177" s="21">
        <v>1070</v>
      </c>
      <c r="N177" s="21">
        <v>214</v>
      </c>
      <c r="O177" s="21">
        <v>214</v>
      </c>
      <c r="P177" s="21">
        <v>377.72</v>
      </c>
      <c r="Q177" s="21">
        <v>377.72</v>
      </c>
      <c r="R177" s="21">
        <v>0</v>
      </c>
      <c r="S177" s="21">
        <v>0</v>
      </c>
      <c r="T177" s="21">
        <f t="shared" si="6"/>
        <v>0.73599999999714782</v>
      </c>
      <c r="U177" s="21">
        <f t="shared" si="7"/>
        <v>0</v>
      </c>
      <c r="V177" s="22">
        <f t="shared" si="8"/>
        <v>0.73599999999714782</v>
      </c>
    </row>
    <row r="178" spans="2:22">
      <c r="B178" s="19" t="s">
        <v>204</v>
      </c>
      <c r="C178" s="20">
        <v>1908</v>
      </c>
      <c r="D178" s="21">
        <v>30051</v>
      </c>
      <c r="E178" s="21">
        <v>14596.4</v>
      </c>
      <c r="F178" s="21">
        <v>15000</v>
      </c>
      <c r="G178" s="21">
        <v>454.6</v>
      </c>
      <c r="H178" s="21">
        <v>15000</v>
      </c>
      <c r="I178" s="21">
        <v>454.6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f t="shared" si="6"/>
        <v>0</v>
      </c>
      <c r="U178" s="21">
        <f t="shared" si="7"/>
        <v>0</v>
      </c>
      <c r="V178" s="22">
        <f t="shared" si="8"/>
        <v>0</v>
      </c>
    </row>
    <row r="179" spans="2:22">
      <c r="B179" s="19" t="s">
        <v>205</v>
      </c>
      <c r="C179" s="20">
        <v>2835</v>
      </c>
      <c r="D179" s="21">
        <v>47344.5</v>
      </c>
      <c r="E179" s="21">
        <v>36517</v>
      </c>
      <c r="F179" s="21">
        <v>10000</v>
      </c>
      <c r="G179" s="21">
        <v>827.34</v>
      </c>
      <c r="H179" s="21">
        <v>10000</v>
      </c>
      <c r="I179" s="21">
        <v>827.34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21">
        <v>0</v>
      </c>
      <c r="T179" s="21">
        <f t="shared" si="6"/>
        <v>0.16000000000349246</v>
      </c>
      <c r="U179" s="21">
        <f t="shared" si="7"/>
        <v>0</v>
      </c>
      <c r="V179" s="22">
        <f t="shared" si="8"/>
        <v>0.16000000000349246</v>
      </c>
    </row>
    <row r="180" spans="2:22">
      <c r="B180" s="19" t="s">
        <v>206</v>
      </c>
      <c r="C180" s="20">
        <v>5118.8</v>
      </c>
      <c r="D180" s="21">
        <v>83616.39</v>
      </c>
      <c r="E180" s="21">
        <v>31764.75</v>
      </c>
      <c r="F180" s="21">
        <v>15000</v>
      </c>
      <c r="G180" s="21">
        <v>2041.36</v>
      </c>
      <c r="H180" s="21">
        <v>15000</v>
      </c>
      <c r="I180" s="21">
        <v>2041.36</v>
      </c>
      <c r="J180" s="21">
        <v>34808.699999999997</v>
      </c>
      <c r="K180" s="21">
        <v>34808.699999999997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1">
        <v>0</v>
      </c>
      <c r="T180" s="21">
        <f t="shared" si="6"/>
        <v>1.5800000000017462</v>
      </c>
      <c r="U180" s="21">
        <f t="shared" si="7"/>
        <v>0</v>
      </c>
      <c r="V180" s="22">
        <f t="shared" si="8"/>
        <v>1.5800000000017462</v>
      </c>
    </row>
    <row r="181" spans="2:22">
      <c r="B181" s="19" t="s">
        <v>207</v>
      </c>
      <c r="C181" s="20">
        <v>5868</v>
      </c>
      <c r="D181" s="21">
        <v>92421</v>
      </c>
      <c r="E181" s="21">
        <v>25379</v>
      </c>
      <c r="F181" s="21">
        <v>0</v>
      </c>
      <c r="G181" s="21">
        <v>0</v>
      </c>
      <c r="H181" s="21">
        <v>0</v>
      </c>
      <c r="I181" s="21">
        <v>0</v>
      </c>
      <c r="J181" s="21">
        <v>60000</v>
      </c>
      <c r="K181" s="21">
        <v>60000</v>
      </c>
      <c r="L181" s="21">
        <v>5868</v>
      </c>
      <c r="M181" s="21">
        <v>5868</v>
      </c>
      <c r="N181" s="21">
        <v>1173.5999999999999</v>
      </c>
      <c r="O181" s="21">
        <v>1173.5999999999999</v>
      </c>
      <c r="P181" s="21">
        <v>0</v>
      </c>
      <c r="Q181" s="21">
        <v>0</v>
      </c>
      <c r="R181" s="21">
        <v>0</v>
      </c>
      <c r="S181" s="21">
        <v>0</v>
      </c>
      <c r="T181" s="21">
        <f t="shared" si="6"/>
        <v>0.39999999999417923</v>
      </c>
      <c r="U181" s="21">
        <f t="shared" si="7"/>
        <v>0</v>
      </c>
      <c r="V181" s="22">
        <f t="shared" si="8"/>
        <v>0.39999999999417923</v>
      </c>
    </row>
    <row r="182" spans="2:22">
      <c r="B182" s="19" t="s">
        <v>208</v>
      </c>
      <c r="C182" s="20">
        <v>861.5</v>
      </c>
      <c r="D182" s="21">
        <v>23217.424999999999</v>
      </c>
      <c r="E182" s="21">
        <v>22932.29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285.14</v>
      </c>
      <c r="Q182" s="21">
        <v>285.14</v>
      </c>
      <c r="R182" s="21">
        <v>0</v>
      </c>
      <c r="S182" s="21">
        <v>0</v>
      </c>
      <c r="T182" s="21">
        <f t="shared" si="6"/>
        <v>-5.0000000010186341E-3</v>
      </c>
      <c r="U182" s="21">
        <f t="shared" si="7"/>
        <v>0</v>
      </c>
      <c r="V182" s="22">
        <f t="shared" si="8"/>
        <v>-5.0000000010186341E-3</v>
      </c>
    </row>
    <row r="183" spans="2:22">
      <c r="B183" s="19" t="s">
        <v>209</v>
      </c>
      <c r="C183" s="20">
        <v>2890.6</v>
      </c>
      <c r="D183" s="21">
        <v>45221.53</v>
      </c>
      <c r="E183" s="21">
        <v>44940.5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280.43</v>
      </c>
      <c r="Q183" s="21">
        <v>280.43</v>
      </c>
      <c r="R183" s="21">
        <v>0</v>
      </c>
      <c r="S183" s="21">
        <v>0</v>
      </c>
      <c r="T183" s="21">
        <f t="shared" si="6"/>
        <v>0.59999999999854481</v>
      </c>
      <c r="U183" s="21">
        <f t="shared" si="7"/>
        <v>0</v>
      </c>
      <c r="V183" s="22">
        <f t="shared" si="8"/>
        <v>0.59999999999854481</v>
      </c>
    </row>
    <row r="184" spans="2:22">
      <c r="B184" s="19" t="s">
        <v>210</v>
      </c>
      <c r="C184" s="20">
        <v>35627.1</v>
      </c>
      <c r="D184" s="21">
        <v>576392.598</v>
      </c>
      <c r="E184" s="21">
        <v>536998</v>
      </c>
      <c r="F184" s="21">
        <v>0</v>
      </c>
      <c r="G184" s="21">
        <v>0</v>
      </c>
      <c r="H184" s="21">
        <v>0</v>
      </c>
      <c r="I184" s="21">
        <v>0</v>
      </c>
      <c r="J184" s="21">
        <v>30000</v>
      </c>
      <c r="K184" s="21">
        <v>30000</v>
      </c>
      <c r="L184" s="21">
        <v>0</v>
      </c>
      <c r="M184" s="21">
        <v>0</v>
      </c>
      <c r="N184" s="21">
        <v>4941</v>
      </c>
      <c r="O184" s="21">
        <v>4941</v>
      </c>
      <c r="P184" s="21">
        <v>4453.3900000000003</v>
      </c>
      <c r="Q184" s="21">
        <v>4453.3900000000003</v>
      </c>
      <c r="R184" s="21">
        <v>0</v>
      </c>
      <c r="S184" s="21">
        <v>0</v>
      </c>
      <c r="T184" s="21">
        <f t="shared" si="6"/>
        <v>0.20799999998416752</v>
      </c>
      <c r="U184" s="21">
        <f t="shared" si="7"/>
        <v>0</v>
      </c>
      <c r="V184" s="22">
        <f t="shared" si="8"/>
        <v>0.20799999998416752</v>
      </c>
    </row>
    <row r="185" spans="2:22">
      <c r="B185" s="19" t="s">
        <v>211</v>
      </c>
      <c r="C185" s="20">
        <v>278.8</v>
      </c>
      <c r="D185" s="21">
        <v>7951.3760000000002</v>
      </c>
      <c r="E185" s="21">
        <v>7858.91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92.47</v>
      </c>
      <c r="Q185" s="21">
        <v>92.47</v>
      </c>
      <c r="R185" s="21">
        <v>0</v>
      </c>
      <c r="S185" s="21">
        <v>0</v>
      </c>
      <c r="T185" s="21">
        <f t="shared" si="6"/>
        <v>-3.9999999999054126E-3</v>
      </c>
      <c r="U185" s="21">
        <f t="shared" si="7"/>
        <v>0</v>
      </c>
      <c r="V185" s="22">
        <f t="shared" si="8"/>
        <v>-3.9999999999054126E-3</v>
      </c>
    </row>
    <row r="186" spans="2:22">
      <c r="B186" s="19" t="s">
        <v>212</v>
      </c>
      <c r="C186" s="20">
        <v>4710.5</v>
      </c>
      <c r="D186" s="21">
        <v>76310.100000000006</v>
      </c>
      <c r="E186" s="21">
        <v>24143</v>
      </c>
      <c r="F186" s="21">
        <v>48000</v>
      </c>
      <c r="G186" s="21">
        <v>4114.6000000000004</v>
      </c>
      <c r="H186" s="21">
        <v>47911.82</v>
      </c>
      <c r="I186" s="21">
        <v>4094.07</v>
      </c>
      <c r="J186" s="21">
        <v>0</v>
      </c>
      <c r="K186" s="21">
        <v>0</v>
      </c>
      <c r="L186" s="21">
        <v>0</v>
      </c>
      <c r="M186" s="21">
        <v>0</v>
      </c>
      <c r="N186" s="21">
        <v>44.09</v>
      </c>
      <c r="O186" s="21">
        <v>44.09</v>
      </c>
      <c r="P186" s="21">
        <v>0</v>
      </c>
      <c r="Q186" s="21">
        <v>0</v>
      </c>
      <c r="R186" s="21">
        <v>117.12</v>
      </c>
      <c r="S186" s="21">
        <v>117.12</v>
      </c>
      <c r="T186" s="21">
        <f t="shared" si="6"/>
        <v>0</v>
      </c>
      <c r="U186" s="21">
        <f t="shared" si="7"/>
        <v>108.71000000000049</v>
      </c>
      <c r="V186" s="22">
        <f t="shared" si="8"/>
        <v>-108.71000000000049</v>
      </c>
    </row>
    <row r="187" spans="2:22">
      <c r="B187" s="19" t="s">
        <v>213</v>
      </c>
      <c r="C187" s="20">
        <v>27575</v>
      </c>
      <c r="D187" s="21">
        <v>446411.625</v>
      </c>
      <c r="E187" s="21">
        <v>446040.7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371.62</v>
      </c>
      <c r="Q187" s="21">
        <v>371.62</v>
      </c>
      <c r="R187" s="21">
        <v>0</v>
      </c>
      <c r="S187" s="21">
        <v>0</v>
      </c>
      <c r="T187" s="21">
        <f t="shared" si="6"/>
        <v>-0.69500000000698492</v>
      </c>
      <c r="U187" s="21">
        <f t="shared" si="7"/>
        <v>0</v>
      </c>
      <c r="V187" s="22">
        <f t="shared" si="8"/>
        <v>-0.69500000000698492</v>
      </c>
    </row>
    <row r="188" spans="2:22">
      <c r="B188" s="19" t="s">
        <v>214</v>
      </c>
      <c r="C188" s="20">
        <v>4909.5</v>
      </c>
      <c r="D188" s="21">
        <v>89010.764999999999</v>
      </c>
      <c r="E188" s="21">
        <v>87854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>
        <v>636.5</v>
      </c>
      <c r="O188" s="21">
        <v>636.5</v>
      </c>
      <c r="P188" s="21">
        <v>520.16</v>
      </c>
      <c r="Q188" s="21">
        <v>520.16</v>
      </c>
      <c r="R188" s="21">
        <v>0</v>
      </c>
      <c r="S188" s="21">
        <v>0</v>
      </c>
      <c r="T188" s="21">
        <f t="shared" si="6"/>
        <v>0.10499999999592546</v>
      </c>
      <c r="U188" s="21">
        <f t="shared" si="7"/>
        <v>0</v>
      </c>
      <c r="V188" s="22">
        <f t="shared" si="8"/>
        <v>0.10499999999592546</v>
      </c>
    </row>
    <row r="189" spans="2:22">
      <c r="B189" s="19" t="s">
        <v>215</v>
      </c>
      <c r="C189" s="20">
        <v>0</v>
      </c>
      <c r="D189" s="21">
        <v>0</v>
      </c>
      <c r="E189" s="21">
        <v>0</v>
      </c>
      <c r="F189" s="21">
        <v>13000</v>
      </c>
      <c r="G189" s="21">
        <v>4998.78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1">
        <v>0</v>
      </c>
      <c r="T189" s="21">
        <f t="shared" si="6"/>
        <v>0</v>
      </c>
      <c r="U189" s="21">
        <f t="shared" si="7"/>
        <v>17998.78</v>
      </c>
      <c r="V189" s="22">
        <f t="shared" si="8"/>
        <v>-17998.78</v>
      </c>
    </row>
    <row r="190" spans="2:22">
      <c r="B190" s="19" t="s">
        <v>216</v>
      </c>
      <c r="C190" s="20">
        <v>2194.5</v>
      </c>
      <c r="D190" s="21">
        <v>34234.199999999997</v>
      </c>
      <c r="E190" s="21">
        <v>33688.51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240</v>
      </c>
      <c r="O190" s="21">
        <v>240</v>
      </c>
      <c r="P190" s="21">
        <v>305.69</v>
      </c>
      <c r="Q190" s="21">
        <v>305.69</v>
      </c>
      <c r="R190" s="21">
        <v>0</v>
      </c>
      <c r="S190" s="21">
        <v>0</v>
      </c>
      <c r="T190" s="21">
        <f t="shared" si="6"/>
        <v>0</v>
      </c>
      <c r="U190" s="21">
        <f t="shared" si="7"/>
        <v>0</v>
      </c>
      <c r="V190" s="22">
        <f t="shared" si="8"/>
        <v>0</v>
      </c>
    </row>
    <row r="191" spans="2:22">
      <c r="B191" s="19" t="s">
        <v>217</v>
      </c>
      <c r="C191" s="20">
        <v>403.8</v>
      </c>
      <c r="D191" s="21">
        <v>6600.47</v>
      </c>
      <c r="E191" s="21">
        <v>5502.89</v>
      </c>
      <c r="F191" s="21">
        <v>0</v>
      </c>
      <c r="G191" s="21">
        <v>0</v>
      </c>
      <c r="H191" s="21">
        <v>0</v>
      </c>
      <c r="I191" s="21">
        <v>0</v>
      </c>
      <c r="J191" s="21">
        <v>1000</v>
      </c>
      <c r="K191" s="21">
        <v>1000</v>
      </c>
      <c r="L191" s="21">
        <v>0</v>
      </c>
      <c r="M191" s="21">
        <v>0</v>
      </c>
      <c r="N191" s="21">
        <v>0</v>
      </c>
      <c r="O191" s="21">
        <v>0</v>
      </c>
      <c r="P191" s="21">
        <v>79.12</v>
      </c>
      <c r="Q191" s="21">
        <v>79.12</v>
      </c>
      <c r="R191" s="21">
        <v>0</v>
      </c>
      <c r="S191" s="21">
        <v>0</v>
      </c>
      <c r="T191" s="21">
        <f t="shared" si="6"/>
        <v>18.460000000000036</v>
      </c>
      <c r="U191" s="21">
        <f t="shared" si="7"/>
        <v>0</v>
      </c>
      <c r="V191" s="22">
        <f t="shared" si="8"/>
        <v>18.460000000000036</v>
      </c>
    </row>
    <row r="192" spans="2:22">
      <c r="B192" s="19" t="s">
        <v>218</v>
      </c>
      <c r="C192" s="20">
        <v>4890.8</v>
      </c>
      <c r="D192" s="21">
        <v>77380.09</v>
      </c>
      <c r="E192" s="21">
        <v>77379.16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1">
        <v>0</v>
      </c>
      <c r="T192" s="21">
        <f t="shared" si="6"/>
        <v>0.92999999999301508</v>
      </c>
      <c r="U192" s="21">
        <f t="shared" si="7"/>
        <v>0</v>
      </c>
      <c r="V192" s="22">
        <f t="shared" si="8"/>
        <v>0.92999999999301508</v>
      </c>
    </row>
    <row r="193" spans="2:22">
      <c r="B193" s="19" t="s">
        <v>219</v>
      </c>
      <c r="C193" s="20">
        <v>3301.8</v>
      </c>
      <c r="D193" s="21">
        <v>53984.43</v>
      </c>
      <c r="E193" s="21">
        <v>53342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230</v>
      </c>
      <c r="O193" s="21">
        <v>230</v>
      </c>
      <c r="P193" s="21">
        <v>412.43</v>
      </c>
      <c r="Q193" s="21">
        <v>412.43</v>
      </c>
      <c r="R193" s="21">
        <v>0</v>
      </c>
      <c r="S193" s="21">
        <v>0</v>
      </c>
      <c r="T193" s="21">
        <f t="shared" si="6"/>
        <v>0</v>
      </c>
      <c r="U193" s="21">
        <f t="shared" si="7"/>
        <v>0</v>
      </c>
      <c r="V193" s="22">
        <f t="shared" si="8"/>
        <v>0</v>
      </c>
    </row>
    <row r="194" spans="2:22">
      <c r="B194" s="19" t="s">
        <v>220</v>
      </c>
      <c r="C194" s="20">
        <v>15207.6</v>
      </c>
      <c r="D194" s="21">
        <v>246363.12</v>
      </c>
      <c r="E194" s="21">
        <v>246363.42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f t="shared" si="6"/>
        <v>-0.3000000000174623</v>
      </c>
      <c r="U194" s="21">
        <f t="shared" si="7"/>
        <v>0</v>
      </c>
      <c r="V194" s="22">
        <f t="shared" si="8"/>
        <v>-0.3000000000174623</v>
      </c>
    </row>
    <row r="195" spans="2:22">
      <c r="B195" s="19" t="s">
        <v>221</v>
      </c>
      <c r="C195" s="20">
        <v>1772.9</v>
      </c>
      <c r="D195" s="21">
        <v>47948.964999999997</v>
      </c>
      <c r="E195" s="21">
        <v>47373.35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575.61</v>
      </c>
      <c r="Q195" s="21">
        <v>575.61</v>
      </c>
      <c r="R195" s="21">
        <v>0</v>
      </c>
      <c r="S195" s="21">
        <v>0</v>
      </c>
      <c r="T195" s="21">
        <f t="shared" si="6"/>
        <v>4.9999999973806553E-3</v>
      </c>
      <c r="U195" s="21">
        <f t="shared" si="7"/>
        <v>0</v>
      </c>
      <c r="V195" s="22">
        <f t="shared" si="8"/>
        <v>4.9999999973806553E-3</v>
      </c>
    </row>
    <row r="196" spans="2:22">
      <c r="B196" s="19" t="s">
        <v>222</v>
      </c>
      <c r="C196" s="20">
        <v>240.2</v>
      </c>
      <c r="D196" s="21">
        <v>3362.8</v>
      </c>
      <c r="E196" s="21">
        <v>3332.8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30</v>
      </c>
      <c r="Q196" s="21">
        <v>30</v>
      </c>
      <c r="R196" s="21">
        <v>0</v>
      </c>
      <c r="S196" s="21">
        <v>0</v>
      </c>
      <c r="T196" s="21">
        <f t="shared" si="6"/>
        <v>0</v>
      </c>
      <c r="U196" s="21">
        <f t="shared" si="7"/>
        <v>0</v>
      </c>
      <c r="V196" s="22">
        <f t="shared" si="8"/>
        <v>0</v>
      </c>
    </row>
    <row r="197" spans="2:22">
      <c r="B197" s="19" t="s">
        <v>223</v>
      </c>
      <c r="C197" s="20">
        <v>3643.6</v>
      </c>
      <c r="D197" s="21">
        <v>59390.68</v>
      </c>
      <c r="E197" s="21">
        <v>58593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342</v>
      </c>
      <c r="O197" s="21">
        <v>342</v>
      </c>
      <c r="P197" s="21">
        <v>455.45</v>
      </c>
      <c r="Q197" s="21">
        <v>455.45</v>
      </c>
      <c r="R197" s="21">
        <v>0</v>
      </c>
      <c r="S197" s="21">
        <v>0</v>
      </c>
      <c r="T197" s="21">
        <f t="shared" si="6"/>
        <v>0.23000000000320142</v>
      </c>
      <c r="U197" s="21">
        <f t="shared" si="7"/>
        <v>0</v>
      </c>
      <c r="V197" s="22">
        <f t="shared" si="8"/>
        <v>0.23000000000320142</v>
      </c>
    </row>
    <row r="198" spans="2:22">
      <c r="B198" s="19" t="s">
        <v>224</v>
      </c>
      <c r="C198" s="20">
        <v>751.4</v>
      </c>
      <c r="D198" s="21">
        <v>14122.487999999999</v>
      </c>
      <c r="E198" s="21">
        <v>14121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f t="shared" si="6"/>
        <v>1.4879999999993743</v>
      </c>
      <c r="U198" s="21">
        <f t="shared" si="7"/>
        <v>0</v>
      </c>
      <c r="V198" s="22">
        <f t="shared" si="8"/>
        <v>1.4879999999993743</v>
      </c>
    </row>
    <row r="199" spans="2:22">
      <c r="B199" s="19" t="s">
        <v>225</v>
      </c>
      <c r="C199" s="20">
        <v>1480</v>
      </c>
      <c r="D199" s="21">
        <v>24124</v>
      </c>
      <c r="E199" s="21">
        <v>24124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1">
        <v>0</v>
      </c>
      <c r="T199" s="21">
        <f t="shared" si="6"/>
        <v>0</v>
      </c>
      <c r="U199" s="21">
        <f t="shared" si="7"/>
        <v>0</v>
      </c>
      <c r="V199" s="22">
        <f t="shared" si="8"/>
        <v>0</v>
      </c>
    </row>
    <row r="200" spans="2:22">
      <c r="B200" s="19" t="s">
        <v>226</v>
      </c>
      <c r="C200" s="20">
        <v>4194</v>
      </c>
      <c r="D200" s="21">
        <v>66055.5</v>
      </c>
      <c r="E200" s="21">
        <v>66055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1">
        <v>0</v>
      </c>
      <c r="T200" s="21">
        <f t="shared" ref="T200:T263" si="9">D200-(E200+H200+I200+K200+M200+O200+Q200+S200)</f>
        <v>0.5</v>
      </c>
      <c r="U200" s="21">
        <f t="shared" ref="U200:U263" si="10">(F200-H200)+(G200-I200)+(J200-K200)+(L200-M200)+(N200-O200)+(P200-Q200)+(R200-S200)</f>
        <v>0</v>
      </c>
      <c r="V200" s="22">
        <f t="shared" ref="V200:V263" si="11">T200-U200</f>
        <v>0.5</v>
      </c>
    </row>
    <row r="201" spans="2:22">
      <c r="B201" s="19" t="s">
        <v>227</v>
      </c>
      <c r="C201" s="20">
        <v>16275</v>
      </c>
      <c r="D201" s="21">
        <v>255297.5</v>
      </c>
      <c r="E201" s="21">
        <v>172407.3</v>
      </c>
      <c r="F201" s="21">
        <v>40000</v>
      </c>
      <c r="G201" s="21">
        <v>6384.02</v>
      </c>
      <c r="H201" s="21">
        <v>40000</v>
      </c>
      <c r="I201" s="21">
        <v>6384.02</v>
      </c>
      <c r="J201" s="21">
        <v>35000</v>
      </c>
      <c r="K201" s="21">
        <v>35000</v>
      </c>
      <c r="L201" s="21">
        <v>0</v>
      </c>
      <c r="M201" s="21">
        <v>0</v>
      </c>
      <c r="N201" s="21">
        <v>0</v>
      </c>
      <c r="O201" s="21">
        <v>0</v>
      </c>
      <c r="P201" s="21">
        <v>1505.98</v>
      </c>
      <c r="Q201" s="21">
        <v>1505.98</v>
      </c>
      <c r="R201" s="21">
        <v>0</v>
      </c>
      <c r="S201" s="21">
        <v>0</v>
      </c>
      <c r="T201" s="21">
        <f t="shared" si="9"/>
        <v>0.20000000001164153</v>
      </c>
      <c r="U201" s="21">
        <f t="shared" si="10"/>
        <v>0</v>
      </c>
      <c r="V201" s="22">
        <f t="shared" si="11"/>
        <v>0.20000000001164153</v>
      </c>
    </row>
    <row r="202" spans="2:22">
      <c r="B202" s="19" t="s">
        <v>228</v>
      </c>
      <c r="C202" s="20">
        <v>8810.9</v>
      </c>
      <c r="D202" s="21">
        <v>141228.22500000001</v>
      </c>
      <c r="E202" s="21">
        <v>113684.92</v>
      </c>
      <c r="F202" s="21">
        <v>25000</v>
      </c>
      <c r="G202" s="21">
        <v>2562.69</v>
      </c>
      <c r="H202" s="21">
        <v>24984.19</v>
      </c>
      <c r="I202" s="21">
        <v>2557.81</v>
      </c>
      <c r="J202" s="21">
        <v>0</v>
      </c>
      <c r="K202" s="21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1">
        <v>0</v>
      </c>
      <c r="T202" s="21">
        <f t="shared" si="9"/>
        <v>1.3050000000221189</v>
      </c>
      <c r="U202" s="21">
        <f t="shared" si="10"/>
        <v>20.690000000001419</v>
      </c>
      <c r="V202" s="22">
        <f t="shared" si="11"/>
        <v>-19.3849999999793</v>
      </c>
    </row>
    <row r="203" spans="2:22">
      <c r="B203" s="19" t="s">
        <v>229</v>
      </c>
      <c r="C203" s="20">
        <v>801.8</v>
      </c>
      <c r="D203" s="21">
        <v>22586.705999999998</v>
      </c>
      <c r="E203" s="21">
        <v>22321.09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265.62</v>
      </c>
      <c r="Q203" s="21">
        <v>265.62</v>
      </c>
      <c r="R203" s="21">
        <v>0</v>
      </c>
      <c r="S203" s="21">
        <v>0</v>
      </c>
      <c r="T203" s="21">
        <f t="shared" si="9"/>
        <v>-4.0000000008149073E-3</v>
      </c>
      <c r="U203" s="21">
        <f t="shared" si="10"/>
        <v>0</v>
      </c>
      <c r="V203" s="22">
        <f t="shared" si="11"/>
        <v>-4.0000000008149073E-3</v>
      </c>
    </row>
    <row r="204" spans="2:22">
      <c r="B204" s="19" t="s">
        <v>230</v>
      </c>
      <c r="C204" s="20">
        <v>3998.3</v>
      </c>
      <c r="D204" s="21">
        <v>63703.106</v>
      </c>
      <c r="E204" s="21">
        <v>62709.88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993.23</v>
      </c>
      <c r="Q204" s="21">
        <v>993.23</v>
      </c>
      <c r="R204" s="21">
        <v>0</v>
      </c>
      <c r="S204" s="21">
        <v>0</v>
      </c>
      <c r="T204" s="21">
        <f t="shared" si="9"/>
        <v>-4.0000000008149073E-3</v>
      </c>
      <c r="U204" s="21">
        <f t="shared" si="10"/>
        <v>0</v>
      </c>
      <c r="V204" s="22">
        <f t="shared" si="11"/>
        <v>-4.0000000008149073E-3</v>
      </c>
    </row>
    <row r="205" spans="2:22">
      <c r="B205" s="19" t="s">
        <v>231</v>
      </c>
      <c r="C205" s="20">
        <v>755.9</v>
      </c>
      <c r="D205" s="21">
        <v>0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21">
        <v>0</v>
      </c>
      <c r="T205" s="21">
        <f t="shared" si="9"/>
        <v>0</v>
      </c>
      <c r="U205" s="21">
        <f t="shared" si="10"/>
        <v>0</v>
      </c>
      <c r="V205" s="22">
        <f t="shared" si="11"/>
        <v>0</v>
      </c>
    </row>
    <row r="206" spans="2:22">
      <c r="B206" s="19" t="s">
        <v>232</v>
      </c>
      <c r="C206" s="20">
        <v>1224</v>
      </c>
      <c r="D206" s="21">
        <v>19584</v>
      </c>
      <c r="E206" s="21">
        <v>19279.04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304.95999999999998</v>
      </c>
      <c r="Q206" s="21">
        <v>304.95999999999998</v>
      </c>
      <c r="R206" s="21">
        <v>0</v>
      </c>
      <c r="S206" s="21">
        <v>0</v>
      </c>
      <c r="T206" s="21">
        <f t="shared" si="9"/>
        <v>0</v>
      </c>
      <c r="U206" s="21">
        <f t="shared" si="10"/>
        <v>0</v>
      </c>
      <c r="V206" s="22">
        <f t="shared" si="11"/>
        <v>0</v>
      </c>
    </row>
    <row r="207" spans="2:22">
      <c r="B207" s="19" t="s">
        <v>233</v>
      </c>
      <c r="C207" s="20">
        <v>1962.4</v>
      </c>
      <c r="D207" s="21">
        <v>31103.26</v>
      </c>
      <c r="E207" s="21">
        <v>28970.5</v>
      </c>
      <c r="F207" s="21">
        <v>0</v>
      </c>
      <c r="G207" s="21">
        <v>0</v>
      </c>
      <c r="H207" s="21">
        <v>0</v>
      </c>
      <c r="I207" s="21">
        <v>0</v>
      </c>
      <c r="J207" s="21">
        <v>2000</v>
      </c>
      <c r="K207" s="21">
        <v>2000</v>
      </c>
      <c r="L207" s="21">
        <v>0</v>
      </c>
      <c r="M207" s="21">
        <v>0</v>
      </c>
      <c r="N207" s="21">
        <v>0</v>
      </c>
      <c r="O207" s="21">
        <v>0</v>
      </c>
      <c r="P207" s="21">
        <v>131.62</v>
      </c>
      <c r="Q207" s="21">
        <v>131.62</v>
      </c>
      <c r="R207" s="21">
        <v>0</v>
      </c>
      <c r="S207" s="21">
        <v>0</v>
      </c>
      <c r="T207" s="21">
        <f t="shared" si="9"/>
        <v>1.1399999999994179</v>
      </c>
      <c r="U207" s="21">
        <f t="shared" si="10"/>
        <v>0</v>
      </c>
      <c r="V207" s="22">
        <f t="shared" si="11"/>
        <v>1.1399999999994179</v>
      </c>
    </row>
    <row r="208" spans="2:22">
      <c r="B208" s="19" t="s">
        <v>234</v>
      </c>
      <c r="C208" s="20">
        <v>8122.8</v>
      </c>
      <c r="D208" s="21">
        <v>143351.83799999999</v>
      </c>
      <c r="E208" s="21">
        <v>142420.44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930.83</v>
      </c>
      <c r="Q208" s="21">
        <v>930.83</v>
      </c>
      <c r="R208" s="21">
        <v>0</v>
      </c>
      <c r="S208" s="21">
        <v>0</v>
      </c>
      <c r="T208" s="21">
        <f t="shared" si="9"/>
        <v>0.56799999999930151</v>
      </c>
      <c r="U208" s="21">
        <f t="shared" si="10"/>
        <v>0</v>
      </c>
      <c r="V208" s="22">
        <f t="shared" si="11"/>
        <v>0.56799999999930151</v>
      </c>
    </row>
    <row r="209" spans="2:22">
      <c r="B209" s="19" t="s">
        <v>235</v>
      </c>
      <c r="C209" s="20">
        <v>349</v>
      </c>
      <c r="D209" s="21">
        <v>5235</v>
      </c>
      <c r="E209" s="21">
        <v>5235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  <c r="R209" s="21">
        <v>0</v>
      </c>
      <c r="S209" s="21">
        <v>0</v>
      </c>
      <c r="T209" s="21">
        <f t="shared" si="9"/>
        <v>0</v>
      </c>
      <c r="U209" s="21">
        <f t="shared" si="10"/>
        <v>0</v>
      </c>
      <c r="V209" s="22">
        <f t="shared" si="11"/>
        <v>0</v>
      </c>
    </row>
    <row r="210" spans="2:22">
      <c r="B210" s="19" t="s">
        <v>236</v>
      </c>
      <c r="C210" s="20">
        <v>1982.1</v>
      </c>
      <c r="D210" s="21">
        <v>32803.754999999997</v>
      </c>
      <c r="E210" s="21">
        <v>31889.83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913.92</v>
      </c>
      <c r="Q210" s="21">
        <v>913.92</v>
      </c>
      <c r="R210" s="21">
        <v>0</v>
      </c>
      <c r="S210" s="21">
        <v>0</v>
      </c>
      <c r="T210" s="21">
        <f t="shared" si="9"/>
        <v>4.9999999973806553E-3</v>
      </c>
      <c r="U210" s="21">
        <f t="shared" si="10"/>
        <v>0</v>
      </c>
      <c r="V210" s="22">
        <f t="shared" si="11"/>
        <v>4.9999999973806553E-3</v>
      </c>
    </row>
    <row r="211" spans="2:22">
      <c r="B211" s="19" t="s">
        <v>237</v>
      </c>
      <c r="C211" s="20">
        <v>4491.3999999999996</v>
      </c>
      <c r="D211" s="21">
        <v>72760.679999999993</v>
      </c>
      <c r="E211" s="21">
        <v>0</v>
      </c>
      <c r="F211" s="21">
        <v>20000</v>
      </c>
      <c r="G211" s="21">
        <v>1720.13</v>
      </c>
      <c r="H211" s="21">
        <v>20000</v>
      </c>
      <c r="I211" s="21">
        <v>1720.13</v>
      </c>
      <c r="J211" s="21">
        <v>50188.55</v>
      </c>
      <c r="K211" s="21">
        <v>50188.55</v>
      </c>
      <c r="L211" s="21">
        <v>0</v>
      </c>
      <c r="M211" s="21">
        <v>0</v>
      </c>
      <c r="N211" s="21">
        <v>852</v>
      </c>
      <c r="O211" s="21">
        <v>852</v>
      </c>
      <c r="P211" s="21">
        <v>0</v>
      </c>
      <c r="Q211" s="21">
        <v>0</v>
      </c>
      <c r="R211" s="21">
        <v>0</v>
      </c>
      <c r="S211" s="21">
        <v>0</v>
      </c>
      <c r="T211" s="21">
        <f t="shared" si="9"/>
        <v>0</v>
      </c>
      <c r="U211" s="21">
        <f t="shared" si="10"/>
        <v>0</v>
      </c>
      <c r="V211" s="22">
        <f t="shared" si="11"/>
        <v>0</v>
      </c>
    </row>
    <row r="212" spans="2:22">
      <c r="B212" s="19" t="s">
        <v>238</v>
      </c>
      <c r="C212" s="20">
        <v>3066.3</v>
      </c>
      <c r="D212" s="21">
        <v>49060.800000000003</v>
      </c>
      <c r="E212" s="21">
        <v>49060.800000000003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1">
        <v>0</v>
      </c>
      <c r="R212" s="21">
        <v>0</v>
      </c>
      <c r="S212" s="21">
        <v>0</v>
      </c>
      <c r="T212" s="21">
        <f t="shared" si="9"/>
        <v>0</v>
      </c>
      <c r="U212" s="21">
        <f t="shared" si="10"/>
        <v>0</v>
      </c>
      <c r="V212" s="22">
        <f t="shared" si="11"/>
        <v>0</v>
      </c>
    </row>
    <row r="213" spans="2:22">
      <c r="B213" s="19" t="s">
        <v>239</v>
      </c>
      <c r="C213" s="20">
        <v>1019.4</v>
      </c>
      <c r="D213" s="21">
        <v>16065.744000000001</v>
      </c>
      <c r="E213" s="21">
        <v>15817.74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248</v>
      </c>
      <c r="Q213" s="21">
        <v>248</v>
      </c>
      <c r="R213" s="21">
        <v>0</v>
      </c>
      <c r="S213" s="21">
        <v>0</v>
      </c>
      <c r="T213" s="21">
        <f t="shared" si="9"/>
        <v>4.0000000008149073E-3</v>
      </c>
      <c r="U213" s="21">
        <f t="shared" si="10"/>
        <v>0</v>
      </c>
      <c r="V213" s="22">
        <f t="shared" si="11"/>
        <v>4.0000000008149073E-3</v>
      </c>
    </row>
    <row r="214" spans="2:22">
      <c r="B214" s="19" t="s">
        <v>240</v>
      </c>
      <c r="C214" s="20">
        <v>18715.7</v>
      </c>
      <c r="D214" s="21">
        <v>458898.31599999999</v>
      </c>
      <c r="E214" s="21">
        <v>350375.61</v>
      </c>
      <c r="F214" s="21">
        <v>30000</v>
      </c>
      <c r="G214" s="21">
        <v>5690.07</v>
      </c>
      <c r="H214" s="21">
        <v>30000</v>
      </c>
      <c r="I214" s="21">
        <v>5690.07</v>
      </c>
      <c r="J214" s="21">
        <v>70000</v>
      </c>
      <c r="K214" s="21">
        <v>70000</v>
      </c>
      <c r="L214" s="21">
        <v>0</v>
      </c>
      <c r="M214" s="21">
        <v>0</v>
      </c>
      <c r="N214" s="21">
        <v>0</v>
      </c>
      <c r="O214" s="21">
        <v>0</v>
      </c>
      <c r="P214" s="21">
        <v>3006.45</v>
      </c>
      <c r="Q214" s="21">
        <v>3006.45</v>
      </c>
      <c r="R214" s="21">
        <v>0</v>
      </c>
      <c r="S214" s="21">
        <v>0</v>
      </c>
      <c r="T214" s="21">
        <f t="shared" si="9"/>
        <v>-173.81400000001304</v>
      </c>
      <c r="U214" s="21">
        <f t="shared" si="10"/>
        <v>0</v>
      </c>
      <c r="V214" s="22">
        <f t="shared" si="11"/>
        <v>-173.81400000001304</v>
      </c>
    </row>
    <row r="215" spans="2:22">
      <c r="B215" s="19" t="s">
        <v>241</v>
      </c>
      <c r="C215" s="20">
        <v>682.1</v>
      </c>
      <c r="D215" s="21">
        <v>9788.1350000000002</v>
      </c>
      <c r="E215" s="21">
        <v>9618.68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169.46</v>
      </c>
      <c r="Q215" s="21">
        <v>169.46</v>
      </c>
      <c r="R215" s="21">
        <v>0</v>
      </c>
      <c r="S215" s="21">
        <v>0</v>
      </c>
      <c r="T215" s="21">
        <f t="shared" si="9"/>
        <v>-4.9999999991996447E-3</v>
      </c>
      <c r="U215" s="21">
        <f t="shared" si="10"/>
        <v>0</v>
      </c>
      <c r="V215" s="22">
        <f t="shared" si="11"/>
        <v>-4.9999999991996447E-3</v>
      </c>
    </row>
    <row r="216" spans="2:22">
      <c r="B216" s="19" t="s">
        <v>242</v>
      </c>
      <c r="C216" s="20">
        <v>919.2</v>
      </c>
      <c r="D216" s="21">
        <v>15350.64</v>
      </c>
      <c r="E216" s="21">
        <v>15122.56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228.08</v>
      </c>
      <c r="Q216" s="21">
        <v>228.08</v>
      </c>
      <c r="R216" s="21">
        <v>0</v>
      </c>
      <c r="S216" s="21">
        <v>0</v>
      </c>
      <c r="T216" s="21">
        <f t="shared" si="9"/>
        <v>0</v>
      </c>
      <c r="U216" s="21">
        <f t="shared" si="10"/>
        <v>0</v>
      </c>
      <c r="V216" s="22">
        <f t="shared" si="11"/>
        <v>0</v>
      </c>
    </row>
    <row r="217" spans="2:22">
      <c r="B217" s="19" t="s">
        <v>243</v>
      </c>
      <c r="C217" s="20">
        <v>969.6</v>
      </c>
      <c r="D217" s="21">
        <v>15823.871999999999</v>
      </c>
      <c r="E217" s="21">
        <v>15582.69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241.18</v>
      </c>
      <c r="Q217" s="21">
        <v>241.18</v>
      </c>
      <c r="R217" s="21">
        <v>0</v>
      </c>
      <c r="S217" s="21">
        <v>0</v>
      </c>
      <c r="T217" s="21">
        <f t="shared" si="9"/>
        <v>1.9999999985884642E-3</v>
      </c>
      <c r="U217" s="21">
        <f t="shared" si="10"/>
        <v>0</v>
      </c>
      <c r="V217" s="22">
        <f t="shared" si="11"/>
        <v>1.9999999985884642E-3</v>
      </c>
    </row>
    <row r="218" spans="2:22">
      <c r="B218" s="19" t="s">
        <v>244</v>
      </c>
      <c r="C218" s="20">
        <v>23653.1</v>
      </c>
      <c r="D218" s="21">
        <v>384793.45799999998</v>
      </c>
      <c r="E218" s="21">
        <v>176261</v>
      </c>
      <c r="F218" s="21">
        <v>60000</v>
      </c>
      <c r="G218" s="21">
        <v>5665.08</v>
      </c>
      <c r="H218" s="21">
        <v>60000</v>
      </c>
      <c r="I218" s="21">
        <v>5665.08</v>
      </c>
      <c r="J218" s="21">
        <v>130000</v>
      </c>
      <c r="K218" s="21">
        <v>130000</v>
      </c>
      <c r="L218" s="21">
        <v>8541</v>
      </c>
      <c r="M218" s="21">
        <v>8541</v>
      </c>
      <c r="N218" s="21">
        <v>4326.2</v>
      </c>
      <c r="O218" s="21">
        <v>4326.2</v>
      </c>
      <c r="P218" s="21">
        <v>0</v>
      </c>
      <c r="Q218" s="21">
        <v>0</v>
      </c>
      <c r="R218" s="21">
        <v>0</v>
      </c>
      <c r="S218" s="21">
        <v>0</v>
      </c>
      <c r="T218" s="21">
        <f t="shared" si="9"/>
        <v>0.1780000000144355</v>
      </c>
      <c r="U218" s="21">
        <f t="shared" si="10"/>
        <v>0</v>
      </c>
      <c r="V218" s="22">
        <f t="shared" si="11"/>
        <v>0.1780000000144355</v>
      </c>
    </row>
    <row r="219" spans="2:22">
      <c r="B219" s="19" t="s">
        <v>245</v>
      </c>
      <c r="C219" s="20">
        <v>26315.7</v>
      </c>
      <c r="D219" s="21">
        <v>116264.87</v>
      </c>
      <c r="E219" s="21">
        <v>79157.87</v>
      </c>
      <c r="F219" s="21">
        <v>0</v>
      </c>
      <c r="G219" s="21">
        <v>0</v>
      </c>
      <c r="H219" s="21">
        <v>0</v>
      </c>
      <c r="I219" s="21">
        <v>0</v>
      </c>
      <c r="J219" s="21">
        <v>360000</v>
      </c>
      <c r="K219" s="21">
        <v>35000</v>
      </c>
      <c r="L219" s="21">
        <v>23403</v>
      </c>
      <c r="M219" s="21">
        <v>1807</v>
      </c>
      <c r="N219" s="21">
        <v>300</v>
      </c>
      <c r="O219" s="21">
        <v>300</v>
      </c>
      <c r="P219" s="21">
        <v>0</v>
      </c>
      <c r="Q219" s="21">
        <v>0</v>
      </c>
      <c r="R219" s="21">
        <v>0</v>
      </c>
      <c r="S219" s="21">
        <v>0</v>
      </c>
      <c r="T219" s="21">
        <f t="shared" si="9"/>
        <v>0</v>
      </c>
      <c r="U219" s="21">
        <f t="shared" si="10"/>
        <v>346596</v>
      </c>
      <c r="V219" s="22">
        <f t="shared" si="11"/>
        <v>-346596</v>
      </c>
    </row>
    <row r="220" spans="2:22">
      <c r="B220" s="19" t="s">
        <v>246</v>
      </c>
      <c r="C220" s="20">
        <v>13094.8</v>
      </c>
      <c r="D220" s="21">
        <v>209516.79999999999</v>
      </c>
      <c r="E220" s="21">
        <v>203823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>
        <v>2420</v>
      </c>
      <c r="O220" s="21">
        <v>2420</v>
      </c>
      <c r="P220" s="21">
        <v>3274.09</v>
      </c>
      <c r="Q220" s="21">
        <v>3274.09</v>
      </c>
      <c r="R220" s="21">
        <v>0</v>
      </c>
      <c r="S220" s="21">
        <v>0</v>
      </c>
      <c r="T220" s="21">
        <f t="shared" si="9"/>
        <v>-0.29000000000814907</v>
      </c>
      <c r="U220" s="21">
        <f t="shared" si="10"/>
        <v>0</v>
      </c>
      <c r="V220" s="22">
        <f t="shared" si="11"/>
        <v>-0.29000000000814907</v>
      </c>
    </row>
    <row r="221" spans="2:22">
      <c r="B221" s="19" t="s">
        <v>247</v>
      </c>
      <c r="C221" s="20">
        <v>2920.1</v>
      </c>
      <c r="D221" s="21">
        <v>47319.32</v>
      </c>
      <c r="E221" s="21">
        <v>46702.05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617.5</v>
      </c>
      <c r="Q221" s="21">
        <v>617.27</v>
      </c>
      <c r="R221" s="21">
        <v>0</v>
      </c>
      <c r="S221" s="21">
        <v>0</v>
      </c>
      <c r="T221" s="21">
        <f t="shared" si="9"/>
        <v>0</v>
      </c>
      <c r="U221" s="21">
        <f t="shared" si="10"/>
        <v>0.23000000000001819</v>
      </c>
      <c r="V221" s="22">
        <f t="shared" si="11"/>
        <v>-0.23000000000001819</v>
      </c>
    </row>
    <row r="222" spans="2:22">
      <c r="B222" s="19" t="s">
        <v>248</v>
      </c>
      <c r="C222" s="20">
        <v>2786.5</v>
      </c>
      <c r="D222" s="21">
        <v>49502.42</v>
      </c>
      <c r="E222" s="21">
        <v>49202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300</v>
      </c>
      <c r="O222" s="21">
        <v>300</v>
      </c>
      <c r="P222" s="21">
        <v>0</v>
      </c>
      <c r="Q222" s="21">
        <v>0</v>
      </c>
      <c r="R222" s="21">
        <v>0</v>
      </c>
      <c r="S222" s="21">
        <v>0</v>
      </c>
      <c r="T222" s="21">
        <f t="shared" si="9"/>
        <v>0.41999999999825377</v>
      </c>
      <c r="U222" s="21">
        <f t="shared" si="10"/>
        <v>0</v>
      </c>
      <c r="V222" s="22">
        <f t="shared" si="11"/>
        <v>0.41999999999825377</v>
      </c>
    </row>
    <row r="223" spans="2:22">
      <c r="B223" s="19" t="s">
        <v>249</v>
      </c>
      <c r="C223" s="20">
        <v>4572</v>
      </c>
      <c r="D223" s="21">
        <v>75220.149999999994</v>
      </c>
      <c r="E223" s="21">
        <v>74078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1142.25</v>
      </c>
      <c r="Q223" s="21">
        <v>1142.1500000000001</v>
      </c>
      <c r="R223" s="21">
        <v>0</v>
      </c>
      <c r="S223" s="21">
        <v>0</v>
      </c>
      <c r="T223" s="21">
        <f t="shared" si="9"/>
        <v>0</v>
      </c>
      <c r="U223" s="21">
        <f t="shared" si="10"/>
        <v>9.9999999999909051E-2</v>
      </c>
      <c r="V223" s="22">
        <f t="shared" si="11"/>
        <v>-9.9999999999909051E-2</v>
      </c>
    </row>
    <row r="224" spans="2:22">
      <c r="B224" s="19" t="s">
        <v>250</v>
      </c>
      <c r="C224" s="20">
        <v>7297.5</v>
      </c>
      <c r="D224" s="21">
        <v>119858.75</v>
      </c>
      <c r="E224" s="21">
        <v>75658</v>
      </c>
      <c r="F224" s="21">
        <v>40000</v>
      </c>
      <c r="G224" s="21">
        <v>3360.41</v>
      </c>
      <c r="H224" s="21">
        <v>40000</v>
      </c>
      <c r="I224" s="21">
        <v>3360.41</v>
      </c>
      <c r="J224" s="21">
        <v>0</v>
      </c>
      <c r="K224" s="21">
        <v>0</v>
      </c>
      <c r="L224" s="21">
        <v>0</v>
      </c>
      <c r="M224" s="21">
        <v>0</v>
      </c>
      <c r="N224" s="21">
        <v>840</v>
      </c>
      <c r="O224" s="21">
        <v>840</v>
      </c>
      <c r="P224" s="21">
        <v>0</v>
      </c>
      <c r="Q224" s="21">
        <v>0</v>
      </c>
      <c r="R224" s="21">
        <v>0</v>
      </c>
      <c r="S224" s="21">
        <v>0</v>
      </c>
      <c r="T224" s="21">
        <f t="shared" si="9"/>
        <v>0.33999999999650754</v>
      </c>
      <c r="U224" s="21">
        <f t="shared" si="10"/>
        <v>0</v>
      </c>
      <c r="V224" s="22">
        <f t="shared" si="11"/>
        <v>0.33999999999650754</v>
      </c>
    </row>
    <row r="225" spans="2:22">
      <c r="B225" s="19" t="s">
        <v>251</v>
      </c>
      <c r="C225" s="20">
        <v>3522</v>
      </c>
      <c r="D225" s="21">
        <v>57056.4</v>
      </c>
      <c r="E225" s="21">
        <v>56036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580</v>
      </c>
      <c r="O225" s="21">
        <v>580</v>
      </c>
      <c r="P225" s="21">
        <v>440</v>
      </c>
      <c r="Q225" s="21">
        <v>440</v>
      </c>
      <c r="R225" s="21">
        <v>0</v>
      </c>
      <c r="S225" s="21">
        <v>0</v>
      </c>
      <c r="T225" s="21">
        <f t="shared" si="9"/>
        <v>0.40000000000145519</v>
      </c>
      <c r="U225" s="21">
        <f t="shared" si="10"/>
        <v>0</v>
      </c>
      <c r="V225" s="22">
        <f t="shared" si="11"/>
        <v>0.40000000000145519</v>
      </c>
    </row>
    <row r="226" spans="2:22">
      <c r="B226" s="19" t="s">
        <v>252</v>
      </c>
      <c r="C226" s="20">
        <v>3692.5</v>
      </c>
      <c r="D226" s="21">
        <v>58447.65</v>
      </c>
      <c r="E226" s="21">
        <v>34733.440000000002</v>
      </c>
      <c r="F226" s="21">
        <v>20000</v>
      </c>
      <c r="G226" s="21">
        <v>3222.73</v>
      </c>
      <c r="H226" s="21">
        <v>20000</v>
      </c>
      <c r="I226" s="21">
        <v>3222.73</v>
      </c>
      <c r="J226" s="21">
        <v>0</v>
      </c>
      <c r="K226" s="21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376.25</v>
      </c>
      <c r="Q226" s="21">
        <v>376.25</v>
      </c>
      <c r="R226" s="21">
        <v>115.68</v>
      </c>
      <c r="S226" s="21">
        <v>115.68</v>
      </c>
      <c r="T226" s="21">
        <f t="shared" si="9"/>
        <v>-0.45000000000436557</v>
      </c>
      <c r="U226" s="21">
        <f t="shared" si="10"/>
        <v>0</v>
      </c>
      <c r="V226" s="22">
        <f t="shared" si="11"/>
        <v>-0.45000000000436557</v>
      </c>
    </row>
    <row r="227" spans="2:22">
      <c r="B227" s="19" t="s">
        <v>253</v>
      </c>
      <c r="C227" s="20">
        <v>18754.5</v>
      </c>
      <c r="D227" s="21">
        <v>300072</v>
      </c>
      <c r="E227" s="21">
        <v>200072</v>
      </c>
      <c r="F227" s="21">
        <v>0</v>
      </c>
      <c r="G227" s="21">
        <v>0</v>
      </c>
      <c r="H227" s="21">
        <v>0</v>
      </c>
      <c r="I227" s="21">
        <v>0</v>
      </c>
      <c r="J227" s="21">
        <v>100000</v>
      </c>
      <c r="K227" s="21">
        <v>100000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  <c r="R227" s="21">
        <v>0</v>
      </c>
      <c r="S227" s="21">
        <v>0</v>
      </c>
      <c r="T227" s="21">
        <f t="shared" si="9"/>
        <v>0</v>
      </c>
      <c r="U227" s="21">
        <f t="shared" si="10"/>
        <v>0</v>
      </c>
      <c r="V227" s="22">
        <f t="shared" si="11"/>
        <v>0</v>
      </c>
    </row>
    <row r="228" spans="2:22">
      <c r="B228" s="19" t="s">
        <v>254</v>
      </c>
      <c r="C228" s="20">
        <v>14312.2</v>
      </c>
      <c r="D228" s="21">
        <v>242424.54699999999</v>
      </c>
      <c r="E228" s="21">
        <v>241058.47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1363.44</v>
      </c>
      <c r="Q228" s="21">
        <v>1363.44</v>
      </c>
      <c r="R228" s="21">
        <v>0</v>
      </c>
      <c r="S228" s="21">
        <v>0</v>
      </c>
      <c r="T228" s="21">
        <f t="shared" si="9"/>
        <v>2.6369999999878928</v>
      </c>
      <c r="U228" s="21">
        <f t="shared" si="10"/>
        <v>0</v>
      </c>
      <c r="V228" s="22">
        <f t="shared" si="11"/>
        <v>2.6369999999878928</v>
      </c>
    </row>
    <row r="229" spans="2:22">
      <c r="B229" s="19" t="s">
        <v>255</v>
      </c>
      <c r="C229" s="20">
        <v>18942.5</v>
      </c>
      <c r="D229" s="21">
        <v>306518.08500000002</v>
      </c>
      <c r="E229" s="21">
        <v>286412.36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106.35</v>
      </c>
      <c r="Q229" s="21">
        <v>106.35</v>
      </c>
      <c r="R229" s="21">
        <v>0</v>
      </c>
      <c r="S229" s="21">
        <v>0</v>
      </c>
      <c r="T229" s="21">
        <f t="shared" si="9"/>
        <v>19999.375000000058</v>
      </c>
      <c r="U229" s="21">
        <f t="shared" si="10"/>
        <v>0</v>
      </c>
      <c r="V229" s="22">
        <f t="shared" si="11"/>
        <v>19999.375000000058</v>
      </c>
    </row>
    <row r="230" spans="2:22">
      <c r="B230" s="19" t="s">
        <v>256</v>
      </c>
      <c r="C230" s="20">
        <v>14246.5</v>
      </c>
      <c r="D230" s="21">
        <v>230755.27499999999</v>
      </c>
      <c r="E230" s="21">
        <v>132803.25</v>
      </c>
      <c r="F230" s="21">
        <v>89300</v>
      </c>
      <c r="G230" s="21">
        <v>8398.3700000000008</v>
      </c>
      <c r="H230" s="21">
        <v>89300</v>
      </c>
      <c r="I230" s="21">
        <v>8398.3700000000008</v>
      </c>
      <c r="J230" s="21">
        <v>0</v>
      </c>
      <c r="K230" s="21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14.63</v>
      </c>
      <c r="Q230" s="21">
        <v>14.63</v>
      </c>
      <c r="R230" s="21">
        <v>239.03</v>
      </c>
      <c r="S230" s="21">
        <v>239.03</v>
      </c>
      <c r="T230" s="21">
        <f t="shared" si="9"/>
        <v>-5.0000000046566129E-3</v>
      </c>
      <c r="U230" s="21">
        <f t="shared" si="10"/>
        <v>0</v>
      </c>
      <c r="V230" s="22">
        <f t="shared" si="11"/>
        <v>-5.0000000046566129E-3</v>
      </c>
    </row>
    <row r="231" spans="2:22">
      <c r="B231" s="19" t="s">
        <v>257</v>
      </c>
      <c r="C231" s="20">
        <v>984.5</v>
      </c>
      <c r="D231" s="21">
        <v>15555.1</v>
      </c>
      <c r="E231" s="21">
        <v>0</v>
      </c>
      <c r="F231" s="21">
        <v>15000</v>
      </c>
      <c r="G231" s="21">
        <v>2487.0100000000002</v>
      </c>
      <c r="H231" s="21">
        <v>13461.55</v>
      </c>
      <c r="I231" s="21">
        <v>2093.5500000000002</v>
      </c>
      <c r="J231" s="21">
        <v>0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1">
        <v>0</v>
      </c>
      <c r="R231" s="21">
        <v>0</v>
      </c>
      <c r="S231" s="21">
        <v>0</v>
      </c>
      <c r="T231" s="21">
        <f t="shared" si="9"/>
        <v>0</v>
      </c>
      <c r="U231" s="21">
        <f t="shared" si="10"/>
        <v>1931.9100000000008</v>
      </c>
      <c r="V231" s="22">
        <f t="shared" si="11"/>
        <v>-1931.9100000000008</v>
      </c>
    </row>
    <row r="232" spans="2:22">
      <c r="B232" s="19" t="s">
        <v>258</v>
      </c>
      <c r="C232" s="20">
        <v>61163.5</v>
      </c>
      <c r="D232" s="21">
        <v>990005.05500000005</v>
      </c>
      <c r="E232" s="21">
        <v>898471.42</v>
      </c>
      <c r="F232" s="21">
        <v>50000</v>
      </c>
      <c r="G232" s="21">
        <v>5743.97</v>
      </c>
      <c r="H232" s="21">
        <v>50000</v>
      </c>
      <c r="I232" s="21">
        <v>5743.97</v>
      </c>
      <c r="J232" s="21">
        <v>30000</v>
      </c>
      <c r="K232" s="21">
        <v>30000</v>
      </c>
      <c r="L232" s="21">
        <v>0</v>
      </c>
      <c r="M232" s="21">
        <v>0</v>
      </c>
      <c r="N232" s="21">
        <v>0</v>
      </c>
      <c r="O232" s="21">
        <v>0</v>
      </c>
      <c r="P232" s="21">
        <v>5787.97</v>
      </c>
      <c r="Q232" s="21">
        <v>5787.94</v>
      </c>
      <c r="R232" s="21">
        <v>0</v>
      </c>
      <c r="S232" s="21">
        <v>0</v>
      </c>
      <c r="T232" s="21">
        <f t="shared" si="9"/>
        <v>1.7250000000931323</v>
      </c>
      <c r="U232" s="21">
        <f t="shared" si="10"/>
        <v>3.0000000000654836E-2</v>
      </c>
      <c r="V232" s="22">
        <f t="shared" si="11"/>
        <v>1.6950000000924774</v>
      </c>
    </row>
    <row r="233" spans="2:22">
      <c r="B233" s="19" t="s">
        <v>259</v>
      </c>
      <c r="C233" s="20">
        <v>2504</v>
      </c>
      <c r="D233" s="21">
        <v>44371.953000000001</v>
      </c>
      <c r="E233" s="21">
        <v>18920</v>
      </c>
      <c r="F233" s="21">
        <v>6500</v>
      </c>
      <c r="G233" s="21">
        <v>783.79</v>
      </c>
      <c r="H233" s="21">
        <v>6371.38</v>
      </c>
      <c r="I233" s="21">
        <v>750.58</v>
      </c>
      <c r="J233" s="21">
        <v>18200</v>
      </c>
      <c r="K233" s="21">
        <v>18200</v>
      </c>
      <c r="L233" s="21">
        <v>0</v>
      </c>
      <c r="M233" s="21">
        <v>0</v>
      </c>
      <c r="N233" s="21">
        <v>0</v>
      </c>
      <c r="O233" s="21">
        <v>0</v>
      </c>
      <c r="P233" s="21">
        <v>130</v>
      </c>
      <c r="Q233" s="21">
        <v>130</v>
      </c>
      <c r="R233" s="21">
        <v>0</v>
      </c>
      <c r="S233" s="21">
        <v>0</v>
      </c>
      <c r="T233" s="21">
        <f t="shared" si="9"/>
        <v>-7.0000000050640665E-3</v>
      </c>
      <c r="U233" s="21">
        <f t="shared" si="10"/>
        <v>161.82999999999981</v>
      </c>
      <c r="V233" s="22">
        <f t="shared" si="11"/>
        <v>-161.83700000000488</v>
      </c>
    </row>
    <row r="234" spans="2:22">
      <c r="B234" s="19" t="s">
        <v>260</v>
      </c>
      <c r="C234" s="20">
        <v>10812.99</v>
      </c>
      <c r="D234" s="21">
        <v>175792.47</v>
      </c>
      <c r="E234" s="21">
        <v>174283.63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1508.84</v>
      </c>
      <c r="Q234" s="21">
        <v>1508.84</v>
      </c>
      <c r="R234" s="21">
        <v>0</v>
      </c>
      <c r="S234" s="21">
        <v>0</v>
      </c>
      <c r="T234" s="21">
        <f t="shared" si="9"/>
        <v>0</v>
      </c>
      <c r="U234" s="21">
        <f t="shared" si="10"/>
        <v>0</v>
      </c>
      <c r="V234" s="22">
        <f t="shared" si="11"/>
        <v>0</v>
      </c>
    </row>
    <row r="235" spans="2:22">
      <c r="B235" s="19" t="s">
        <v>261</v>
      </c>
      <c r="C235" s="20">
        <v>2720.4</v>
      </c>
      <c r="D235" s="21">
        <v>43751.06</v>
      </c>
      <c r="E235" s="21">
        <v>43752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  <c r="R235" s="21">
        <v>0</v>
      </c>
      <c r="S235" s="21">
        <v>0</v>
      </c>
      <c r="T235" s="21">
        <f t="shared" si="9"/>
        <v>-0.94000000000232831</v>
      </c>
      <c r="U235" s="21">
        <f t="shared" si="10"/>
        <v>0</v>
      </c>
      <c r="V235" s="22">
        <f t="shared" si="11"/>
        <v>-0.94000000000232831</v>
      </c>
    </row>
    <row r="236" spans="2:22">
      <c r="B236" s="19" t="s">
        <v>262</v>
      </c>
      <c r="C236" s="20">
        <v>4475</v>
      </c>
      <c r="D236" s="21">
        <v>72853.399999999994</v>
      </c>
      <c r="E236" s="21">
        <v>41125</v>
      </c>
      <c r="F236" s="21">
        <v>15000</v>
      </c>
      <c r="G236" s="21">
        <v>1728.4</v>
      </c>
      <c r="H236" s="21">
        <v>15000</v>
      </c>
      <c r="I236" s="21">
        <v>1728.4</v>
      </c>
      <c r="J236" s="21">
        <v>15000</v>
      </c>
      <c r="K236" s="21">
        <v>15000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1">
        <v>0</v>
      </c>
      <c r="R236" s="21">
        <v>0</v>
      </c>
      <c r="S236" s="21">
        <v>0</v>
      </c>
      <c r="T236" s="21">
        <f t="shared" si="9"/>
        <v>0</v>
      </c>
      <c r="U236" s="21">
        <f t="shared" si="10"/>
        <v>0</v>
      </c>
      <c r="V236" s="22">
        <f t="shared" si="11"/>
        <v>0</v>
      </c>
    </row>
    <row r="237" spans="2:22">
      <c r="B237" s="19" t="s">
        <v>263</v>
      </c>
      <c r="C237" s="20">
        <v>760.6</v>
      </c>
      <c r="D237" s="21">
        <v>12610.748</v>
      </c>
      <c r="E237" s="21">
        <v>12324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96</v>
      </c>
      <c r="O237" s="21">
        <v>96</v>
      </c>
      <c r="P237" s="21">
        <v>190.15</v>
      </c>
      <c r="Q237" s="21">
        <v>190.15</v>
      </c>
      <c r="R237" s="21">
        <v>0</v>
      </c>
      <c r="S237" s="21">
        <v>0</v>
      </c>
      <c r="T237" s="21">
        <f t="shared" si="9"/>
        <v>0.59799999999995634</v>
      </c>
      <c r="U237" s="21">
        <f t="shared" si="10"/>
        <v>0</v>
      </c>
      <c r="V237" s="22">
        <f t="shared" si="11"/>
        <v>0.59799999999995634</v>
      </c>
    </row>
    <row r="238" spans="2:22">
      <c r="B238" s="19" t="s">
        <v>264</v>
      </c>
      <c r="C238" s="20">
        <v>1063</v>
      </c>
      <c r="D238" s="21">
        <v>17220.599999999999</v>
      </c>
      <c r="E238" s="21">
        <v>17221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1">
        <v>0</v>
      </c>
      <c r="R238" s="21">
        <v>0</v>
      </c>
      <c r="S238" s="21">
        <v>0</v>
      </c>
      <c r="T238" s="21">
        <f t="shared" si="9"/>
        <v>-0.40000000000145519</v>
      </c>
      <c r="U238" s="21">
        <f t="shared" si="10"/>
        <v>0</v>
      </c>
      <c r="V238" s="22">
        <f t="shared" si="11"/>
        <v>-0.40000000000145519</v>
      </c>
    </row>
    <row r="239" spans="2:22">
      <c r="B239" s="19" t="s">
        <v>265</v>
      </c>
      <c r="C239" s="20">
        <v>157418.4</v>
      </c>
      <c r="D239" s="21">
        <v>3334473.2239999999</v>
      </c>
      <c r="E239" s="21">
        <v>0</v>
      </c>
      <c r="F239" s="21">
        <v>0</v>
      </c>
      <c r="G239" s="21">
        <v>0</v>
      </c>
      <c r="H239" s="21">
        <v>0</v>
      </c>
      <c r="I239" s="21">
        <v>0</v>
      </c>
      <c r="J239" s="21">
        <v>2028800</v>
      </c>
      <c r="K239" s="21">
        <v>2028800</v>
      </c>
      <c r="L239" s="21">
        <v>0</v>
      </c>
      <c r="M239" s="21">
        <v>0</v>
      </c>
      <c r="N239" s="21">
        <v>26780</v>
      </c>
      <c r="O239" s="21">
        <v>26780</v>
      </c>
      <c r="P239" s="21">
        <v>0</v>
      </c>
      <c r="Q239" s="21">
        <v>0</v>
      </c>
      <c r="R239" s="21">
        <v>0</v>
      </c>
      <c r="S239" s="21">
        <v>0</v>
      </c>
      <c r="T239" s="21">
        <f t="shared" si="9"/>
        <v>1278893.2239999999</v>
      </c>
      <c r="U239" s="21">
        <f t="shared" si="10"/>
        <v>0</v>
      </c>
      <c r="V239" s="22">
        <f t="shared" si="11"/>
        <v>1278893.2239999999</v>
      </c>
    </row>
    <row r="240" spans="2:22">
      <c r="B240" s="19" t="s">
        <v>266</v>
      </c>
      <c r="C240" s="20">
        <v>142086</v>
      </c>
      <c r="D240" s="21">
        <v>2933927.41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1">
        <v>2994262.84</v>
      </c>
      <c r="K240" s="21">
        <v>400000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1">
        <v>0</v>
      </c>
      <c r="T240" s="21">
        <f t="shared" si="9"/>
        <v>2533927.41</v>
      </c>
      <c r="U240" s="21">
        <f t="shared" si="10"/>
        <v>2594262.84</v>
      </c>
      <c r="V240" s="22">
        <f t="shared" si="11"/>
        <v>-60335.429999999702</v>
      </c>
    </row>
    <row r="241" spans="2:22">
      <c r="B241" s="19" t="s">
        <v>267</v>
      </c>
      <c r="C241" s="20">
        <v>14642.8</v>
      </c>
      <c r="D241" s="21">
        <v>231805.73199999999</v>
      </c>
      <c r="E241" s="21">
        <v>230897.2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909.4</v>
      </c>
      <c r="Q241" s="21">
        <v>909.03</v>
      </c>
      <c r="R241" s="21">
        <v>0</v>
      </c>
      <c r="S241" s="21">
        <v>0</v>
      </c>
      <c r="T241" s="21">
        <f t="shared" si="9"/>
        <v>-0.49800000002142042</v>
      </c>
      <c r="U241" s="21">
        <f t="shared" si="10"/>
        <v>0.37000000000000455</v>
      </c>
      <c r="V241" s="22">
        <f t="shared" si="11"/>
        <v>-0.86800000002142497</v>
      </c>
    </row>
    <row r="242" spans="2:22">
      <c r="B242" s="19" t="s">
        <v>268</v>
      </c>
      <c r="C242" s="20">
        <v>400.5</v>
      </c>
      <c r="D242" s="21">
        <v>10793.475</v>
      </c>
      <c r="E242" s="21">
        <v>10660.67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132.81</v>
      </c>
      <c r="Q242" s="21">
        <v>132.81</v>
      </c>
      <c r="R242" s="21">
        <v>0</v>
      </c>
      <c r="S242" s="21">
        <v>0</v>
      </c>
      <c r="T242" s="21">
        <f t="shared" si="9"/>
        <v>-4.9999999991996447E-3</v>
      </c>
      <c r="U242" s="21">
        <f t="shared" si="10"/>
        <v>0</v>
      </c>
      <c r="V242" s="22">
        <f t="shared" si="11"/>
        <v>-4.9999999991996447E-3</v>
      </c>
    </row>
    <row r="243" spans="2:22">
      <c r="B243" s="19" t="s">
        <v>269</v>
      </c>
      <c r="C243" s="20">
        <v>12658</v>
      </c>
      <c r="D243" s="21">
        <v>204553.28</v>
      </c>
      <c r="E243" s="21">
        <v>202002.93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>
        <v>980</v>
      </c>
      <c r="O243" s="21">
        <v>980</v>
      </c>
      <c r="P243" s="21">
        <v>1571.04</v>
      </c>
      <c r="Q243" s="21">
        <v>1571.04</v>
      </c>
      <c r="R243" s="21">
        <v>0</v>
      </c>
      <c r="S243" s="21">
        <v>0</v>
      </c>
      <c r="T243" s="21">
        <f t="shared" si="9"/>
        <v>-0.69000000000232831</v>
      </c>
      <c r="U243" s="21">
        <f t="shared" si="10"/>
        <v>0</v>
      </c>
      <c r="V243" s="22">
        <f t="shared" si="11"/>
        <v>-0.69000000000232831</v>
      </c>
    </row>
    <row r="244" spans="2:22">
      <c r="B244" s="19" t="s">
        <v>270</v>
      </c>
      <c r="C244" s="20">
        <v>1120.5999999999999</v>
      </c>
      <c r="D244" s="21">
        <v>17458.948</v>
      </c>
      <c r="E244" s="21">
        <v>17180.29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278.66000000000003</v>
      </c>
      <c r="Q244" s="21">
        <v>278.66000000000003</v>
      </c>
      <c r="R244" s="21">
        <v>0</v>
      </c>
      <c r="S244" s="21">
        <v>0</v>
      </c>
      <c r="T244" s="21">
        <f t="shared" si="9"/>
        <v>-2.0000000004074536E-3</v>
      </c>
      <c r="U244" s="21">
        <f t="shared" si="10"/>
        <v>0</v>
      </c>
      <c r="V244" s="22">
        <f t="shared" si="11"/>
        <v>-2.0000000004074536E-3</v>
      </c>
    </row>
    <row r="245" spans="2:22">
      <c r="B245" s="19" t="s">
        <v>271</v>
      </c>
      <c r="C245" s="20">
        <v>667.6</v>
      </c>
      <c r="D245" s="21">
        <v>17878.328000000001</v>
      </c>
      <c r="E245" s="21">
        <v>17878.32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f t="shared" si="9"/>
        <v>8.0000000016298145E-3</v>
      </c>
      <c r="U245" s="21">
        <f t="shared" si="10"/>
        <v>0</v>
      </c>
      <c r="V245" s="22">
        <f t="shared" si="11"/>
        <v>8.0000000016298145E-3</v>
      </c>
    </row>
    <row r="246" spans="2:22">
      <c r="B246" s="19" t="s">
        <v>272</v>
      </c>
      <c r="C246" s="20">
        <v>672.8</v>
      </c>
      <c r="D246" s="21">
        <v>10899.36</v>
      </c>
      <c r="E246" s="21">
        <v>10900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1">
        <v>0</v>
      </c>
      <c r="T246" s="21">
        <f t="shared" si="9"/>
        <v>-0.63999999999941792</v>
      </c>
      <c r="U246" s="21">
        <f t="shared" si="10"/>
        <v>0</v>
      </c>
      <c r="V246" s="22">
        <f t="shared" si="11"/>
        <v>-0.63999999999941792</v>
      </c>
    </row>
    <row r="247" spans="2:22">
      <c r="B247" s="19" t="s">
        <v>273</v>
      </c>
      <c r="C247" s="20">
        <v>9826.4</v>
      </c>
      <c r="D247" s="21">
        <v>161630.82999999999</v>
      </c>
      <c r="E247" s="21">
        <v>158791.82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920</v>
      </c>
      <c r="O247" s="21">
        <v>920</v>
      </c>
      <c r="P247" s="21">
        <v>1918.21</v>
      </c>
      <c r="Q247" s="21">
        <v>1918.21</v>
      </c>
      <c r="R247" s="21">
        <v>0</v>
      </c>
      <c r="S247" s="21">
        <v>0</v>
      </c>
      <c r="T247" s="21">
        <f t="shared" si="9"/>
        <v>0.79999999998835847</v>
      </c>
      <c r="U247" s="21">
        <f t="shared" si="10"/>
        <v>0</v>
      </c>
      <c r="V247" s="22">
        <f t="shared" si="11"/>
        <v>0.79999999998835847</v>
      </c>
    </row>
    <row r="248" spans="2:22">
      <c r="B248" s="19" t="s">
        <v>274</v>
      </c>
      <c r="C248" s="20">
        <v>19180.099999999999</v>
      </c>
      <c r="D248" s="21">
        <v>516624.94</v>
      </c>
      <c r="E248" s="21">
        <v>512178.77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4445.84</v>
      </c>
      <c r="Q248" s="21">
        <v>4445.83</v>
      </c>
      <c r="R248" s="21">
        <v>0</v>
      </c>
      <c r="S248" s="21">
        <v>0</v>
      </c>
      <c r="T248" s="21">
        <f t="shared" si="9"/>
        <v>0.33999999996740371</v>
      </c>
      <c r="U248" s="21">
        <f t="shared" si="10"/>
        <v>1.0000000000218279E-2</v>
      </c>
      <c r="V248" s="22">
        <f t="shared" si="11"/>
        <v>0.32999999996718543</v>
      </c>
    </row>
    <row r="249" spans="2:22">
      <c r="B249" s="19" t="s">
        <v>275</v>
      </c>
      <c r="C249" s="20">
        <v>16959</v>
      </c>
      <c r="D249" s="21">
        <v>277228.79999999999</v>
      </c>
      <c r="E249" s="21">
        <v>274050.59999999998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1184</v>
      </c>
      <c r="O249" s="21">
        <v>1184</v>
      </c>
      <c r="P249" s="21">
        <v>1994</v>
      </c>
      <c r="Q249" s="21">
        <v>1994</v>
      </c>
      <c r="R249" s="21">
        <v>0</v>
      </c>
      <c r="S249" s="21">
        <v>0</v>
      </c>
      <c r="T249" s="21">
        <f t="shared" si="9"/>
        <v>0.20000000001164153</v>
      </c>
      <c r="U249" s="21">
        <f t="shared" si="10"/>
        <v>0</v>
      </c>
      <c r="V249" s="22">
        <f t="shared" si="11"/>
        <v>0.20000000001164153</v>
      </c>
    </row>
    <row r="250" spans="2:22">
      <c r="B250" s="19" t="s">
        <v>276</v>
      </c>
      <c r="C250" s="20">
        <v>412.6</v>
      </c>
      <c r="D250" s="21">
        <v>5611.36</v>
      </c>
      <c r="E250" s="21">
        <v>5611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f t="shared" si="9"/>
        <v>0.35999999999967258</v>
      </c>
      <c r="U250" s="21">
        <f t="shared" si="10"/>
        <v>0</v>
      </c>
      <c r="V250" s="22">
        <f t="shared" si="11"/>
        <v>0.35999999999967258</v>
      </c>
    </row>
    <row r="251" spans="2:22">
      <c r="B251" s="19" t="s">
        <v>277</v>
      </c>
      <c r="C251" s="20">
        <v>3766.5</v>
      </c>
      <c r="D251" s="21">
        <v>60961.275000000001</v>
      </c>
      <c r="E251" s="21">
        <v>23270.5</v>
      </c>
      <c r="F251" s="21">
        <v>35000</v>
      </c>
      <c r="G251" s="21">
        <v>2601.15</v>
      </c>
      <c r="H251" s="21">
        <v>35000</v>
      </c>
      <c r="I251" s="21">
        <v>2601.15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89.76</v>
      </c>
      <c r="S251" s="21">
        <v>89.76</v>
      </c>
      <c r="T251" s="21">
        <f t="shared" si="9"/>
        <v>-0.13500000000203727</v>
      </c>
      <c r="U251" s="21">
        <f t="shared" si="10"/>
        <v>0</v>
      </c>
      <c r="V251" s="22">
        <f t="shared" si="11"/>
        <v>-0.13500000000203727</v>
      </c>
    </row>
    <row r="252" spans="2:22">
      <c r="B252" s="19" t="s">
        <v>278</v>
      </c>
      <c r="C252" s="20">
        <v>2504.3000000000002</v>
      </c>
      <c r="D252" s="21">
        <v>39825.97</v>
      </c>
      <c r="E252" s="21">
        <v>39411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414.85</v>
      </c>
      <c r="Q252" s="21">
        <v>414.61</v>
      </c>
      <c r="R252" s="21">
        <v>0</v>
      </c>
      <c r="S252" s="21">
        <v>0</v>
      </c>
      <c r="T252" s="21">
        <f t="shared" si="9"/>
        <v>0.36000000000058208</v>
      </c>
      <c r="U252" s="21">
        <f t="shared" si="10"/>
        <v>0.24000000000000909</v>
      </c>
      <c r="V252" s="22">
        <f t="shared" si="11"/>
        <v>0.12000000000057298</v>
      </c>
    </row>
    <row r="253" spans="2:22">
      <c r="B253" s="19" t="s">
        <v>279</v>
      </c>
      <c r="C253" s="20">
        <v>1110.4000000000001</v>
      </c>
      <c r="D253" s="21">
        <v>17988.48</v>
      </c>
      <c r="E253" s="21">
        <v>17988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1">
        <v>0</v>
      </c>
      <c r="T253" s="21">
        <f t="shared" si="9"/>
        <v>0.47999999999956344</v>
      </c>
      <c r="U253" s="21">
        <f t="shared" si="10"/>
        <v>0</v>
      </c>
      <c r="V253" s="22">
        <f t="shared" si="11"/>
        <v>0.47999999999956344</v>
      </c>
    </row>
    <row r="254" spans="2:22">
      <c r="B254" s="19" t="s">
        <v>280</v>
      </c>
      <c r="C254" s="20">
        <v>2671.3</v>
      </c>
      <c r="D254" s="21">
        <v>74074.160999999993</v>
      </c>
      <c r="E254" s="21">
        <v>73186.84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887.16</v>
      </c>
      <c r="Q254" s="21">
        <v>887.16</v>
      </c>
      <c r="R254" s="21">
        <v>0</v>
      </c>
      <c r="S254" s="21">
        <v>0</v>
      </c>
      <c r="T254" s="21">
        <f t="shared" si="9"/>
        <v>0.16099999999278225</v>
      </c>
      <c r="U254" s="21">
        <f t="shared" si="10"/>
        <v>0</v>
      </c>
      <c r="V254" s="22">
        <f t="shared" si="11"/>
        <v>0.16099999999278225</v>
      </c>
    </row>
    <row r="255" spans="2:22">
      <c r="B255" s="19" t="s">
        <v>281</v>
      </c>
      <c r="C255" s="20">
        <v>5982</v>
      </c>
      <c r="D255" s="21">
        <v>106755.48</v>
      </c>
      <c r="E255" s="21">
        <v>90787.78</v>
      </c>
      <c r="F255" s="21">
        <v>12500</v>
      </c>
      <c r="G255" s="21">
        <v>2043.47</v>
      </c>
      <c r="H255" s="21">
        <v>12500</v>
      </c>
      <c r="I255" s="21">
        <v>2043.47</v>
      </c>
      <c r="J255" s="21">
        <v>6000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1423.96</v>
      </c>
      <c r="Q255" s="21">
        <v>1423.96</v>
      </c>
      <c r="R255" s="21">
        <v>0</v>
      </c>
      <c r="S255" s="21">
        <v>0</v>
      </c>
      <c r="T255" s="21">
        <f t="shared" si="9"/>
        <v>0.26999999998952262</v>
      </c>
      <c r="U255" s="21">
        <f t="shared" si="10"/>
        <v>6000</v>
      </c>
      <c r="V255" s="22">
        <f t="shared" si="11"/>
        <v>-5999.7300000000105</v>
      </c>
    </row>
    <row r="256" spans="2:22">
      <c r="B256" s="19" t="s">
        <v>282</v>
      </c>
      <c r="C256" s="20">
        <v>2077.9</v>
      </c>
      <c r="D256" s="21">
        <v>31567.95</v>
      </c>
      <c r="E256" s="21">
        <v>8382</v>
      </c>
      <c r="F256" s="21">
        <v>15000</v>
      </c>
      <c r="G256" s="21">
        <v>1587.95</v>
      </c>
      <c r="H256" s="21">
        <v>15000</v>
      </c>
      <c r="I256" s="21">
        <v>1587.95</v>
      </c>
      <c r="J256" s="21">
        <v>6597.05</v>
      </c>
      <c r="K256" s="21">
        <v>6597.05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1">
        <v>0</v>
      </c>
      <c r="R256" s="21">
        <v>0</v>
      </c>
      <c r="S256" s="21">
        <v>0</v>
      </c>
      <c r="T256" s="21">
        <f t="shared" si="9"/>
        <v>0.9500000000007276</v>
      </c>
      <c r="U256" s="21">
        <f t="shared" si="10"/>
        <v>0</v>
      </c>
      <c r="V256" s="22">
        <f t="shared" si="11"/>
        <v>0.9500000000007276</v>
      </c>
    </row>
    <row r="257" spans="2:22">
      <c r="B257" s="19" t="s">
        <v>283</v>
      </c>
      <c r="C257" s="20">
        <v>1632.5</v>
      </c>
      <c r="D257" s="21">
        <v>26299.1</v>
      </c>
      <c r="E257" s="21">
        <v>8810</v>
      </c>
      <c r="F257" s="21">
        <v>15000</v>
      </c>
      <c r="G257" s="21">
        <v>1155.52</v>
      </c>
      <c r="H257" s="21">
        <v>15000</v>
      </c>
      <c r="I257" s="21">
        <v>1155.52</v>
      </c>
      <c r="J257" s="21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137.16999999999999</v>
      </c>
      <c r="Q257" s="21">
        <v>137.16999999999999</v>
      </c>
      <c r="R257" s="21">
        <v>0</v>
      </c>
      <c r="S257" s="21">
        <v>0</v>
      </c>
      <c r="T257" s="21">
        <f t="shared" si="9"/>
        <v>1196.4099999999999</v>
      </c>
      <c r="U257" s="21">
        <f t="shared" si="10"/>
        <v>0</v>
      </c>
      <c r="V257" s="22">
        <f t="shared" si="11"/>
        <v>1196.4099999999999</v>
      </c>
    </row>
    <row r="258" spans="2:22">
      <c r="B258" s="19" t="s">
        <v>284</v>
      </c>
      <c r="C258" s="20">
        <v>2136.1999999999998</v>
      </c>
      <c r="D258" s="21">
        <v>34365.415999999997</v>
      </c>
      <c r="E258" s="21">
        <v>34234.6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130.75</v>
      </c>
      <c r="Q258" s="21">
        <v>130.75</v>
      </c>
      <c r="R258" s="21">
        <v>0</v>
      </c>
      <c r="S258" s="21">
        <v>0</v>
      </c>
      <c r="T258" s="21">
        <f t="shared" si="9"/>
        <v>6.5999999998894054E-2</v>
      </c>
      <c r="U258" s="21">
        <f t="shared" si="10"/>
        <v>0</v>
      </c>
      <c r="V258" s="22">
        <f t="shared" si="11"/>
        <v>6.5999999998894054E-2</v>
      </c>
    </row>
    <row r="259" spans="2:22">
      <c r="B259" s="19" t="s">
        <v>285</v>
      </c>
      <c r="C259" s="20">
        <v>1875.8</v>
      </c>
      <c r="D259" s="21">
        <v>30012.799999999999</v>
      </c>
      <c r="E259" s="21">
        <v>30013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f t="shared" si="9"/>
        <v>-0.2000000000007276</v>
      </c>
      <c r="U259" s="21">
        <f t="shared" si="10"/>
        <v>0</v>
      </c>
      <c r="V259" s="22">
        <f t="shared" si="11"/>
        <v>-0.2000000000007276</v>
      </c>
    </row>
    <row r="260" spans="2:22">
      <c r="B260" s="19" t="s">
        <v>286</v>
      </c>
      <c r="C260" s="20">
        <v>4891.5</v>
      </c>
      <c r="D260" s="21">
        <v>80026.885999999999</v>
      </c>
      <c r="E260" s="21">
        <v>55550.01</v>
      </c>
      <c r="F260" s="21">
        <v>20000</v>
      </c>
      <c r="G260" s="21">
        <v>3317.73</v>
      </c>
      <c r="H260" s="21">
        <v>20000</v>
      </c>
      <c r="I260" s="21">
        <v>3317.73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1158</v>
      </c>
      <c r="Q260" s="21">
        <v>1158</v>
      </c>
      <c r="R260" s="21">
        <v>0</v>
      </c>
      <c r="S260" s="21">
        <v>0</v>
      </c>
      <c r="T260" s="21">
        <f t="shared" si="9"/>
        <v>1.1459999999933643</v>
      </c>
      <c r="U260" s="21">
        <f t="shared" si="10"/>
        <v>0</v>
      </c>
      <c r="V260" s="22">
        <f t="shared" si="11"/>
        <v>1.1459999999933643</v>
      </c>
    </row>
    <row r="261" spans="2:22">
      <c r="B261" s="19" t="s">
        <v>287</v>
      </c>
      <c r="C261" s="20">
        <v>1232</v>
      </c>
      <c r="D261" s="21">
        <v>19835.2</v>
      </c>
      <c r="E261" s="21">
        <v>19835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0</v>
      </c>
      <c r="T261" s="21">
        <f t="shared" si="9"/>
        <v>0.2000000000007276</v>
      </c>
      <c r="U261" s="21">
        <f t="shared" si="10"/>
        <v>0</v>
      </c>
      <c r="V261" s="22">
        <f t="shared" si="11"/>
        <v>0.2000000000007276</v>
      </c>
    </row>
    <row r="262" spans="2:22">
      <c r="B262" s="19" t="s">
        <v>288</v>
      </c>
      <c r="C262" s="20">
        <v>4429</v>
      </c>
      <c r="D262" s="21">
        <v>69910.55</v>
      </c>
      <c r="E262" s="21">
        <v>69911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1">
        <v>0</v>
      </c>
      <c r="T262" s="21">
        <f t="shared" si="9"/>
        <v>-0.44999999999708962</v>
      </c>
      <c r="U262" s="21">
        <f t="shared" si="10"/>
        <v>0</v>
      </c>
      <c r="V262" s="22">
        <f t="shared" si="11"/>
        <v>-0.44999999999708962</v>
      </c>
    </row>
    <row r="263" spans="2:22">
      <c r="B263" s="19" t="s">
        <v>289</v>
      </c>
      <c r="C263" s="20">
        <v>6489.8</v>
      </c>
      <c r="D263" s="21">
        <v>104700.81</v>
      </c>
      <c r="E263" s="21">
        <v>75457.06</v>
      </c>
      <c r="F263" s="21">
        <v>26000</v>
      </c>
      <c r="G263" s="21">
        <v>3025.87</v>
      </c>
      <c r="H263" s="21">
        <v>26000</v>
      </c>
      <c r="I263" s="21">
        <v>3025.87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72.319999999999993</v>
      </c>
      <c r="Q263" s="21">
        <v>72.319999999999993</v>
      </c>
      <c r="R263" s="21">
        <v>144</v>
      </c>
      <c r="S263" s="21">
        <v>144</v>
      </c>
      <c r="T263" s="21">
        <f t="shared" si="9"/>
        <v>1.5599999999976717</v>
      </c>
      <c r="U263" s="21">
        <f t="shared" si="10"/>
        <v>0</v>
      </c>
      <c r="V263" s="22">
        <f t="shared" si="11"/>
        <v>1.5599999999976717</v>
      </c>
    </row>
    <row r="264" spans="2:22">
      <c r="B264" s="19" t="s">
        <v>290</v>
      </c>
      <c r="C264" s="20">
        <v>2755</v>
      </c>
      <c r="D264" s="21">
        <v>44631</v>
      </c>
      <c r="E264" s="21">
        <v>4479</v>
      </c>
      <c r="F264" s="21">
        <v>36000</v>
      </c>
      <c r="G264" s="21">
        <v>4023.08</v>
      </c>
      <c r="H264" s="21">
        <v>36000</v>
      </c>
      <c r="I264" s="21">
        <v>4023.08</v>
      </c>
      <c r="J264" s="21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128.16</v>
      </c>
      <c r="S264" s="21">
        <v>128.16</v>
      </c>
      <c r="T264" s="21">
        <f t="shared" ref="T264:T327" si="12">D264-(E264+H264+I264+K264+M264+O264+Q264+S264)</f>
        <v>0.75999999999476131</v>
      </c>
      <c r="U264" s="21">
        <f t="shared" ref="U264:U327" si="13">(F264-H264)+(G264-I264)+(J264-K264)+(L264-M264)+(N264-O264)+(P264-Q264)+(R264-S264)</f>
        <v>0</v>
      </c>
      <c r="V264" s="22">
        <f t="shared" ref="V264:V327" si="14">T264-U264</f>
        <v>0.75999999999476131</v>
      </c>
    </row>
    <row r="265" spans="2:22">
      <c r="B265" s="19" t="s">
        <v>291</v>
      </c>
      <c r="C265" s="20">
        <v>15758.8</v>
      </c>
      <c r="D265" s="21">
        <v>249888.97399999999</v>
      </c>
      <c r="E265" s="21">
        <v>228858.52</v>
      </c>
      <c r="F265" s="21">
        <v>0</v>
      </c>
      <c r="G265" s="21">
        <v>0</v>
      </c>
      <c r="H265" s="21">
        <v>0</v>
      </c>
      <c r="I265" s="21">
        <v>0</v>
      </c>
      <c r="J265" s="21">
        <v>20000</v>
      </c>
      <c r="K265" s="21">
        <v>20000</v>
      </c>
      <c r="L265" s="21">
        <v>0</v>
      </c>
      <c r="M265" s="21">
        <v>0</v>
      </c>
      <c r="N265" s="21">
        <v>200</v>
      </c>
      <c r="O265" s="21">
        <v>200</v>
      </c>
      <c r="P265" s="21">
        <v>828.84</v>
      </c>
      <c r="Q265" s="21">
        <v>828.84</v>
      </c>
      <c r="R265" s="21">
        <v>0</v>
      </c>
      <c r="S265" s="21">
        <v>0</v>
      </c>
      <c r="T265" s="21">
        <f t="shared" si="12"/>
        <v>1.614000000001397</v>
      </c>
      <c r="U265" s="21">
        <f t="shared" si="13"/>
        <v>0</v>
      </c>
      <c r="V265" s="22">
        <f t="shared" si="14"/>
        <v>1.614000000001397</v>
      </c>
    </row>
    <row r="266" spans="2:22">
      <c r="B266" s="19" t="s">
        <v>292</v>
      </c>
      <c r="C266" s="20">
        <v>8744.4</v>
      </c>
      <c r="D266" s="21">
        <v>140784.84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2186.1</v>
      </c>
      <c r="Q266" s="21">
        <v>0</v>
      </c>
      <c r="R266" s="21">
        <v>0</v>
      </c>
      <c r="S266" s="21">
        <v>0</v>
      </c>
      <c r="T266" s="21">
        <f t="shared" si="12"/>
        <v>140784.84</v>
      </c>
      <c r="U266" s="21">
        <f t="shared" si="13"/>
        <v>2186.1</v>
      </c>
      <c r="V266" s="22">
        <f t="shared" si="14"/>
        <v>138598.74</v>
      </c>
    </row>
    <row r="267" spans="2:22">
      <c r="B267" s="19" t="s">
        <v>293</v>
      </c>
      <c r="C267" s="20">
        <v>1527.3</v>
      </c>
      <c r="D267" s="21">
        <v>24742.26</v>
      </c>
      <c r="E267" s="21">
        <v>24742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21">
        <v>0</v>
      </c>
      <c r="T267" s="21">
        <f t="shared" si="12"/>
        <v>0.25999999999839929</v>
      </c>
      <c r="U267" s="21">
        <f t="shared" si="13"/>
        <v>0</v>
      </c>
      <c r="V267" s="22">
        <f t="shared" si="14"/>
        <v>0.25999999999839929</v>
      </c>
    </row>
    <row r="268" spans="2:22">
      <c r="B268" s="19" t="s">
        <v>294</v>
      </c>
      <c r="C268" s="20">
        <v>2550.1</v>
      </c>
      <c r="D268" s="21">
        <v>40292.25</v>
      </c>
      <c r="E268" s="21">
        <v>40292</v>
      </c>
      <c r="F268" s="21">
        <v>20000</v>
      </c>
      <c r="G268" s="21">
        <v>7934.67</v>
      </c>
      <c r="H268" s="21">
        <v>0</v>
      </c>
      <c r="I268" s="21">
        <v>0</v>
      </c>
      <c r="J268" s="21">
        <v>15000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1">
        <v>0</v>
      </c>
      <c r="T268" s="21">
        <f t="shared" si="12"/>
        <v>0.25</v>
      </c>
      <c r="U268" s="21">
        <f t="shared" si="13"/>
        <v>42934.67</v>
      </c>
      <c r="V268" s="22">
        <f t="shared" si="14"/>
        <v>-42934.42</v>
      </c>
    </row>
    <row r="269" spans="2:22">
      <c r="B269" s="19" t="s">
        <v>295</v>
      </c>
      <c r="C269" s="20">
        <v>68209.5</v>
      </c>
      <c r="D269" s="21">
        <v>1193241.5730000001</v>
      </c>
      <c r="E269" s="21">
        <v>170150.05</v>
      </c>
      <c r="F269" s="21">
        <v>0</v>
      </c>
      <c r="G269" s="21">
        <v>0</v>
      </c>
      <c r="H269" s="21">
        <v>0</v>
      </c>
      <c r="I269" s="21">
        <v>0</v>
      </c>
      <c r="J269" s="21">
        <v>956400.7</v>
      </c>
      <c r="K269" s="21">
        <v>956400.7</v>
      </c>
      <c r="L269" s="21">
        <v>13066</v>
      </c>
      <c r="M269" s="21">
        <v>13066</v>
      </c>
      <c r="N269" s="21">
        <v>9343.2000000000007</v>
      </c>
      <c r="O269" s="21">
        <v>9343.2000000000007</v>
      </c>
      <c r="P269" s="21">
        <v>7620.34</v>
      </c>
      <c r="Q269" s="21">
        <v>7620.34</v>
      </c>
      <c r="R269" s="21">
        <v>0</v>
      </c>
      <c r="S269" s="21">
        <v>0</v>
      </c>
      <c r="T269" s="21">
        <f t="shared" si="12"/>
        <v>36661.283000000054</v>
      </c>
      <c r="U269" s="21">
        <f t="shared" si="13"/>
        <v>0</v>
      </c>
      <c r="V269" s="22">
        <f t="shared" si="14"/>
        <v>36661.283000000054</v>
      </c>
    </row>
    <row r="270" spans="2:22">
      <c r="B270" s="19" t="s">
        <v>296</v>
      </c>
      <c r="C270" s="20">
        <v>2039.8</v>
      </c>
      <c r="D270" s="21">
        <v>21262.94</v>
      </c>
      <c r="E270" s="21">
        <v>20921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341.94</v>
      </c>
      <c r="Q270" s="21">
        <v>341.94</v>
      </c>
      <c r="R270" s="21">
        <v>0</v>
      </c>
      <c r="S270" s="21">
        <v>0</v>
      </c>
      <c r="T270" s="21">
        <f t="shared" si="12"/>
        <v>0</v>
      </c>
      <c r="U270" s="21">
        <f t="shared" si="13"/>
        <v>0</v>
      </c>
      <c r="V270" s="22">
        <f t="shared" si="14"/>
        <v>0</v>
      </c>
    </row>
    <row r="271" spans="2:22">
      <c r="B271" s="19" t="s">
        <v>297</v>
      </c>
      <c r="C271" s="20">
        <v>2319</v>
      </c>
      <c r="D271" s="21">
        <v>37573.57</v>
      </c>
      <c r="E271" s="21">
        <v>37483.5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89.92</v>
      </c>
      <c r="Q271" s="21">
        <v>89.92</v>
      </c>
      <c r="R271" s="21">
        <v>0</v>
      </c>
      <c r="S271" s="21">
        <v>0</v>
      </c>
      <c r="T271" s="21">
        <f t="shared" si="12"/>
        <v>0.15000000000145519</v>
      </c>
      <c r="U271" s="21">
        <f t="shared" si="13"/>
        <v>0</v>
      </c>
      <c r="V271" s="22">
        <f t="shared" si="14"/>
        <v>0.15000000000145519</v>
      </c>
    </row>
    <row r="272" spans="2:22">
      <c r="B272" s="19" t="s">
        <v>298</v>
      </c>
      <c r="C272" s="20">
        <v>1741.2</v>
      </c>
      <c r="D272" s="21">
        <v>28033.32</v>
      </c>
      <c r="E272" s="21">
        <v>6728.33</v>
      </c>
      <c r="F272" s="21">
        <v>20000</v>
      </c>
      <c r="G272" s="21">
        <v>1304.99</v>
      </c>
      <c r="H272" s="21">
        <v>20000</v>
      </c>
      <c r="I272" s="21">
        <v>1304.99</v>
      </c>
      <c r="J272" s="21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1">
        <v>0</v>
      </c>
      <c r="T272" s="21">
        <f t="shared" si="12"/>
        <v>0</v>
      </c>
      <c r="U272" s="21">
        <f t="shared" si="13"/>
        <v>0</v>
      </c>
      <c r="V272" s="22">
        <f t="shared" si="14"/>
        <v>0</v>
      </c>
    </row>
    <row r="273" spans="2:22">
      <c r="B273" s="19" t="s">
        <v>299</v>
      </c>
      <c r="C273" s="20">
        <v>2604.3000000000002</v>
      </c>
      <c r="D273" s="21">
        <v>40808.839</v>
      </c>
      <c r="E273" s="21">
        <v>40158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651.07000000000005</v>
      </c>
      <c r="Q273" s="21">
        <v>650.62</v>
      </c>
      <c r="R273" s="21">
        <v>0</v>
      </c>
      <c r="S273" s="21">
        <v>0</v>
      </c>
      <c r="T273" s="21">
        <f t="shared" si="12"/>
        <v>0.21899999999732245</v>
      </c>
      <c r="U273" s="21">
        <f t="shared" si="13"/>
        <v>0.45000000000004547</v>
      </c>
      <c r="V273" s="22">
        <f t="shared" si="14"/>
        <v>-0.23100000000272303</v>
      </c>
    </row>
    <row r="274" spans="2:22">
      <c r="B274" s="19" t="s">
        <v>300</v>
      </c>
      <c r="C274" s="20">
        <v>1526.1</v>
      </c>
      <c r="D274" s="21">
        <v>24341.294999999998</v>
      </c>
      <c r="E274" s="21">
        <v>23960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381.52</v>
      </c>
      <c r="Q274" s="21">
        <v>381.52</v>
      </c>
      <c r="R274" s="21">
        <v>0</v>
      </c>
      <c r="S274" s="21">
        <v>0</v>
      </c>
      <c r="T274" s="21">
        <f t="shared" si="12"/>
        <v>-0.22500000000218279</v>
      </c>
      <c r="U274" s="21">
        <f t="shared" si="13"/>
        <v>0</v>
      </c>
      <c r="V274" s="22">
        <f t="shared" si="14"/>
        <v>-0.22500000000218279</v>
      </c>
    </row>
    <row r="275" spans="2:22">
      <c r="B275" s="19" t="s">
        <v>301</v>
      </c>
      <c r="C275" s="20">
        <v>2790</v>
      </c>
      <c r="D275" s="21">
        <v>44919</v>
      </c>
      <c r="E275" s="21">
        <v>21604</v>
      </c>
      <c r="F275" s="21">
        <v>0</v>
      </c>
      <c r="G275" s="21">
        <v>0</v>
      </c>
      <c r="H275" s="21">
        <v>0</v>
      </c>
      <c r="I275" s="21">
        <v>0</v>
      </c>
      <c r="J275" s="21">
        <v>23000</v>
      </c>
      <c r="K275" s="21">
        <v>23000</v>
      </c>
      <c r="L275" s="21">
        <v>0</v>
      </c>
      <c r="M275" s="21">
        <v>0</v>
      </c>
      <c r="N275" s="21">
        <v>315</v>
      </c>
      <c r="O275" s="21">
        <v>315</v>
      </c>
      <c r="P275" s="21">
        <v>0</v>
      </c>
      <c r="Q275" s="21">
        <v>0</v>
      </c>
      <c r="R275" s="21">
        <v>0</v>
      </c>
      <c r="S275" s="21">
        <v>0</v>
      </c>
      <c r="T275" s="21">
        <f t="shared" si="12"/>
        <v>0</v>
      </c>
      <c r="U275" s="21">
        <f t="shared" si="13"/>
        <v>0</v>
      </c>
      <c r="V275" s="22">
        <f t="shared" si="14"/>
        <v>0</v>
      </c>
    </row>
    <row r="276" spans="2:22">
      <c r="B276" s="19" t="s">
        <v>302</v>
      </c>
      <c r="C276" s="20">
        <v>3541.4</v>
      </c>
      <c r="D276" s="21">
        <v>57016.54</v>
      </c>
      <c r="E276" s="21">
        <v>46876.5</v>
      </c>
      <c r="F276" s="21">
        <v>0</v>
      </c>
      <c r="G276" s="21">
        <v>0</v>
      </c>
      <c r="H276" s="21">
        <v>0</v>
      </c>
      <c r="I276" s="21">
        <v>0</v>
      </c>
      <c r="J276" s="21">
        <v>10000</v>
      </c>
      <c r="K276" s="21">
        <v>10000</v>
      </c>
      <c r="L276" s="21">
        <v>0</v>
      </c>
      <c r="M276" s="21">
        <v>0</v>
      </c>
      <c r="N276" s="21">
        <v>140</v>
      </c>
      <c r="O276" s="21">
        <v>140</v>
      </c>
      <c r="P276" s="21">
        <v>0</v>
      </c>
      <c r="Q276" s="21">
        <v>0</v>
      </c>
      <c r="R276" s="21">
        <v>0</v>
      </c>
      <c r="S276" s="21">
        <v>0</v>
      </c>
      <c r="T276" s="21">
        <f t="shared" si="12"/>
        <v>4.0000000000873115E-2</v>
      </c>
      <c r="U276" s="21">
        <f t="shared" si="13"/>
        <v>0</v>
      </c>
      <c r="V276" s="22">
        <f t="shared" si="14"/>
        <v>4.0000000000873115E-2</v>
      </c>
    </row>
    <row r="277" spans="2:22">
      <c r="B277" s="19" t="s">
        <v>303</v>
      </c>
      <c r="C277" s="20">
        <v>4815.5</v>
      </c>
      <c r="D277" s="21">
        <v>78011.100000000006</v>
      </c>
      <c r="E277" s="21">
        <v>65255</v>
      </c>
      <c r="F277" s="21">
        <v>11000</v>
      </c>
      <c r="G277" s="21">
        <v>1683.87</v>
      </c>
      <c r="H277" s="21">
        <v>11000</v>
      </c>
      <c r="I277" s="21">
        <v>1683.87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  <c r="R277" s="21">
        <v>72</v>
      </c>
      <c r="S277" s="21">
        <v>72</v>
      </c>
      <c r="T277" s="21">
        <f t="shared" si="12"/>
        <v>0.23000000001047738</v>
      </c>
      <c r="U277" s="21">
        <f t="shared" si="13"/>
        <v>0</v>
      </c>
      <c r="V277" s="22">
        <f t="shared" si="14"/>
        <v>0.23000000001047738</v>
      </c>
    </row>
    <row r="278" spans="2:22">
      <c r="B278" s="19" t="s">
        <v>304</v>
      </c>
      <c r="C278" s="20">
        <v>1860</v>
      </c>
      <c r="D278" s="21">
        <v>29090.400000000001</v>
      </c>
      <c r="E278" s="21">
        <v>28858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232.5</v>
      </c>
      <c r="Q278" s="21">
        <v>232.4</v>
      </c>
      <c r="R278" s="21">
        <v>0</v>
      </c>
      <c r="S278" s="21">
        <v>0</v>
      </c>
      <c r="T278" s="21">
        <f t="shared" si="12"/>
        <v>0</v>
      </c>
      <c r="U278" s="21">
        <f t="shared" si="13"/>
        <v>9.9999999999994316E-2</v>
      </c>
      <c r="V278" s="22">
        <f t="shared" si="14"/>
        <v>-9.9999999999994316E-2</v>
      </c>
    </row>
    <row r="279" spans="2:22">
      <c r="B279" s="19" t="s">
        <v>305</v>
      </c>
      <c r="C279" s="20">
        <v>967.3</v>
      </c>
      <c r="D279" s="21">
        <v>15283.34</v>
      </c>
      <c r="E279" s="21">
        <v>15067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96</v>
      </c>
      <c r="O279" s="21">
        <v>96</v>
      </c>
      <c r="P279" s="21">
        <v>120</v>
      </c>
      <c r="Q279" s="21">
        <v>120</v>
      </c>
      <c r="R279" s="21">
        <v>0</v>
      </c>
      <c r="S279" s="21">
        <v>0</v>
      </c>
      <c r="T279" s="21">
        <f t="shared" si="12"/>
        <v>0.34000000000014552</v>
      </c>
      <c r="U279" s="21">
        <f t="shared" si="13"/>
        <v>0</v>
      </c>
      <c r="V279" s="22">
        <f t="shared" si="14"/>
        <v>0.34000000000014552</v>
      </c>
    </row>
    <row r="280" spans="2:22">
      <c r="B280" s="19" t="s">
        <v>306</v>
      </c>
      <c r="C280" s="20">
        <v>7645.4</v>
      </c>
      <c r="D280" s="21">
        <v>121332.49800000001</v>
      </c>
      <c r="E280" s="21">
        <v>121320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1">
        <v>0</v>
      </c>
      <c r="R280" s="21">
        <v>0</v>
      </c>
      <c r="S280" s="21">
        <v>0</v>
      </c>
      <c r="T280" s="21">
        <f t="shared" si="12"/>
        <v>12.498000000006869</v>
      </c>
      <c r="U280" s="21">
        <f t="shared" si="13"/>
        <v>0</v>
      </c>
      <c r="V280" s="22">
        <f t="shared" si="14"/>
        <v>12.498000000006869</v>
      </c>
    </row>
    <row r="281" spans="2:22">
      <c r="B281" s="19" t="s">
        <v>307</v>
      </c>
      <c r="C281" s="20">
        <v>327999.90000000002</v>
      </c>
      <c r="D281" s="21">
        <v>5349948.2970000003</v>
      </c>
      <c r="E281" s="21">
        <v>5167060.45</v>
      </c>
      <c r="F281" s="21">
        <v>0</v>
      </c>
      <c r="G281" s="21">
        <v>0</v>
      </c>
      <c r="H281" s="21">
        <v>0</v>
      </c>
      <c r="I281" s="21">
        <v>0</v>
      </c>
      <c r="J281" s="21">
        <v>100000</v>
      </c>
      <c r="K281" s="21">
        <v>100000</v>
      </c>
      <c r="L281" s="21">
        <v>0</v>
      </c>
      <c r="M281" s="21">
        <v>0</v>
      </c>
      <c r="N281" s="21">
        <v>791</v>
      </c>
      <c r="O281" s="21">
        <v>791</v>
      </c>
      <c r="P281" s="21">
        <v>34388.550000000003</v>
      </c>
      <c r="Q281" s="21">
        <v>34388.550000000003</v>
      </c>
      <c r="R281" s="21">
        <v>0</v>
      </c>
      <c r="S281" s="21">
        <v>0</v>
      </c>
      <c r="T281" s="21">
        <f t="shared" si="12"/>
        <v>47708.297000000253</v>
      </c>
      <c r="U281" s="21">
        <f t="shared" si="13"/>
        <v>0</v>
      </c>
      <c r="V281" s="22">
        <f t="shared" si="14"/>
        <v>47708.297000000253</v>
      </c>
    </row>
    <row r="282" spans="2:22">
      <c r="B282" s="19" t="s">
        <v>308</v>
      </c>
      <c r="C282" s="20">
        <v>4124.1000000000004</v>
      </c>
      <c r="D282" s="21">
        <v>66604.214999999997</v>
      </c>
      <c r="E282" s="21">
        <v>0</v>
      </c>
      <c r="F282" s="21">
        <v>60000</v>
      </c>
      <c r="G282" s="21">
        <v>22530.28</v>
      </c>
      <c r="H282" s="21">
        <v>0</v>
      </c>
      <c r="I282" s="21">
        <v>0</v>
      </c>
      <c r="J282" s="21">
        <v>10000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1">
        <v>0</v>
      </c>
      <c r="R282" s="21">
        <v>0</v>
      </c>
      <c r="S282" s="21">
        <v>0</v>
      </c>
      <c r="T282" s="21">
        <f t="shared" si="12"/>
        <v>66604.214999999997</v>
      </c>
      <c r="U282" s="21">
        <f t="shared" si="13"/>
        <v>92530.28</v>
      </c>
      <c r="V282" s="22">
        <f t="shared" si="14"/>
        <v>-25926.065000000002</v>
      </c>
    </row>
    <row r="283" spans="2:22">
      <c r="B283" s="19" t="s">
        <v>309</v>
      </c>
      <c r="C283" s="20">
        <v>7147.5</v>
      </c>
      <c r="D283" s="21">
        <v>113974.97100000001</v>
      </c>
      <c r="E283" s="21">
        <v>112255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1720.35</v>
      </c>
      <c r="Q283" s="21">
        <v>1719.88</v>
      </c>
      <c r="R283" s="21">
        <v>0</v>
      </c>
      <c r="S283" s="21">
        <v>0</v>
      </c>
      <c r="T283" s="21">
        <f t="shared" si="12"/>
        <v>9.1000000000349246E-2</v>
      </c>
      <c r="U283" s="21">
        <f t="shared" si="13"/>
        <v>0.46999999999979991</v>
      </c>
      <c r="V283" s="22">
        <f t="shared" si="14"/>
        <v>-0.37899999999945067</v>
      </c>
    </row>
    <row r="284" spans="2:22">
      <c r="B284" s="19" t="s">
        <v>310</v>
      </c>
      <c r="C284" s="20">
        <v>3197.3</v>
      </c>
      <c r="D284" s="21">
        <v>52275.855000000003</v>
      </c>
      <c r="E284" s="21">
        <v>51130.77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350</v>
      </c>
      <c r="O284" s="21">
        <v>350</v>
      </c>
      <c r="P284" s="21">
        <v>795.3</v>
      </c>
      <c r="Q284" s="21">
        <v>795.09</v>
      </c>
      <c r="R284" s="21">
        <v>0</v>
      </c>
      <c r="S284" s="21">
        <v>0</v>
      </c>
      <c r="T284" s="21">
        <f t="shared" si="12"/>
        <v>-4.9999999901046976E-3</v>
      </c>
      <c r="U284" s="21">
        <f t="shared" si="13"/>
        <v>0.20999999999992269</v>
      </c>
      <c r="V284" s="22">
        <f t="shared" si="14"/>
        <v>-0.21499999999002739</v>
      </c>
    </row>
    <row r="285" spans="2:22">
      <c r="B285" s="19" t="s">
        <v>311</v>
      </c>
      <c r="C285" s="20">
        <v>56829.3</v>
      </c>
      <c r="D285" s="21">
        <v>952211.03599999996</v>
      </c>
      <c r="E285" s="21">
        <v>357666.85</v>
      </c>
      <c r="F285" s="21">
        <v>0</v>
      </c>
      <c r="G285" s="21">
        <v>0</v>
      </c>
      <c r="H285" s="21">
        <v>0</v>
      </c>
      <c r="I285" s="21">
        <v>0</v>
      </c>
      <c r="J285" s="21">
        <v>573489.6</v>
      </c>
      <c r="K285" s="21">
        <v>573489.6</v>
      </c>
      <c r="L285" s="21">
        <v>11705.5</v>
      </c>
      <c r="M285" s="21">
        <v>11705.5</v>
      </c>
      <c r="N285" s="21">
        <v>3461.1</v>
      </c>
      <c r="O285" s="21">
        <v>3461.1</v>
      </c>
      <c r="P285" s="21">
        <v>5895.25</v>
      </c>
      <c r="Q285" s="21">
        <v>5895.23</v>
      </c>
      <c r="R285" s="21">
        <v>0</v>
      </c>
      <c r="S285" s="21">
        <v>0</v>
      </c>
      <c r="T285" s="21">
        <f t="shared" si="12"/>
        <v>-7.2439999999478459</v>
      </c>
      <c r="U285" s="21">
        <f t="shared" si="13"/>
        <v>2.0000000000436557E-2</v>
      </c>
      <c r="V285" s="22">
        <f t="shared" si="14"/>
        <v>-7.2639999999482825</v>
      </c>
    </row>
    <row r="286" spans="2:22">
      <c r="B286" s="19" t="s">
        <v>312</v>
      </c>
      <c r="C286" s="20">
        <v>3518.5</v>
      </c>
      <c r="D286" s="21">
        <v>57194.101999999999</v>
      </c>
      <c r="E286" s="21">
        <v>22526.63</v>
      </c>
      <c r="F286" s="21">
        <v>30000</v>
      </c>
      <c r="G286" s="21">
        <v>3696.88</v>
      </c>
      <c r="H286" s="21">
        <v>30000</v>
      </c>
      <c r="I286" s="21">
        <v>3696.88</v>
      </c>
      <c r="J286" s="21">
        <v>0</v>
      </c>
      <c r="K286" s="21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846.28</v>
      </c>
      <c r="Q286" s="21">
        <v>846.27</v>
      </c>
      <c r="R286" s="21">
        <v>124.32</v>
      </c>
      <c r="S286" s="21">
        <v>124.32</v>
      </c>
      <c r="T286" s="21">
        <f t="shared" si="12"/>
        <v>2.0000000004074536E-3</v>
      </c>
      <c r="U286" s="21">
        <f t="shared" si="13"/>
        <v>9.9999999999909051E-3</v>
      </c>
      <c r="V286" s="22">
        <f t="shared" si="14"/>
        <v>-7.9999999995834514E-3</v>
      </c>
    </row>
    <row r="287" spans="2:22">
      <c r="B287" s="19" t="s">
        <v>313</v>
      </c>
      <c r="C287" s="20">
        <v>1311703.8</v>
      </c>
      <c r="D287" s="21">
        <v>21259151.756000001</v>
      </c>
      <c r="E287" s="21">
        <v>0</v>
      </c>
      <c r="F287" s="21">
        <v>0</v>
      </c>
      <c r="G287" s="21">
        <v>0</v>
      </c>
      <c r="H287" s="21">
        <v>0</v>
      </c>
      <c r="I287" s="21">
        <v>0</v>
      </c>
      <c r="J287" s="21">
        <v>21288775.870000001</v>
      </c>
      <c r="K287" s="21">
        <v>21210954.48</v>
      </c>
      <c r="L287" s="21">
        <v>40164</v>
      </c>
      <c r="M287" s="21">
        <v>40164</v>
      </c>
      <c r="N287" s="21">
        <v>8032.8</v>
      </c>
      <c r="O287" s="21">
        <v>8032.8</v>
      </c>
      <c r="P287" s="21">
        <v>0</v>
      </c>
      <c r="Q287" s="21">
        <v>0</v>
      </c>
      <c r="R287" s="21">
        <v>0</v>
      </c>
      <c r="S287" s="21">
        <v>0</v>
      </c>
      <c r="T287" s="21">
        <f t="shared" si="12"/>
        <v>0.47599999979138374</v>
      </c>
      <c r="U287" s="21">
        <f t="shared" si="13"/>
        <v>77821.390000000596</v>
      </c>
      <c r="V287" s="22">
        <f t="shared" si="14"/>
        <v>-77820.914000000805</v>
      </c>
    </row>
    <row r="288" spans="2:22">
      <c r="B288" s="19" t="s">
        <v>314</v>
      </c>
      <c r="C288" s="20">
        <v>46681.599999999999</v>
      </c>
      <c r="D288" s="21">
        <v>306209.76299999998</v>
      </c>
      <c r="E288" s="21">
        <v>202149.45</v>
      </c>
      <c r="F288" s="21">
        <v>7500</v>
      </c>
      <c r="G288" s="21">
        <v>3556.52</v>
      </c>
      <c r="H288" s="21">
        <v>0</v>
      </c>
      <c r="I288" s="21">
        <v>0</v>
      </c>
      <c r="J288" s="21">
        <v>502000</v>
      </c>
      <c r="K288" s="21">
        <v>70000</v>
      </c>
      <c r="L288" s="21">
        <v>0</v>
      </c>
      <c r="M288" s="21">
        <v>0</v>
      </c>
      <c r="N288" s="21">
        <v>452.5</v>
      </c>
      <c r="O288" s="21">
        <v>452.5</v>
      </c>
      <c r="P288" s="21">
        <v>281.64999999999998</v>
      </c>
      <c r="Q288" s="21">
        <v>281.64999999999998</v>
      </c>
      <c r="R288" s="21">
        <v>0</v>
      </c>
      <c r="S288" s="21">
        <v>0</v>
      </c>
      <c r="T288" s="21">
        <f t="shared" si="12"/>
        <v>33326.162999999942</v>
      </c>
      <c r="U288" s="21">
        <f t="shared" si="13"/>
        <v>443056.52</v>
      </c>
      <c r="V288" s="22">
        <f t="shared" si="14"/>
        <v>-409730.35700000008</v>
      </c>
    </row>
    <row r="289" spans="2:22">
      <c r="B289" s="19" t="s">
        <v>315</v>
      </c>
      <c r="C289" s="20">
        <v>2925</v>
      </c>
      <c r="D289" s="21">
        <v>48028.5</v>
      </c>
      <c r="E289" s="21">
        <v>47305.79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722.71</v>
      </c>
      <c r="Q289" s="21">
        <v>722.71</v>
      </c>
      <c r="R289" s="21">
        <v>0</v>
      </c>
      <c r="S289" s="21">
        <v>0</v>
      </c>
      <c r="T289" s="21">
        <f t="shared" si="12"/>
        <v>0</v>
      </c>
      <c r="U289" s="21">
        <f t="shared" si="13"/>
        <v>0</v>
      </c>
      <c r="V289" s="22">
        <f t="shared" si="14"/>
        <v>0</v>
      </c>
    </row>
    <row r="290" spans="2:22">
      <c r="B290" s="19" t="s">
        <v>316</v>
      </c>
      <c r="C290" s="20">
        <v>46955.9</v>
      </c>
      <c r="D290" s="21">
        <v>746061.1</v>
      </c>
      <c r="E290" s="21">
        <v>734927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11133.12</v>
      </c>
      <c r="Q290" s="21">
        <v>11133.02</v>
      </c>
      <c r="R290" s="21">
        <v>0</v>
      </c>
      <c r="S290" s="21">
        <v>0</v>
      </c>
      <c r="T290" s="21">
        <f t="shared" si="12"/>
        <v>1.0799999999580905</v>
      </c>
      <c r="U290" s="21">
        <f t="shared" si="13"/>
        <v>0.1000000000003638</v>
      </c>
      <c r="V290" s="22">
        <f t="shared" si="14"/>
        <v>0.97999999995772669</v>
      </c>
    </row>
    <row r="291" spans="2:22">
      <c r="B291" s="19" t="s">
        <v>317</v>
      </c>
      <c r="C291" s="20">
        <v>2282.6999999999998</v>
      </c>
      <c r="D291" s="21">
        <v>53919.591</v>
      </c>
      <c r="E291" s="21">
        <v>53241.98</v>
      </c>
      <c r="F291" s="21">
        <v>0</v>
      </c>
      <c r="G291" s="21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677.61</v>
      </c>
      <c r="Q291" s="21">
        <v>677.61</v>
      </c>
      <c r="R291" s="21">
        <v>0</v>
      </c>
      <c r="S291" s="21">
        <v>0</v>
      </c>
      <c r="T291" s="21">
        <f t="shared" si="12"/>
        <v>9.9999999656574801E-4</v>
      </c>
      <c r="U291" s="21">
        <f t="shared" si="13"/>
        <v>0</v>
      </c>
      <c r="V291" s="22">
        <f t="shared" si="14"/>
        <v>9.9999999656574801E-4</v>
      </c>
    </row>
    <row r="292" spans="2:22">
      <c r="B292" s="19" t="s">
        <v>318</v>
      </c>
      <c r="C292" s="20">
        <v>0</v>
      </c>
      <c r="D292" s="21">
        <v>0</v>
      </c>
      <c r="E292" s="21">
        <v>0</v>
      </c>
      <c r="F292" s="21">
        <v>0</v>
      </c>
      <c r="G292" s="21">
        <v>0</v>
      </c>
      <c r="H292" s="21">
        <v>0</v>
      </c>
      <c r="I292" s="21">
        <v>0</v>
      </c>
      <c r="J292" s="21">
        <v>3000</v>
      </c>
      <c r="K292" s="21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1">
        <v>0</v>
      </c>
      <c r="R292" s="21">
        <v>0</v>
      </c>
      <c r="S292" s="21">
        <v>0</v>
      </c>
      <c r="T292" s="21">
        <f t="shared" si="12"/>
        <v>0</v>
      </c>
      <c r="U292" s="21">
        <f t="shared" si="13"/>
        <v>3000</v>
      </c>
      <c r="V292" s="22">
        <f t="shared" si="14"/>
        <v>-3000</v>
      </c>
    </row>
    <row r="293" spans="2:22">
      <c r="B293" s="19" t="s">
        <v>319</v>
      </c>
      <c r="C293" s="20">
        <v>459</v>
      </c>
      <c r="D293" s="21">
        <v>6930.9</v>
      </c>
      <c r="E293" s="21">
        <v>6931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S293" s="21">
        <v>0</v>
      </c>
      <c r="T293" s="21">
        <f t="shared" si="12"/>
        <v>-0.1000000000003638</v>
      </c>
      <c r="U293" s="21">
        <f t="shared" si="13"/>
        <v>0</v>
      </c>
      <c r="V293" s="22">
        <f t="shared" si="14"/>
        <v>-0.1000000000003638</v>
      </c>
    </row>
    <row r="294" spans="2:22">
      <c r="B294" s="19" t="s">
        <v>320</v>
      </c>
      <c r="C294" s="20">
        <v>64279.5</v>
      </c>
      <c r="D294" s="21">
        <v>1171843.71</v>
      </c>
      <c r="E294" s="21">
        <v>1101674.8999999999</v>
      </c>
      <c r="F294" s="21">
        <v>50000</v>
      </c>
      <c r="G294" s="21">
        <v>11956.31</v>
      </c>
      <c r="H294" s="21">
        <v>50000</v>
      </c>
      <c r="I294" s="21">
        <v>11956.31</v>
      </c>
      <c r="J294" s="21">
        <v>0</v>
      </c>
      <c r="K294" s="21">
        <v>0</v>
      </c>
      <c r="L294" s="21">
        <v>0</v>
      </c>
      <c r="M294" s="21">
        <v>0</v>
      </c>
      <c r="N294" s="21">
        <v>9712.5</v>
      </c>
      <c r="O294" s="21">
        <v>8212.5</v>
      </c>
      <c r="P294" s="21">
        <v>0</v>
      </c>
      <c r="Q294" s="21">
        <v>0</v>
      </c>
      <c r="R294" s="21">
        <v>0</v>
      </c>
      <c r="S294" s="21">
        <v>0</v>
      </c>
      <c r="T294" s="21">
        <f t="shared" si="12"/>
        <v>0</v>
      </c>
      <c r="U294" s="21">
        <f t="shared" si="13"/>
        <v>1500</v>
      </c>
      <c r="V294" s="22">
        <f t="shared" si="14"/>
        <v>-1500</v>
      </c>
    </row>
    <row r="295" spans="2:22">
      <c r="B295" s="19" t="s">
        <v>321</v>
      </c>
      <c r="C295" s="20">
        <v>418.9</v>
      </c>
      <c r="D295" s="21">
        <v>6744.29</v>
      </c>
      <c r="E295" s="21">
        <v>6744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1">
        <v>0</v>
      </c>
      <c r="R295" s="21">
        <v>0</v>
      </c>
      <c r="S295" s="21">
        <v>0</v>
      </c>
      <c r="T295" s="21">
        <f t="shared" si="12"/>
        <v>0.28999999999996362</v>
      </c>
      <c r="U295" s="21">
        <f t="shared" si="13"/>
        <v>0</v>
      </c>
      <c r="V295" s="22">
        <f t="shared" si="14"/>
        <v>0.28999999999996362</v>
      </c>
    </row>
    <row r="296" spans="2:22">
      <c r="B296" s="19" t="s">
        <v>322</v>
      </c>
      <c r="C296" s="20">
        <v>4125.8</v>
      </c>
      <c r="D296" s="21">
        <v>66526.600000000006</v>
      </c>
      <c r="E296" s="21">
        <v>45127</v>
      </c>
      <c r="F296" s="21">
        <v>20000</v>
      </c>
      <c r="G296" s="21">
        <v>1104.3699999999999</v>
      </c>
      <c r="H296" s="21">
        <v>20000</v>
      </c>
      <c r="I296" s="21">
        <v>1104.3699999999999</v>
      </c>
      <c r="J296" s="21">
        <v>0</v>
      </c>
      <c r="K296" s="21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1">
        <v>0</v>
      </c>
      <c r="R296" s="21">
        <v>0</v>
      </c>
      <c r="S296" s="21">
        <v>0</v>
      </c>
      <c r="T296" s="21">
        <f t="shared" si="12"/>
        <v>295.23000000001048</v>
      </c>
      <c r="U296" s="21">
        <f t="shared" si="13"/>
        <v>0</v>
      </c>
      <c r="V296" s="22">
        <f t="shared" si="14"/>
        <v>295.23000000001048</v>
      </c>
    </row>
    <row r="297" spans="2:22">
      <c r="B297" s="19" t="s">
        <v>323</v>
      </c>
      <c r="C297" s="20">
        <v>1110</v>
      </c>
      <c r="D297" s="21">
        <v>17593.5</v>
      </c>
      <c r="E297" s="21">
        <v>8472</v>
      </c>
      <c r="F297" s="21">
        <v>28000</v>
      </c>
      <c r="G297" s="21">
        <v>8859.7800000000007</v>
      </c>
      <c r="H297" s="21">
        <v>8000</v>
      </c>
      <c r="I297" s="21">
        <v>1121.4000000000001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1">
        <v>0</v>
      </c>
      <c r="R297" s="21">
        <v>0</v>
      </c>
      <c r="S297" s="21">
        <v>0</v>
      </c>
      <c r="T297" s="21">
        <f t="shared" si="12"/>
        <v>9.9999999998544808E-2</v>
      </c>
      <c r="U297" s="21">
        <f t="shared" si="13"/>
        <v>27738.38</v>
      </c>
      <c r="V297" s="22">
        <f t="shared" si="14"/>
        <v>-27738.280000000002</v>
      </c>
    </row>
    <row r="298" spans="2:22">
      <c r="B298" s="19" t="s">
        <v>324</v>
      </c>
      <c r="C298" s="20">
        <v>9654.6</v>
      </c>
      <c r="D298" s="21">
        <v>154473.60000000001</v>
      </c>
      <c r="E298" s="21">
        <v>72473.5</v>
      </c>
      <c r="F298" s="21">
        <v>0</v>
      </c>
      <c r="G298" s="21">
        <v>0</v>
      </c>
      <c r="H298" s="21">
        <v>0</v>
      </c>
      <c r="I298" s="21">
        <v>0</v>
      </c>
      <c r="J298" s="21">
        <v>82000</v>
      </c>
      <c r="K298" s="21">
        <v>82000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1">
        <v>0</v>
      </c>
      <c r="R298" s="21">
        <v>0</v>
      </c>
      <c r="S298" s="21">
        <v>0</v>
      </c>
      <c r="T298" s="21">
        <f t="shared" si="12"/>
        <v>0.10000000000582077</v>
      </c>
      <c r="U298" s="21">
        <f t="shared" si="13"/>
        <v>0</v>
      </c>
      <c r="V298" s="22">
        <f t="shared" si="14"/>
        <v>0.10000000000582077</v>
      </c>
    </row>
    <row r="299" spans="2:22">
      <c r="B299" s="19" t="s">
        <v>325</v>
      </c>
      <c r="C299" s="20">
        <v>696</v>
      </c>
      <c r="D299" s="21">
        <v>10857.6</v>
      </c>
      <c r="E299" s="21">
        <v>10858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1">
        <v>0</v>
      </c>
      <c r="R299" s="21">
        <v>0</v>
      </c>
      <c r="S299" s="21">
        <v>0</v>
      </c>
      <c r="T299" s="21">
        <f t="shared" si="12"/>
        <v>-0.3999999999996362</v>
      </c>
      <c r="U299" s="21">
        <f t="shared" si="13"/>
        <v>0</v>
      </c>
      <c r="V299" s="22">
        <f t="shared" si="14"/>
        <v>-0.3999999999996362</v>
      </c>
    </row>
    <row r="300" spans="2:22">
      <c r="B300" s="19" t="s">
        <v>326</v>
      </c>
      <c r="C300" s="20">
        <v>27923.3</v>
      </c>
      <c r="D300" s="21">
        <v>443258.03399999999</v>
      </c>
      <c r="E300" s="21">
        <v>324398.71999999997</v>
      </c>
      <c r="F300" s="21">
        <v>55000</v>
      </c>
      <c r="G300" s="21">
        <v>2468.1999999999998</v>
      </c>
      <c r="H300" s="21">
        <v>55000</v>
      </c>
      <c r="I300" s="21">
        <v>2468.1999999999998</v>
      </c>
      <c r="J300" s="21">
        <v>55000</v>
      </c>
      <c r="K300" s="21">
        <v>55000</v>
      </c>
      <c r="L300" s="21">
        <v>0</v>
      </c>
      <c r="M300" s="21">
        <v>0</v>
      </c>
      <c r="N300" s="21">
        <v>3773</v>
      </c>
      <c r="O300" s="21">
        <v>3773</v>
      </c>
      <c r="P300" s="21">
        <v>2617.6799999999998</v>
      </c>
      <c r="Q300" s="21">
        <v>2617.6799999999998</v>
      </c>
      <c r="R300" s="21">
        <v>0</v>
      </c>
      <c r="S300" s="21">
        <v>0</v>
      </c>
      <c r="T300" s="21">
        <f t="shared" si="12"/>
        <v>0.4340000000083819</v>
      </c>
      <c r="U300" s="21">
        <f t="shared" si="13"/>
        <v>0</v>
      </c>
      <c r="V300" s="22">
        <f t="shared" si="14"/>
        <v>0.4340000000083819</v>
      </c>
    </row>
    <row r="301" spans="2:22">
      <c r="B301" s="19" t="s">
        <v>327</v>
      </c>
      <c r="C301" s="20">
        <v>488.2</v>
      </c>
      <c r="D301" s="21">
        <v>7737.97</v>
      </c>
      <c r="E301" s="21">
        <v>7738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  <c r="R301" s="21">
        <v>0</v>
      </c>
      <c r="S301" s="21">
        <v>0</v>
      </c>
      <c r="T301" s="21">
        <f t="shared" si="12"/>
        <v>-2.9999999999745341E-2</v>
      </c>
      <c r="U301" s="21">
        <f t="shared" si="13"/>
        <v>0</v>
      </c>
      <c r="V301" s="22">
        <f t="shared" si="14"/>
        <v>-2.9999999999745341E-2</v>
      </c>
    </row>
    <row r="302" spans="2:22">
      <c r="B302" s="19" t="s">
        <v>328</v>
      </c>
      <c r="C302" s="20">
        <v>8843.2999999999993</v>
      </c>
      <c r="D302" s="21">
        <v>168496.78</v>
      </c>
      <c r="E302" s="21">
        <v>52237</v>
      </c>
      <c r="F302" s="21">
        <v>0</v>
      </c>
      <c r="G302" s="21">
        <v>0</v>
      </c>
      <c r="H302" s="21">
        <v>0</v>
      </c>
      <c r="I302" s="21">
        <v>0</v>
      </c>
      <c r="J302" s="21">
        <v>115000</v>
      </c>
      <c r="K302" s="21">
        <v>115000</v>
      </c>
      <c r="L302" s="21">
        <v>0</v>
      </c>
      <c r="M302" s="21">
        <v>0</v>
      </c>
      <c r="N302" s="21">
        <v>0</v>
      </c>
      <c r="O302" s="21">
        <v>0</v>
      </c>
      <c r="P302" s="21">
        <v>1259.74</v>
      </c>
      <c r="Q302" s="21">
        <v>1259.74</v>
      </c>
      <c r="R302" s="21">
        <v>0</v>
      </c>
      <c r="S302" s="21">
        <v>0</v>
      </c>
      <c r="T302" s="21">
        <f t="shared" si="12"/>
        <v>4.0000000008149073E-2</v>
      </c>
      <c r="U302" s="21">
        <f t="shared" si="13"/>
        <v>0</v>
      </c>
      <c r="V302" s="22">
        <f t="shared" si="14"/>
        <v>4.0000000008149073E-2</v>
      </c>
    </row>
    <row r="303" spans="2:22">
      <c r="B303" s="19" t="s">
        <v>329</v>
      </c>
      <c r="C303" s="20">
        <v>9201.7999999999993</v>
      </c>
      <c r="D303" s="21">
        <v>147228.79999999999</v>
      </c>
      <c r="E303" s="21">
        <v>141954.31</v>
      </c>
      <c r="F303" s="21">
        <v>0</v>
      </c>
      <c r="G303" s="21">
        <v>0</v>
      </c>
      <c r="H303" s="21">
        <v>0</v>
      </c>
      <c r="I303" s="21">
        <v>0</v>
      </c>
      <c r="J303" s="21">
        <v>3000</v>
      </c>
      <c r="K303" s="21">
        <v>3000</v>
      </c>
      <c r="L303" s="21">
        <v>0</v>
      </c>
      <c r="M303" s="21">
        <v>0</v>
      </c>
      <c r="N303" s="21">
        <v>0</v>
      </c>
      <c r="O303" s="21">
        <v>0</v>
      </c>
      <c r="P303" s="21">
        <v>2273.73</v>
      </c>
      <c r="Q303" s="21">
        <v>2273.73</v>
      </c>
      <c r="R303" s="21">
        <v>0</v>
      </c>
      <c r="S303" s="21">
        <v>0</v>
      </c>
      <c r="T303" s="21">
        <f t="shared" si="12"/>
        <v>0.7599999999802094</v>
      </c>
      <c r="U303" s="21">
        <f t="shared" si="13"/>
        <v>0</v>
      </c>
      <c r="V303" s="22">
        <f t="shared" si="14"/>
        <v>0.7599999999802094</v>
      </c>
    </row>
    <row r="304" spans="2:22">
      <c r="B304" s="19" t="s">
        <v>330</v>
      </c>
      <c r="C304" s="20">
        <v>6250</v>
      </c>
      <c r="D304" s="21">
        <v>99375</v>
      </c>
      <c r="E304" s="21">
        <v>97993.31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606</v>
      </c>
      <c r="O304" s="21">
        <v>606</v>
      </c>
      <c r="P304" s="21">
        <v>775.69</v>
      </c>
      <c r="Q304" s="21">
        <v>775.69</v>
      </c>
      <c r="R304" s="21">
        <v>0</v>
      </c>
      <c r="S304" s="21">
        <v>0</v>
      </c>
      <c r="T304" s="21">
        <f t="shared" si="12"/>
        <v>0</v>
      </c>
      <c r="U304" s="21">
        <f t="shared" si="13"/>
        <v>0</v>
      </c>
      <c r="V304" s="22">
        <f t="shared" si="14"/>
        <v>0</v>
      </c>
    </row>
    <row r="305" spans="2:22">
      <c r="B305" s="19" t="s">
        <v>331</v>
      </c>
      <c r="C305" s="20">
        <v>8937.2999999999993</v>
      </c>
      <c r="D305" s="21">
        <v>146552.54399999999</v>
      </c>
      <c r="E305" s="21">
        <v>144710.39999999999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756</v>
      </c>
      <c r="O305" s="21">
        <v>756</v>
      </c>
      <c r="P305" s="21">
        <v>1086.1400000000001</v>
      </c>
      <c r="Q305" s="21">
        <v>1086.1400000000001</v>
      </c>
      <c r="R305" s="21">
        <v>0</v>
      </c>
      <c r="S305" s="21">
        <v>0</v>
      </c>
      <c r="T305" s="21">
        <f t="shared" si="12"/>
        <v>3.999999986262992E-3</v>
      </c>
      <c r="U305" s="21">
        <f t="shared" si="13"/>
        <v>0</v>
      </c>
      <c r="V305" s="22">
        <f t="shared" si="14"/>
        <v>3.999999986262992E-3</v>
      </c>
    </row>
    <row r="306" spans="2:22">
      <c r="B306" s="19" t="s">
        <v>332</v>
      </c>
      <c r="C306" s="20">
        <v>3237.4</v>
      </c>
      <c r="D306" s="21">
        <v>50376.362000000001</v>
      </c>
      <c r="E306" s="21">
        <v>49798.1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577.91</v>
      </c>
      <c r="Q306" s="21">
        <v>577.91</v>
      </c>
      <c r="R306" s="21">
        <v>0</v>
      </c>
      <c r="S306" s="21">
        <v>0</v>
      </c>
      <c r="T306" s="21">
        <f t="shared" si="12"/>
        <v>0.35199999999895226</v>
      </c>
      <c r="U306" s="21">
        <f t="shared" si="13"/>
        <v>0</v>
      </c>
      <c r="V306" s="22">
        <f t="shared" si="14"/>
        <v>0.35199999999895226</v>
      </c>
    </row>
    <row r="307" spans="2:22">
      <c r="B307" s="19" t="s">
        <v>333</v>
      </c>
      <c r="C307" s="20">
        <v>2508.8000000000002</v>
      </c>
      <c r="D307" s="21">
        <v>41055.451999999997</v>
      </c>
      <c r="E307" s="21">
        <v>28432.99</v>
      </c>
      <c r="F307" s="21">
        <v>10500</v>
      </c>
      <c r="G307" s="21">
        <v>1628.15</v>
      </c>
      <c r="H307" s="21">
        <v>10500</v>
      </c>
      <c r="I307" s="21">
        <v>1628.15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494.24</v>
      </c>
      <c r="Q307" s="21">
        <v>494.24</v>
      </c>
      <c r="R307" s="21">
        <v>0</v>
      </c>
      <c r="S307" s="21">
        <v>0</v>
      </c>
      <c r="T307" s="21">
        <f t="shared" si="12"/>
        <v>7.1999999992840458E-2</v>
      </c>
      <c r="U307" s="21">
        <f t="shared" si="13"/>
        <v>0</v>
      </c>
      <c r="V307" s="22">
        <f t="shared" si="14"/>
        <v>7.1999999992840458E-2</v>
      </c>
    </row>
    <row r="308" spans="2:22">
      <c r="B308" s="19" t="s">
        <v>334</v>
      </c>
      <c r="C308" s="20">
        <v>3430.4</v>
      </c>
      <c r="D308" s="21">
        <v>53342.720000000001</v>
      </c>
      <c r="E308" s="21">
        <v>52918.55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424.17</v>
      </c>
      <c r="Q308" s="21">
        <v>424.17</v>
      </c>
      <c r="R308" s="21">
        <v>0</v>
      </c>
      <c r="S308" s="21">
        <v>0</v>
      </c>
      <c r="T308" s="21">
        <f t="shared" si="12"/>
        <v>0</v>
      </c>
      <c r="U308" s="21">
        <f t="shared" si="13"/>
        <v>0</v>
      </c>
      <c r="V308" s="22">
        <f t="shared" si="14"/>
        <v>0</v>
      </c>
    </row>
    <row r="309" spans="2:22">
      <c r="B309" s="19" t="s">
        <v>335</v>
      </c>
      <c r="C309" s="20">
        <v>1641.7</v>
      </c>
      <c r="D309" s="21">
        <v>39415.165999999997</v>
      </c>
      <c r="E309" s="21">
        <v>39415.160000000003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  <c r="R309" s="21">
        <v>0</v>
      </c>
      <c r="S309" s="21">
        <v>0</v>
      </c>
      <c r="T309" s="21">
        <f t="shared" si="12"/>
        <v>5.9999999939464033E-3</v>
      </c>
      <c r="U309" s="21">
        <f t="shared" si="13"/>
        <v>0</v>
      </c>
      <c r="V309" s="22">
        <f t="shared" si="14"/>
        <v>5.9999999939464033E-3</v>
      </c>
    </row>
    <row r="310" spans="2:22">
      <c r="B310" s="19" t="s">
        <v>336</v>
      </c>
      <c r="C310" s="20">
        <v>31806.6</v>
      </c>
      <c r="D310" s="21">
        <v>504621.75900000002</v>
      </c>
      <c r="E310" s="21">
        <v>449566.54</v>
      </c>
      <c r="F310" s="21">
        <v>32000</v>
      </c>
      <c r="G310" s="21">
        <v>4983.2299999999996</v>
      </c>
      <c r="H310" s="21">
        <v>31460.62</v>
      </c>
      <c r="I310" s="21">
        <v>4855.21</v>
      </c>
      <c r="J310" s="21">
        <v>15000</v>
      </c>
      <c r="K310" s="21">
        <v>15000</v>
      </c>
      <c r="L310" s="21">
        <v>0</v>
      </c>
      <c r="M310" s="21">
        <v>0</v>
      </c>
      <c r="N310" s="21">
        <v>0</v>
      </c>
      <c r="O310" s="21">
        <v>0</v>
      </c>
      <c r="P310" s="21">
        <v>3739.14</v>
      </c>
      <c r="Q310" s="21">
        <v>3739.04</v>
      </c>
      <c r="R310" s="21">
        <v>0</v>
      </c>
      <c r="S310" s="21">
        <v>0</v>
      </c>
      <c r="T310" s="21">
        <f t="shared" si="12"/>
        <v>0.34900000004563481</v>
      </c>
      <c r="U310" s="21">
        <f t="shared" si="13"/>
        <v>667.50000000000045</v>
      </c>
      <c r="V310" s="22">
        <f t="shared" si="14"/>
        <v>-667.15099999995482</v>
      </c>
    </row>
    <row r="311" spans="2:22">
      <c r="B311" s="19" t="s">
        <v>337</v>
      </c>
      <c r="C311" s="20">
        <v>2665.3</v>
      </c>
      <c r="D311" s="21">
        <v>44510.51</v>
      </c>
      <c r="E311" s="21">
        <v>26721.65</v>
      </c>
      <c r="F311" s="21">
        <v>15000</v>
      </c>
      <c r="G311" s="21">
        <v>2386.7800000000002</v>
      </c>
      <c r="H311" s="21">
        <v>15000</v>
      </c>
      <c r="I311" s="21">
        <v>2386.7800000000002</v>
      </c>
      <c r="J311" s="21">
        <v>0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402.08</v>
      </c>
      <c r="Q311" s="21">
        <v>402.08</v>
      </c>
      <c r="R311" s="21">
        <v>0</v>
      </c>
      <c r="S311" s="21">
        <v>0</v>
      </c>
      <c r="T311" s="21">
        <f t="shared" si="12"/>
        <v>0</v>
      </c>
      <c r="U311" s="21">
        <f t="shared" si="13"/>
        <v>0</v>
      </c>
      <c r="V311" s="22">
        <f t="shared" si="14"/>
        <v>0</v>
      </c>
    </row>
    <row r="312" spans="2:22">
      <c r="B312" s="19" t="s">
        <v>338</v>
      </c>
      <c r="C312" s="20">
        <v>1336</v>
      </c>
      <c r="D312" s="21">
        <v>21432</v>
      </c>
      <c r="E312" s="21">
        <v>10164.799999999999</v>
      </c>
      <c r="F312" s="21">
        <v>10000</v>
      </c>
      <c r="G312" s="21">
        <v>1267.1500000000001</v>
      </c>
      <c r="H312" s="21">
        <v>10000</v>
      </c>
      <c r="I312" s="21">
        <v>1267.1500000000001</v>
      </c>
      <c r="J312" s="21">
        <v>0</v>
      </c>
      <c r="K312" s="21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S312" s="21">
        <v>0</v>
      </c>
      <c r="T312" s="21">
        <f t="shared" si="12"/>
        <v>4.9999999999272404E-2</v>
      </c>
      <c r="U312" s="21">
        <f t="shared" si="13"/>
        <v>0</v>
      </c>
      <c r="V312" s="22">
        <f t="shared" si="14"/>
        <v>4.9999999999272404E-2</v>
      </c>
    </row>
    <row r="313" spans="2:22">
      <c r="B313" s="19" t="s">
        <v>339</v>
      </c>
      <c r="C313" s="20">
        <v>3213</v>
      </c>
      <c r="D313" s="21">
        <v>50391.9</v>
      </c>
      <c r="E313" s="21">
        <v>33908.5</v>
      </c>
      <c r="F313" s="21">
        <v>15000</v>
      </c>
      <c r="G313" s="21">
        <v>1113.1600000000001</v>
      </c>
      <c r="H313" s="21">
        <v>15000</v>
      </c>
      <c r="I313" s="21">
        <v>1113.1600000000001</v>
      </c>
      <c r="J313" s="21">
        <v>0</v>
      </c>
      <c r="K313" s="21">
        <v>0</v>
      </c>
      <c r="L313" s="21">
        <v>0</v>
      </c>
      <c r="M313" s="21">
        <v>0</v>
      </c>
      <c r="N313" s="21">
        <v>370</v>
      </c>
      <c r="O313" s="21">
        <v>370</v>
      </c>
      <c r="P313" s="21">
        <v>0</v>
      </c>
      <c r="Q313" s="21">
        <v>0</v>
      </c>
      <c r="R313" s="21">
        <v>0</v>
      </c>
      <c r="S313" s="21">
        <v>0</v>
      </c>
      <c r="T313" s="21">
        <f t="shared" si="12"/>
        <v>0.23999999999796273</v>
      </c>
      <c r="U313" s="21">
        <f t="shared" si="13"/>
        <v>0</v>
      </c>
      <c r="V313" s="22">
        <f t="shared" si="14"/>
        <v>0.23999999999796273</v>
      </c>
    </row>
    <row r="314" spans="2:22">
      <c r="B314" s="19" t="s">
        <v>340</v>
      </c>
      <c r="C314" s="20">
        <v>3242.4</v>
      </c>
      <c r="D314" s="21">
        <v>52202.64</v>
      </c>
      <c r="E314" s="21">
        <v>51394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808.39</v>
      </c>
      <c r="Q314" s="21">
        <v>808.39</v>
      </c>
      <c r="R314" s="21">
        <v>0</v>
      </c>
      <c r="S314" s="21">
        <v>0</v>
      </c>
      <c r="T314" s="21">
        <f t="shared" si="12"/>
        <v>0.25</v>
      </c>
      <c r="U314" s="21">
        <f t="shared" si="13"/>
        <v>0</v>
      </c>
      <c r="V314" s="22">
        <f t="shared" si="14"/>
        <v>0.25</v>
      </c>
    </row>
    <row r="315" spans="2:22">
      <c r="B315" s="19" t="s">
        <v>341</v>
      </c>
      <c r="C315" s="20">
        <v>259.5</v>
      </c>
      <c r="D315" s="21">
        <v>4022.25</v>
      </c>
      <c r="E315" s="21">
        <v>4022</v>
      </c>
      <c r="F315" s="21">
        <v>0</v>
      </c>
      <c r="G315" s="21">
        <v>0</v>
      </c>
      <c r="H315" s="21">
        <v>0</v>
      </c>
      <c r="I315" s="21">
        <v>0</v>
      </c>
      <c r="J315" s="21">
        <v>0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1">
        <v>0</v>
      </c>
      <c r="R315" s="21">
        <v>0</v>
      </c>
      <c r="S315" s="21">
        <v>0</v>
      </c>
      <c r="T315" s="21">
        <f t="shared" si="12"/>
        <v>0.25</v>
      </c>
      <c r="U315" s="21">
        <f t="shared" si="13"/>
        <v>0</v>
      </c>
      <c r="V315" s="22">
        <f t="shared" si="14"/>
        <v>0.25</v>
      </c>
    </row>
    <row r="316" spans="2:22">
      <c r="B316" s="19" t="s">
        <v>342</v>
      </c>
      <c r="C316" s="20">
        <v>99955.4</v>
      </c>
      <c r="D316" s="21">
        <v>1612150.2560000001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  <c r="J316" s="21">
        <v>1590413.32</v>
      </c>
      <c r="K316" s="21">
        <v>1590413.32</v>
      </c>
      <c r="L316" s="21">
        <v>0</v>
      </c>
      <c r="M316" s="21">
        <v>0</v>
      </c>
      <c r="N316" s="21">
        <v>14525</v>
      </c>
      <c r="O316" s="21">
        <v>14525</v>
      </c>
      <c r="P316" s="21">
        <v>7212.2</v>
      </c>
      <c r="Q316" s="21">
        <v>7212.2</v>
      </c>
      <c r="R316" s="21">
        <v>0</v>
      </c>
      <c r="S316" s="21">
        <v>0</v>
      </c>
      <c r="T316" s="21">
        <f t="shared" si="12"/>
        <v>-0.26399999996647239</v>
      </c>
      <c r="U316" s="21">
        <f t="shared" si="13"/>
        <v>0</v>
      </c>
      <c r="V316" s="22">
        <f t="shared" si="14"/>
        <v>-0.26399999996647239</v>
      </c>
    </row>
    <row r="317" spans="2:22">
      <c r="B317" s="19" t="s">
        <v>343</v>
      </c>
      <c r="C317" s="20">
        <v>334.5</v>
      </c>
      <c r="D317" s="21">
        <v>4683</v>
      </c>
      <c r="E317" s="21">
        <v>4683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1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1">
        <v>0</v>
      </c>
      <c r="R317" s="21">
        <v>0</v>
      </c>
      <c r="S317" s="21">
        <v>0</v>
      </c>
      <c r="T317" s="21">
        <f t="shared" si="12"/>
        <v>0</v>
      </c>
      <c r="U317" s="21">
        <f t="shared" si="13"/>
        <v>0</v>
      </c>
      <c r="V317" s="22">
        <f t="shared" si="14"/>
        <v>0</v>
      </c>
    </row>
    <row r="318" spans="2:22">
      <c r="B318" s="19" t="s">
        <v>344</v>
      </c>
      <c r="C318" s="20">
        <v>34010.9</v>
      </c>
      <c r="D318" s="21">
        <v>549181.66</v>
      </c>
      <c r="E318" s="21">
        <v>161997.92000000001</v>
      </c>
      <c r="F318" s="21">
        <v>0</v>
      </c>
      <c r="G318" s="21">
        <v>0</v>
      </c>
      <c r="H318" s="21">
        <v>0</v>
      </c>
      <c r="I318" s="21">
        <v>0</v>
      </c>
      <c r="J318" s="21">
        <v>379000</v>
      </c>
      <c r="K318" s="21">
        <v>379000</v>
      </c>
      <c r="L318" s="21">
        <v>0</v>
      </c>
      <c r="M318" s="21">
        <v>0</v>
      </c>
      <c r="N318" s="21">
        <v>5962</v>
      </c>
      <c r="O318" s="21">
        <v>5962</v>
      </c>
      <c r="P318" s="21">
        <v>2221.27</v>
      </c>
      <c r="Q318" s="21">
        <v>2221.27</v>
      </c>
      <c r="R318" s="21">
        <v>0</v>
      </c>
      <c r="S318" s="21">
        <v>0</v>
      </c>
      <c r="T318" s="21">
        <f t="shared" si="12"/>
        <v>0.46999999997206032</v>
      </c>
      <c r="U318" s="21">
        <f t="shared" si="13"/>
        <v>0</v>
      </c>
      <c r="V318" s="22">
        <f t="shared" si="14"/>
        <v>0.46999999997206032</v>
      </c>
    </row>
    <row r="319" spans="2:22">
      <c r="B319" s="19" t="s">
        <v>345</v>
      </c>
      <c r="C319" s="20">
        <v>15342.8</v>
      </c>
      <c r="D319" s="21">
        <v>239347.68</v>
      </c>
      <c r="E319" s="21">
        <v>235546</v>
      </c>
      <c r="F319" s="21">
        <v>0</v>
      </c>
      <c r="G319" s="21">
        <v>0</v>
      </c>
      <c r="H319" s="21">
        <v>0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1960</v>
      </c>
      <c r="O319" s="21">
        <v>1960</v>
      </c>
      <c r="P319" s="21">
        <v>1841</v>
      </c>
      <c r="Q319" s="21">
        <v>1841</v>
      </c>
      <c r="R319" s="21">
        <v>0</v>
      </c>
      <c r="S319" s="21">
        <v>0</v>
      </c>
      <c r="T319" s="21">
        <f t="shared" si="12"/>
        <v>0.67999999999301508</v>
      </c>
      <c r="U319" s="21">
        <f t="shared" si="13"/>
        <v>0</v>
      </c>
      <c r="V319" s="22">
        <f t="shared" si="14"/>
        <v>0.67999999999301508</v>
      </c>
    </row>
    <row r="320" spans="2:22">
      <c r="B320" s="19" t="s">
        <v>346</v>
      </c>
      <c r="C320" s="20">
        <v>1863.6</v>
      </c>
      <c r="D320" s="21">
        <v>30749.4</v>
      </c>
      <c r="E320" s="21">
        <v>30749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21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1">
        <v>0</v>
      </c>
      <c r="R320" s="21">
        <v>0</v>
      </c>
      <c r="S320" s="21">
        <v>0</v>
      </c>
      <c r="T320" s="21">
        <f t="shared" si="12"/>
        <v>0.40000000000145519</v>
      </c>
      <c r="U320" s="21">
        <f t="shared" si="13"/>
        <v>0</v>
      </c>
      <c r="V320" s="22">
        <f t="shared" si="14"/>
        <v>0.40000000000145519</v>
      </c>
    </row>
    <row r="321" spans="2:22">
      <c r="B321" s="19" t="s">
        <v>347</v>
      </c>
      <c r="C321" s="20">
        <v>13685.7</v>
      </c>
      <c r="D321" s="21">
        <v>220244.14199999999</v>
      </c>
      <c r="E321" s="21">
        <v>218740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1503.63</v>
      </c>
      <c r="Q321" s="21">
        <v>1503.63</v>
      </c>
      <c r="R321" s="21">
        <v>0</v>
      </c>
      <c r="S321" s="21">
        <v>0</v>
      </c>
      <c r="T321" s="21">
        <f t="shared" si="12"/>
        <v>0.51199999998789281</v>
      </c>
      <c r="U321" s="21">
        <f t="shared" si="13"/>
        <v>0</v>
      </c>
      <c r="V321" s="22">
        <f t="shared" si="14"/>
        <v>0.51199999998789281</v>
      </c>
    </row>
    <row r="322" spans="2:22">
      <c r="B322" s="19" t="s">
        <v>348</v>
      </c>
      <c r="C322" s="20">
        <v>26196.2</v>
      </c>
      <c r="D322" s="21">
        <v>430507.5</v>
      </c>
      <c r="E322" s="21">
        <v>37616.050000000003</v>
      </c>
      <c r="F322" s="21">
        <v>0</v>
      </c>
      <c r="G322" s="21">
        <v>0</v>
      </c>
      <c r="H322" s="21">
        <v>0</v>
      </c>
      <c r="I322" s="21">
        <v>0</v>
      </c>
      <c r="J322" s="21">
        <v>386110</v>
      </c>
      <c r="K322" s="21">
        <v>386110</v>
      </c>
      <c r="L322" s="21">
        <v>0</v>
      </c>
      <c r="M322" s="21">
        <v>0</v>
      </c>
      <c r="N322" s="21">
        <v>3615</v>
      </c>
      <c r="O322" s="21">
        <v>3615</v>
      </c>
      <c r="P322" s="21">
        <v>3166.41</v>
      </c>
      <c r="Q322" s="21">
        <v>3166.41</v>
      </c>
      <c r="R322" s="21">
        <v>0</v>
      </c>
      <c r="S322" s="21">
        <v>0</v>
      </c>
      <c r="T322" s="21">
        <f t="shared" si="12"/>
        <v>4.0000000037252903E-2</v>
      </c>
      <c r="U322" s="21">
        <f t="shared" si="13"/>
        <v>0</v>
      </c>
      <c r="V322" s="22">
        <f t="shared" si="14"/>
        <v>4.0000000037252903E-2</v>
      </c>
    </row>
    <row r="323" spans="2:22">
      <c r="B323" s="19" t="s">
        <v>349</v>
      </c>
      <c r="C323" s="20">
        <v>5380.5</v>
      </c>
      <c r="D323" s="21">
        <v>87164.1</v>
      </c>
      <c r="E323" s="21">
        <v>84851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1640.5</v>
      </c>
      <c r="O323" s="21">
        <v>1640.5</v>
      </c>
      <c r="P323" s="21">
        <v>672.56</v>
      </c>
      <c r="Q323" s="21">
        <v>672.56</v>
      </c>
      <c r="R323" s="21">
        <v>0</v>
      </c>
      <c r="S323" s="21">
        <v>0</v>
      </c>
      <c r="T323" s="21">
        <f t="shared" si="12"/>
        <v>4.0000000008149073E-2</v>
      </c>
      <c r="U323" s="21">
        <f t="shared" si="13"/>
        <v>0</v>
      </c>
      <c r="V323" s="22">
        <f t="shared" si="14"/>
        <v>4.0000000008149073E-2</v>
      </c>
    </row>
    <row r="324" spans="2:22">
      <c r="B324" s="19" t="s">
        <v>350</v>
      </c>
      <c r="C324" s="20">
        <v>7735.8</v>
      </c>
      <c r="D324" s="21">
        <v>128655.86</v>
      </c>
      <c r="E324" s="21">
        <v>105725.45</v>
      </c>
      <c r="F324" s="21">
        <v>10000</v>
      </c>
      <c r="G324" s="21">
        <v>1220.27</v>
      </c>
      <c r="H324" s="21">
        <v>10000</v>
      </c>
      <c r="I324" s="21">
        <v>1220.27</v>
      </c>
      <c r="J324" s="21">
        <v>10000</v>
      </c>
      <c r="K324" s="21">
        <v>10000</v>
      </c>
      <c r="L324" s="21">
        <v>0</v>
      </c>
      <c r="M324" s="21">
        <v>0</v>
      </c>
      <c r="N324" s="21">
        <v>910</v>
      </c>
      <c r="O324" s="21">
        <v>910</v>
      </c>
      <c r="P324" s="21">
        <v>800</v>
      </c>
      <c r="Q324" s="21">
        <v>800</v>
      </c>
      <c r="R324" s="21">
        <v>0</v>
      </c>
      <c r="S324" s="21">
        <v>0</v>
      </c>
      <c r="T324" s="21">
        <f t="shared" si="12"/>
        <v>0.13999999999941792</v>
      </c>
      <c r="U324" s="21">
        <f t="shared" si="13"/>
        <v>0</v>
      </c>
      <c r="V324" s="22">
        <f t="shared" si="14"/>
        <v>0.13999999999941792</v>
      </c>
    </row>
    <row r="325" spans="2:22">
      <c r="B325" s="19" t="s">
        <v>351</v>
      </c>
      <c r="C325" s="20">
        <v>1111</v>
      </c>
      <c r="D325" s="21">
        <v>18331.5</v>
      </c>
      <c r="E325" s="21">
        <v>18054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277.14</v>
      </c>
      <c r="Q325" s="21">
        <v>277.14</v>
      </c>
      <c r="R325" s="21">
        <v>0</v>
      </c>
      <c r="S325" s="21">
        <v>0</v>
      </c>
      <c r="T325" s="21">
        <f t="shared" si="12"/>
        <v>0.36000000000058208</v>
      </c>
      <c r="U325" s="21">
        <f t="shared" si="13"/>
        <v>0</v>
      </c>
      <c r="V325" s="22">
        <f t="shared" si="14"/>
        <v>0.36000000000058208</v>
      </c>
    </row>
    <row r="326" spans="2:22">
      <c r="B326" s="19" t="s">
        <v>352</v>
      </c>
      <c r="C326" s="20">
        <v>640</v>
      </c>
      <c r="D326" s="21">
        <v>10457.6</v>
      </c>
      <c r="E326" s="21">
        <v>10298.4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159.19999999999999</v>
      </c>
      <c r="Q326" s="21">
        <v>159.19999999999999</v>
      </c>
      <c r="R326" s="21">
        <v>0</v>
      </c>
      <c r="S326" s="21">
        <v>0</v>
      </c>
      <c r="T326" s="21">
        <f t="shared" si="12"/>
        <v>0</v>
      </c>
      <c r="U326" s="21">
        <f t="shared" si="13"/>
        <v>0</v>
      </c>
      <c r="V326" s="22">
        <f t="shared" si="14"/>
        <v>0</v>
      </c>
    </row>
    <row r="327" spans="2:22">
      <c r="B327" s="19" t="s">
        <v>353</v>
      </c>
      <c r="C327" s="20">
        <v>29732.9</v>
      </c>
      <c r="D327" s="21">
        <v>471325.83500000002</v>
      </c>
      <c r="E327" s="21">
        <v>463893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7432.96</v>
      </c>
      <c r="Q327" s="21">
        <v>7432.89</v>
      </c>
      <c r="R327" s="21">
        <v>0</v>
      </c>
      <c r="S327" s="21">
        <v>0</v>
      </c>
      <c r="T327" s="21">
        <f t="shared" si="12"/>
        <v>-5.4999999993015081E-2</v>
      </c>
      <c r="U327" s="21">
        <f t="shared" si="13"/>
        <v>6.9999999999708962E-2</v>
      </c>
      <c r="V327" s="22">
        <f t="shared" si="14"/>
        <v>-0.12499999999272404</v>
      </c>
    </row>
    <row r="328" spans="2:22">
      <c r="B328" s="19" t="s">
        <v>354</v>
      </c>
      <c r="C328" s="20">
        <v>2468.6999999999998</v>
      </c>
      <c r="D328" s="21">
        <v>39548.574000000001</v>
      </c>
      <c r="E328" s="21">
        <v>38935.25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613.32000000000005</v>
      </c>
      <c r="Q328" s="21">
        <v>613.32000000000005</v>
      </c>
      <c r="R328" s="21">
        <v>0</v>
      </c>
      <c r="S328" s="21">
        <v>0</v>
      </c>
      <c r="T328" s="21">
        <f t="shared" ref="T328:T391" si="15">D328-(E328+H328+I328+K328+M328+O328+Q328+S328)</f>
        <v>4.0000000008149073E-3</v>
      </c>
      <c r="U328" s="21">
        <f t="shared" ref="U328:U391" si="16">(F328-H328)+(G328-I328)+(J328-K328)+(L328-M328)+(N328-O328)+(P328-Q328)+(R328-S328)</f>
        <v>0</v>
      </c>
      <c r="V328" s="22">
        <f t="shared" ref="V328:V391" si="17">T328-U328</f>
        <v>4.0000000008149073E-3</v>
      </c>
    </row>
    <row r="329" spans="2:22">
      <c r="B329" s="19" t="s">
        <v>355</v>
      </c>
      <c r="C329" s="20">
        <v>4316.8</v>
      </c>
      <c r="D329" s="21">
        <v>72178.054999999993</v>
      </c>
      <c r="E329" s="21">
        <v>72177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1">
        <v>0</v>
      </c>
      <c r="R329" s="21">
        <v>0</v>
      </c>
      <c r="S329" s="21">
        <v>0</v>
      </c>
      <c r="T329" s="21">
        <f t="shared" si="15"/>
        <v>1.0549999999930151</v>
      </c>
      <c r="U329" s="21">
        <f t="shared" si="16"/>
        <v>0</v>
      </c>
      <c r="V329" s="22">
        <f t="shared" si="17"/>
        <v>1.0549999999930151</v>
      </c>
    </row>
    <row r="330" spans="2:22">
      <c r="B330" s="19" t="s">
        <v>356</v>
      </c>
      <c r="C330" s="20">
        <v>3161.6</v>
      </c>
      <c r="D330" s="21">
        <v>49770.67</v>
      </c>
      <c r="E330" s="21">
        <v>49465.32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1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305</v>
      </c>
      <c r="Q330" s="21">
        <v>305</v>
      </c>
      <c r="R330" s="21">
        <v>0</v>
      </c>
      <c r="S330" s="21">
        <v>0</v>
      </c>
      <c r="T330" s="21">
        <f t="shared" si="15"/>
        <v>0.34999999999854481</v>
      </c>
      <c r="U330" s="21">
        <f t="shared" si="16"/>
        <v>0</v>
      </c>
      <c r="V330" s="22">
        <f t="shared" si="17"/>
        <v>0.34999999999854481</v>
      </c>
    </row>
    <row r="331" spans="2:22">
      <c r="B331" s="19" t="s">
        <v>357</v>
      </c>
      <c r="C331" s="20">
        <v>3696</v>
      </c>
      <c r="D331" s="21">
        <v>57457.85</v>
      </c>
      <c r="E331" s="21">
        <v>57021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436.85</v>
      </c>
      <c r="Q331" s="21">
        <v>436.85</v>
      </c>
      <c r="R331" s="21">
        <v>0</v>
      </c>
      <c r="S331" s="21">
        <v>0</v>
      </c>
      <c r="T331" s="21">
        <f t="shared" si="15"/>
        <v>0</v>
      </c>
      <c r="U331" s="21">
        <f t="shared" si="16"/>
        <v>0</v>
      </c>
      <c r="V331" s="22">
        <f t="shared" si="17"/>
        <v>0</v>
      </c>
    </row>
    <row r="332" spans="2:22">
      <c r="B332" s="19" t="s">
        <v>358</v>
      </c>
      <c r="C332" s="20">
        <v>19276</v>
      </c>
      <c r="D332" s="21">
        <v>334395.53999999998</v>
      </c>
      <c r="E332" s="21">
        <v>333200.01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1195.54</v>
      </c>
      <c r="Q332" s="21">
        <v>1195.54</v>
      </c>
      <c r="R332" s="21">
        <v>0</v>
      </c>
      <c r="S332" s="21">
        <v>0</v>
      </c>
      <c r="T332" s="21">
        <f t="shared" si="15"/>
        <v>-1.0000000009313226E-2</v>
      </c>
      <c r="U332" s="21">
        <f t="shared" si="16"/>
        <v>0</v>
      </c>
      <c r="V332" s="22">
        <f t="shared" si="17"/>
        <v>-1.0000000009313226E-2</v>
      </c>
    </row>
    <row r="333" spans="2:22">
      <c r="B333" s="19" t="s">
        <v>359</v>
      </c>
      <c r="C333" s="20">
        <v>4866.3999999999996</v>
      </c>
      <c r="D333" s="21">
        <v>77375.759999999995</v>
      </c>
      <c r="E333" s="21">
        <v>76238.66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>
        <v>532</v>
      </c>
      <c r="O333" s="21">
        <v>532</v>
      </c>
      <c r="P333" s="21">
        <v>605.1</v>
      </c>
      <c r="Q333" s="21">
        <v>605.1</v>
      </c>
      <c r="R333" s="21">
        <v>0</v>
      </c>
      <c r="S333" s="21">
        <v>0</v>
      </c>
      <c r="T333" s="21">
        <f t="shared" si="15"/>
        <v>0</v>
      </c>
      <c r="U333" s="21">
        <f t="shared" si="16"/>
        <v>0</v>
      </c>
      <c r="V333" s="22">
        <f t="shared" si="17"/>
        <v>0</v>
      </c>
    </row>
    <row r="334" spans="2:22">
      <c r="B334" s="19" t="s">
        <v>360</v>
      </c>
      <c r="C334" s="20">
        <v>1345.5</v>
      </c>
      <c r="D334" s="21">
        <v>21326.174999999999</v>
      </c>
      <c r="E334" s="21">
        <v>20990</v>
      </c>
      <c r="F334" s="21">
        <v>0</v>
      </c>
      <c r="G334" s="21">
        <v>0</v>
      </c>
      <c r="H334" s="21">
        <v>0</v>
      </c>
      <c r="I334" s="21">
        <v>0</v>
      </c>
      <c r="J334" s="21">
        <v>0</v>
      </c>
      <c r="K334" s="21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336.37</v>
      </c>
      <c r="Q334" s="21">
        <v>336.18</v>
      </c>
      <c r="R334" s="21">
        <v>0</v>
      </c>
      <c r="S334" s="21">
        <v>0</v>
      </c>
      <c r="T334" s="21">
        <f t="shared" si="15"/>
        <v>-5.0000000010186341E-3</v>
      </c>
      <c r="U334" s="21">
        <f t="shared" si="16"/>
        <v>0.18999999999999773</v>
      </c>
      <c r="V334" s="22">
        <f t="shared" si="17"/>
        <v>-0.19500000000101636</v>
      </c>
    </row>
    <row r="335" spans="2:22">
      <c r="B335" s="19" t="s">
        <v>361</v>
      </c>
      <c r="C335" s="20">
        <v>1243.5</v>
      </c>
      <c r="D335" s="21">
        <v>19833.825000000001</v>
      </c>
      <c r="E335" s="21">
        <v>19523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310.75</v>
      </c>
      <c r="Q335" s="21">
        <v>310.75</v>
      </c>
      <c r="R335" s="21">
        <v>0</v>
      </c>
      <c r="S335" s="21">
        <v>0</v>
      </c>
      <c r="T335" s="21">
        <f t="shared" si="15"/>
        <v>7.5000000000727596E-2</v>
      </c>
      <c r="U335" s="21">
        <f t="shared" si="16"/>
        <v>0</v>
      </c>
      <c r="V335" s="22">
        <f t="shared" si="17"/>
        <v>7.5000000000727596E-2</v>
      </c>
    </row>
    <row r="336" spans="2:22">
      <c r="B336" s="19" t="s">
        <v>362</v>
      </c>
      <c r="C336" s="20">
        <v>5082.8999999999996</v>
      </c>
      <c r="D336" s="21">
        <v>81522.06</v>
      </c>
      <c r="E336" s="21">
        <v>76176.5</v>
      </c>
      <c r="F336" s="21">
        <v>0</v>
      </c>
      <c r="G336" s="21">
        <v>0</v>
      </c>
      <c r="H336" s="21">
        <v>0</v>
      </c>
      <c r="I336" s="21">
        <v>0</v>
      </c>
      <c r="J336" s="21">
        <v>5000</v>
      </c>
      <c r="K336" s="21">
        <v>5000</v>
      </c>
      <c r="L336" s="21">
        <v>0</v>
      </c>
      <c r="M336" s="21">
        <v>0</v>
      </c>
      <c r="N336" s="21">
        <v>0</v>
      </c>
      <c r="O336" s="21">
        <v>0</v>
      </c>
      <c r="P336" s="21">
        <v>344.81</v>
      </c>
      <c r="Q336" s="21">
        <v>344.81</v>
      </c>
      <c r="R336" s="21">
        <v>0</v>
      </c>
      <c r="S336" s="21">
        <v>0</v>
      </c>
      <c r="T336" s="21">
        <f t="shared" si="15"/>
        <v>0.75</v>
      </c>
      <c r="U336" s="21">
        <f t="shared" si="16"/>
        <v>0</v>
      </c>
      <c r="V336" s="22">
        <f t="shared" si="17"/>
        <v>0.75</v>
      </c>
    </row>
    <row r="337" spans="2:22">
      <c r="B337" s="19" t="s">
        <v>363</v>
      </c>
      <c r="C337" s="20">
        <v>1539.5</v>
      </c>
      <c r="D337" s="21">
        <v>24939.9</v>
      </c>
      <c r="E337" s="21">
        <v>24940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1">
        <v>0</v>
      </c>
      <c r="R337" s="21">
        <v>0</v>
      </c>
      <c r="S337" s="21">
        <v>0</v>
      </c>
      <c r="T337" s="21">
        <f t="shared" si="15"/>
        <v>-9.9999999998544808E-2</v>
      </c>
      <c r="U337" s="21">
        <f t="shared" si="16"/>
        <v>0</v>
      </c>
      <c r="V337" s="22">
        <f t="shared" si="17"/>
        <v>-9.9999999998544808E-2</v>
      </c>
    </row>
    <row r="338" spans="2:22">
      <c r="B338" s="19" t="s">
        <v>364</v>
      </c>
      <c r="C338" s="20">
        <v>1574.9</v>
      </c>
      <c r="D338" s="21">
        <v>26111.842000000001</v>
      </c>
      <c r="E338" s="21">
        <v>11107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>
        <v>0</v>
      </c>
      <c r="L338" s="21">
        <v>0</v>
      </c>
      <c r="M338" s="21">
        <v>0</v>
      </c>
      <c r="N338" s="21">
        <v>200</v>
      </c>
      <c r="O338" s="21">
        <v>200</v>
      </c>
      <c r="P338" s="21">
        <v>393.79</v>
      </c>
      <c r="Q338" s="21">
        <v>393.79</v>
      </c>
      <c r="R338" s="21">
        <v>0</v>
      </c>
      <c r="S338" s="21">
        <v>0</v>
      </c>
      <c r="T338" s="21">
        <f t="shared" si="15"/>
        <v>14411.052</v>
      </c>
      <c r="U338" s="21">
        <f t="shared" si="16"/>
        <v>0</v>
      </c>
      <c r="V338" s="22">
        <f t="shared" si="17"/>
        <v>14411.052</v>
      </c>
    </row>
    <row r="339" spans="2:22">
      <c r="B339" s="19" t="s">
        <v>365</v>
      </c>
      <c r="C339" s="20">
        <v>4357</v>
      </c>
      <c r="D339" s="21">
        <v>68143.48</v>
      </c>
      <c r="E339" s="21">
        <v>67099</v>
      </c>
      <c r="F339" s="21">
        <v>0</v>
      </c>
      <c r="G339" s="21">
        <v>0</v>
      </c>
      <c r="H339" s="21">
        <v>0</v>
      </c>
      <c r="I339" s="21">
        <v>0</v>
      </c>
      <c r="J339" s="21">
        <v>0</v>
      </c>
      <c r="K339" s="21">
        <v>0</v>
      </c>
      <c r="L339" s="21">
        <v>0</v>
      </c>
      <c r="M339" s="21">
        <v>0</v>
      </c>
      <c r="N339" s="21">
        <v>500</v>
      </c>
      <c r="O339" s="21">
        <v>500</v>
      </c>
      <c r="P339" s="21">
        <v>544.62</v>
      </c>
      <c r="Q339" s="21">
        <v>544.48</v>
      </c>
      <c r="R339" s="21">
        <v>0</v>
      </c>
      <c r="S339" s="21">
        <v>0</v>
      </c>
      <c r="T339" s="21">
        <f t="shared" si="15"/>
        <v>0</v>
      </c>
      <c r="U339" s="21">
        <f t="shared" si="16"/>
        <v>0.13999999999998636</v>
      </c>
      <c r="V339" s="22">
        <f t="shared" si="17"/>
        <v>-0.13999999999998636</v>
      </c>
    </row>
    <row r="340" spans="2:22">
      <c r="B340" s="19" t="s">
        <v>366</v>
      </c>
      <c r="C340" s="20">
        <v>33651.4</v>
      </c>
      <c r="D340" s="21">
        <v>555247.49</v>
      </c>
      <c r="E340" s="21">
        <v>552763.41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2482.5700000000002</v>
      </c>
      <c r="Q340" s="21">
        <v>2482.5700000000002</v>
      </c>
      <c r="R340" s="21">
        <v>0</v>
      </c>
      <c r="S340" s="21">
        <v>0</v>
      </c>
      <c r="T340" s="21">
        <f t="shared" si="15"/>
        <v>1.5100000000093132</v>
      </c>
      <c r="U340" s="21">
        <f t="shared" si="16"/>
        <v>0</v>
      </c>
      <c r="V340" s="22">
        <f t="shared" si="17"/>
        <v>1.5100000000093132</v>
      </c>
    </row>
    <row r="341" spans="2:22">
      <c r="B341" s="19" t="s">
        <v>367</v>
      </c>
      <c r="C341" s="20">
        <v>1318</v>
      </c>
      <c r="D341" s="21">
        <v>21641.56</v>
      </c>
      <c r="E341" s="21">
        <v>9706.5</v>
      </c>
      <c r="F341" s="21">
        <v>6000</v>
      </c>
      <c r="G341" s="21">
        <v>937.41</v>
      </c>
      <c r="H341" s="21">
        <v>5999.98</v>
      </c>
      <c r="I341" s="21">
        <v>935.08</v>
      </c>
      <c r="J341" s="21">
        <v>5000</v>
      </c>
      <c r="K341" s="21">
        <v>5000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  <c r="R341" s="21">
        <v>0</v>
      </c>
      <c r="S341" s="21">
        <v>0</v>
      </c>
      <c r="T341" s="21">
        <f t="shared" si="15"/>
        <v>0</v>
      </c>
      <c r="U341" s="21">
        <f t="shared" si="16"/>
        <v>2.3500000000003638</v>
      </c>
      <c r="V341" s="22">
        <f t="shared" si="17"/>
        <v>-2.3500000000003638</v>
      </c>
    </row>
    <row r="342" spans="2:22">
      <c r="B342" s="19" t="s">
        <v>368</v>
      </c>
      <c r="C342" s="20">
        <v>1419</v>
      </c>
      <c r="D342" s="21">
        <v>22337.34</v>
      </c>
      <c r="E342" s="21">
        <v>11234.84</v>
      </c>
      <c r="F342" s="21">
        <v>10000</v>
      </c>
      <c r="G342" s="21">
        <v>1192.05</v>
      </c>
      <c r="H342" s="21">
        <v>9929.23</v>
      </c>
      <c r="I342" s="21">
        <v>1173.27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1">
        <v>0</v>
      </c>
      <c r="R342" s="21">
        <v>0</v>
      </c>
      <c r="S342" s="21">
        <v>0</v>
      </c>
      <c r="T342" s="21">
        <f t="shared" si="15"/>
        <v>0</v>
      </c>
      <c r="U342" s="21">
        <f t="shared" si="16"/>
        <v>89.550000000000409</v>
      </c>
      <c r="V342" s="22">
        <f t="shared" si="17"/>
        <v>-89.550000000000409</v>
      </c>
    </row>
    <row r="343" spans="2:22">
      <c r="B343" s="19" t="s">
        <v>369</v>
      </c>
      <c r="C343" s="20">
        <v>4836.3</v>
      </c>
      <c r="D343" s="21">
        <v>76516.63</v>
      </c>
      <c r="E343" s="21">
        <v>75659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856.77</v>
      </c>
      <c r="Q343" s="21">
        <v>856.77</v>
      </c>
      <c r="R343" s="21">
        <v>0</v>
      </c>
      <c r="S343" s="21">
        <v>0</v>
      </c>
      <c r="T343" s="21">
        <f t="shared" si="15"/>
        <v>0.86000000000058208</v>
      </c>
      <c r="U343" s="21">
        <f t="shared" si="16"/>
        <v>0</v>
      </c>
      <c r="V343" s="22">
        <f t="shared" si="17"/>
        <v>0.86000000000058208</v>
      </c>
    </row>
    <row r="344" spans="2:22">
      <c r="B344" s="19" t="s">
        <v>370</v>
      </c>
      <c r="C344" s="20">
        <v>4969.8999999999996</v>
      </c>
      <c r="D344" s="21">
        <v>81506.36</v>
      </c>
      <c r="E344" s="21">
        <v>80858</v>
      </c>
      <c r="F344" s="21">
        <v>0</v>
      </c>
      <c r="G344" s="21">
        <v>0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648</v>
      </c>
      <c r="O344" s="21">
        <v>648</v>
      </c>
      <c r="P344" s="21">
        <v>0</v>
      </c>
      <c r="Q344" s="21">
        <v>0</v>
      </c>
      <c r="R344" s="21">
        <v>0</v>
      </c>
      <c r="S344" s="21">
        <v>0</v>
      </c>
      <c r="T344" s="21">
        <f t="shared" si="15"/>
        <v>0.36000000000058208</v>
      </c>
      <c r="U344" s="21">
        <f t="shared" si="16"/>
        <v>0</v>
      </c>
      <c r="V344" s="22">
        <f t="shared" si="17"/>
        <v>0.36000000000058208</v>
      </c>
    </row>
    <row r="345" spans="2:22">
      <c r="B345" s="19" t="s">
        <v>371</v>
      </c>
      <c r="C345" s="20">
        <v>4731</v>
      </c>
      <c r="D345" s="21">
        <v>77588.399999999994</v>
      </c>
      <c r="E345" s="21">
        <v>55831</v>
      </c>
      <c r="F345" s="21">
        <v>10000</v>
      </c>
      <c r="G345" s="21">
        <v>1756.79</v>
      </c>
      <c r="H345" s="21">
        <v>10000</v>
      </c>
      <c r="I345" s="21">
        <v>1756.79</v>
      </c>
      <c r="J345" s="21">
        <v>10000</v>
      </c>
      <c r="K345" s="21">
        <v>10000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1">
        <v>0</v>
      </c>
      <c r="R345" s="21">
        <v>0</v>
      </c>
      <c r="S345" s="21">
        <v>0</v>
      </c>
      <c r="T345" s="21">
        <f t="shared" si="15"/>
        <v>0.61000000000058208</v>
      </c>
      <c r="U345" s="21">
        <f t="shared" si="16"/>
        <v>0</v>
      </c>
      <c r="V345" s="22">
        <f t="shared" si="17"/>
        <v>0.61000000000058208</v>
      </c>
    </row>
    <row r="346" spans="2:22">
      <c r="B346" s="19" t="s">
        <v>372</v>
      </c>
      <c r="C346" s="20">
        <v>13288.9</v>
      </c>
      <c r="D346" s="21">
        <v>212415.66399999999</v>
      </c>
      <c r="E346" s="21">
        <v>211988.18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1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426.78</v>
      </c>
      <c r="Q346" s="21">
        <v>426.78</v>
      </c>
      <c r="R346" s="21">
        <v>0</v>
      </c>
      <c r="S346" s="21">
        <v>0</v>
      </c>
      <c r="T346" s="21">
        <f t="shared" si="15"/>
        <v>0.70399999999790452</v>
      </c>
      <c r="U346" s="21">
        <f t="shared" si="16"/>
        <v>0</v>
      </c>
      <c r="V346" s="22">
        <f t="shared" si="17"/>
        <v>0.70399999999790452</v>
      </c>
    </row>
    <row r="347" spans="2:22">
      <c r="B347" s="19" t="s">
        <v>373</v>
      </c>
      <c r="C347" s="20">
        <v>13279.5</v>
      </c>
      <c r="D347" s="21">
        <v>214846.17300000001</v>
      </c>
      <c r="E347" s="21">
        <v>212342.82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2503.3200000000002</v>
      </c>
      <c r="Q347" s="21">
        <v>2503.3200000000002</v>
      </c>
      <c r="R347" s="21">
        <v>0</v>
      </c>
      <c r="S347" s="21">
        <v>0</v>
      </c>
      <c r="T347" s="21">
        <f t="shared" si="15"/>
        <v>3.2999999995809048E-2</v>
      </c>
      <c r="U347" s="21">
        <f t="shared" si="16"/>
        <v>0</v>
      </c>
      <c r="V347" s="22">
        <f t="shared" si="17"/>
        <v>3.2999999995809048E-2</v>
      </c>
    </row>
    <row r="348" spans="2:22">
      <c r="B348" s="19" t="s">
        <v>374</v>
      </c>
      <c r="C348" s="20">
        <v>829.8</v>
      </c>
      <c r="D348" s="21">
        <v>13110.84</v>
      </c>
      <c r="E348" s="21">
        <v>12903</v>
      </c>
      <c r="F348" s="21">
        <v>0</v>
      </c>
      <c r="G348" s="21">
        <v>0</v>
      </c>
      <c r="H348" s="21">
        <v>0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207.45</v>
      </c>
      <c r="Q348" s="21">
        <v>207.45</v>
      </c>
      <c r="R348" s="21">
        <v>0</v>
      </c>
      <c r="S348" s="21">
        <v>0</v>
      </c>
      <c r="T348" s="21">
        <f t="shared" si="15"/>
        <v>0.38999999999941792</v>
      </c>
      <c r="U348" s="21">
        <f t="shared" si="16"/>
        <v>0</v>
      </c>
      <c r="V348" s="22">
        <f t="shared" si="17"/>
        <v>0.38999999999941792</v>
      </c>
    </row>
    <row r="349" spans="2:22">
      <c r="B349" s="19" t="s">
        <v>375</v>
      </c>
      <c r="C349" s="20">
        <v>1666.7</v>
      </c>
      <c r="D349" s="21">
        <v>29356.13</v>
      </c>
      <c r="E349" s="21">
        <v>29177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179</v>
      </c>
      <c r="Q349" s="21">
        <v>179</v>
      </c>
      <c r="R349" s="21">
        <v>0</v>
      </c>
      <c r="S349" s="21">
        <v>0</v>
      </c>
      <c r="T349" s="21">
        <f t="shared" si="15"/>
        <v>0.13000000000101863</v>
      </c>
      <c r="U349" s="21">
        <f t="shared" si="16"/>
        <v>0</v>
      </c>
      <c r="V349" s="22">
        <f t="shared" si="17"/>
        <v>0.13000000000101863</v>
      </c>
    </row>
    <row r="350" spans="2:22">
      <c r="B350" s="19" t="s">
        <v>376</v>
      </c>
      <c r="C350" s="20">
        <v>1161.8</v>
      </c>
      <c r="D350" s="21">
        <v>18612.036</v>
      </c>
      <c r="E350" s="21">
        <v>18323.14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288.89999999999998</v>
      </c>
      <c r="Q350" s="21">
        <v>288.89999999999998</v>
      </c>
      <c r="R350" s="21">
        <v>0</v>
      </c>
      <c r="S350" s="21">
        <v>0</v>
      </c>
      <c r="T350" s="21">
        <f t="shared" si="15"/>
        <v>-4.0000000008149073E-3</v>
      </c>
      <c r="U350" s="21">
        <f t="shared" si="16"/>
        <v>0</v>
      </c>
      <c r="V350" s="22">
        <f t="shared" si="17"/>
        <v>-4.0000000008149073E-3</v>
      </c>
    </row>
    <row r="351" spans="2:22">
      <c r="B351" s="19" t="s">
        <v>377</v>
      </c>
      <c r="C351" s="20">
        <v>2086.6999999999998</v>
      </c>
      <c r="D351" s="21">
        <v>41003.089999999997</v>
      </c>
      <c r="E351" s="21">
        <v>40430</v>
      </c>
      <c r="F351" s="21">
        <v>0</v>
      </c>
      <c r="G351" s="21">
        <v>0</v>
      </c>
      <c r="H351" s="21">
        <v>0</v>
      </c>
      <c r="I351" s="21">
        <v>0</v>
      </c>
      <c r="J351" s="21">
        <v>0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573.09</v>
      </c>
      <c r="Q351" s="21">
        <v>573.09</v>
      </c>
      <c r="R351" s="21">
        <v>0</v>
      </c>
      <c r="S351" s="21">
        <v>0</v>
      </c>
      <c r="T351" s="21">
        <f t="shared" si="15"/>
        <v>0</v>
      </c>
      <c r="U351" s="21">
        <f t="shared" si="16"/>
        <v>0</v>
      </c>
      <c r="V351" s="22">
        <f t="shared" si="17"/>
        <v>0</v>
      </c>
    </row>
    <row r="352" spans="2:22">
      <c r="B352" s="19" t="s">
        <v>378</v>
      </c>
      <c r="C352" s="20">
        <v>3298.8</v>
      </c>
      <c r="D352" s="21">
        <v>52946.555999999997</v>
      </c>
      <c r="E352" s="21">
        <v>52690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256.57</v>
      </c>
      <c r="Q352" s="21">
        <v>256.57</v>
      </c>
      <c r="R352" s="21">
        <v>0</v>
      </c>
      <c r="S352" s="21">
        <v>0</v>
      </c>
      <c r="T352" s="21">
        <f t="shared" si="15"/>
        <v>-1.4000000002852175E-2</v>
      </c>
      <c r="U352" s="21">
        <f t="shared" si="16"/>
        <v>0</v>
      </c>
      <c r="V352" s="22">
        <f t="shared" si="17"/>
        <v>-1.4000000002852175E-2</v>
      </c>
    </row>
    <row r="353" spans="2:22">
      <c r="B353" s="19" t="s">
        <v>379</v>
      </c>
      <c r="C353" s="20">
        <v>2522.4</v>
      </c>
      <c r="D353" s="21">
        <v>40493.79</v>
      </c>
      <c r="E353" s="21">
        <v>39949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>
        <v>105</v>
      </c>
      <c r="O353" s="21">
        <v>105</v>
      </c>
      <c r="P353" s="21">
        <v>439.98</v>
      </c>
      <c r="Q353" s="21">
        <v>439.79</v>
      </c>
      <c r="R353" s="21">
        <v>0</v>
      </c>
      <c r="S353" s="21">
        <v>0</v>
      </c>
      <c r="T353" s="21">
        <f t="shared" si="15"/>
        <v>0</v>
      </c>
      <c r="U353" s="21">
        <f t="shared" si="16"/>
        <v>0.18999999999999773</v>
      </c>
      <c r="V353" s="22">
        <f t="shared" si="17"/>
        <v>-0.18999999999999773</v>
      </c>
    </row>
    <row r="354" spans="2:22">
      <c r="B354" s="19" t="s">
        <v>380</v>
      </c>
      <c r="C354" s="20">
        <v>969.3</v>
      </c>
      <c r="D354" s="21">
        <v>25608.905999999999</v>
      </c>
      <c r="E354" s="21">
        <v>14927</v>
      </c>
      <c r="F354" s="21">
        <v>10000</v>
      </c>
      <c r="G354" s="21">
        <v>344.91</v>
      </c>
      <c r="H354" s="21">
        <v>10000</v>
      </c>
      <c r="I354" s="21">
        <v>344.91</v>
      </c>
      <c r="J354" s="21">
        <v>0</v>
      </c>
      <c r="K354" s="21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337</v>
      </c>
      <c r="Q354" s="21">
        <v>337</v>
      </c>
      <c r="R354" s="21">
        <v>0</v>
      </c>
      <c r="S354" s="21">
        <v>0</v>
      </c>
      <c r="T354" s="21">
        <f t="shared" si="15"/>
        <v>-4.0000000008149073E-3</v>
      </c>
      <c r="U354" s="21">
        <f t="shared" si="16"/>
        <v>0</v>
      </c>
      <c r="V354" s="22">
        <f t="shared" si="17"/>
        <v>-4.0000000008149073E-3</v>
      </c>
    </row>
    <row r="355" spans="2:22">
      <c r="B355" s="19" t="s">
        <v>381</v>
      </c>
      <c r="C355" s="20">
        <v>687635.5</v>
      </c>
      <c r="D355" s="21">
        <v>10927891.375</v>
      </c>
      <c r="E355" s="21">
        <v>2783834.85</v>
      </c>
      <c r="F355" s="21">
        <v>0</v>
      </c>
      <c r="G355" s="21">
        <v>0</v>
      </c>
      <c r="H355" s="21">
        <v>0</v>
      </c>
      <c r="I355" s="21">
        <v>0</v>
      </c>
      <c r="J355" s="21">
        <v>8081417.5899999999</v>
      </c>
      <c r="K355" s="21">
        <v>8081417.5899999999</v>
      </c>
      <c r="L355" s="21">
        <v>0</v>
      </c>
      <c r="M355" s="21">
        <v>0</v>
      </c>
      <c r="N355" s="21">
        <v>0</v>
      </c>
      <c r="O355" s="21">
        <v>0</v>
      </c>
      <c r="P355" s="21">
        <v>61616.67</v>
      </c>
      <c r="Q355" s="21">
        <v>62637.7</v>
      </c>
      <c r="R355" s="21">
        <v>0</v>
      </c>
      <c r="S355" s="21">
        <v>0</v>
      </c>
      <c r="T355" s="21">
        <f t="shared" si="15"/>
        <v>1.2350000012665987</v>
      </c>
      <c r="U355" s="21">
        <f t="shared" si="16"/>
        <v>-1021.0299999999988</v>
      </c>
      <c r="V355" s="22">
        <f t="shared" si="17"/>
        <v>1022.2650000012654</v>
      </c>
    </row>
    <row r="356" spans="2:22">
      <c r="B356" s="19" t="s">
        <v>382</v>
      </c>
      <c r="C356" s="20">
        <v>2248.8000000000002</v>
      </c>
      <c r="D356" s="21">
        <v>29346.98</v>
      </c>
      <c r="E356" s="21">
        <v>29347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1">
        <v>0</v>
      </c>
      <c r="R356" s="21">
        <v>0</v>
      </c>
      <c r="S356" s="21">
        <v>0</v>
      </c>
      <c r="T356" s="21">
        <f t="shared" si="15"/>
        <v>-2.0000000000436557E-2</v>
      </c>
      <c r="U356" s="21">
        <f t="shared" si="16"/>
        <v>0</v>
      </c>
      <c r="V356" s="22">
        <f t="shared" si="17"/>
        <v>-2.0000000000436557E-2</v>
      </c>
    </row>
    <row r="357" spans="2:22">
      <c r="B357" s="19" t="s">
        <v>383</v>
      </c>
      <c r="C357" s="20">
        <v>0</v>
      </c>
      <c r="D357" s="21">
        <v>0</v>
      </c>
      <c r="E357" s="21">
        <v>0</v>
      </c>
      <c r="F357" s="21">
        <v>8000</v>
      </c>
      <c r="G357" s="21">
        <v>3136.05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  <c r="R357" s="21">
        <v>0</v>
      </c>
      <c r="S357" s="21">
        <v>0</v>
      </c>
      <c r="T357" s="21">
        <f t="shared" si="15"/>
        <v>0</v>
      </c>
      <c r="U357" s="21">
        <f t="shared" si="16"/>
        <v>11136.05</v>
      </c>
      <c r="V357" s="22">
        <f t="shared" si="17"/>
        <v>-11136.05</v>
      </c>
    </row>
    <row r="358" spans="2:22">
      <c r="B358" s="19" t="s">
        <v>384</v>
      </c>
      <c r="C358" s="20">
        <v>43552.2</v>
      </c>
      <c r="D358" s="21">
        <v>774006.41899999999</v>
      </c>
      <c r="E358" s="21">
        <v>466518.23</v>
      </c>
      <c r="F358" s="21">
        <v>0</v>
      </c>
      <c r="G358" s="21">
        <v>0</v>
      </c>
      <c r="H358" s="21">
        <v>0</v>
      </c>
      <c r="I358" s="21">
        <v>0</v>
      </c>
      <c r="J358" s="21">
        <v>304433.5</v>
      </c>
      <c r="K358" s="21">
        <v>304433.5</v>
      </c>
      <c r="L358" s="21">
        <v>0</v>
      </c>
      <c r="M358" s="21">
        <v>0</v>
      </c>
      <c r="N358" s="21">
        <v>1092</v>
      </c>
      <c r="O358" s="21">
        <v>1092</v>
      </c>
      <c r="P358" s="21">
        <v>1958.45</v>
      </c>
      <c r="Q358" s="21">
        <v>1958.45</v>
      </c>
      <c r="R358" s="21">
        <v>0</v>
      </c>
      <c r="S358" s="21">
        <v>0</v>
      </c>
      <c r="T358" s="21">
        <f t="shared" si="15"/>
        <v>4.2390000000596046</v>
      </c>
      <c r="U358" s="21">
        <f t="shared" si="16"/>
        <v>0</v>
      </c>
      <c r="V358" s="22">
        <f t="shared" si="17"/>
        <v>4.2390000000596046</v>
      </c>
    </row>
    <row r="359" spans="2:22">
      <c r="B359" s="19" t="s">
        <v>385</v>
      </c>
      <c r="C359" s="20">
        <v>1426.9</v>
      </c>
      <c r="D359" s="21">
        <v>23044.435000000001</v>
      </c>
      <c r="E359" s="21">
        <v>23044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1">
        <v>0</v>
      </c>
      <c r="R359" s="21">
        <v>0</v>
      </c>
      <c r="S359" s="21">
        <v>0</v>
      </c>
      <c r="T359" s="21">
        <f t="shared" si="15"/>
        <v>0.43500000000130967</v>
      </c>
      <c r="U359" s="21">
        <f t="shared" si="16"/>
        <v>0</v>
      </c>
      <c r="V359" s="22">
        <f t="shared" si="17"/>
        <v>0.43500000000130967</v>
      </c>
    </row>
    <row r="360" spans="2:22">
      <c r="B360" s="19" t="s">
        <v>386</v>
      </c>
      <c r="C360" s="20">
        <v>5652.5</v>
      </c>
      <c r="D360" s="21">
        <v>92282.6</v>
      </c>
      <c r="E360" s="21">
        <v>51845.56</v>
      </c>
      <c r="F360" s="21">
        <v>10000</v>
      </c>
      <c r="G360" s="21">
        <v>1265.0999999999999</v>
      </c>
      <c r="H360" s="21">
        <v>10000</v>
      </c>
      <c r="I360" s="21">
        <v>1265.0999999999999</v>
      </c>
      <c r="J360" s="21">
        <v>23000</v>
      </c>
      <c r="K360" s="21">
        <v>23000</v>
      </c>
      <c r="L360" s="21">
        <v>4366.5</v>
      </c>
      <c r="M360" s="21">
        <v>4366.5</v>
      </c>
      <c r="N360" s="21">
        <v>1013.9</v>
      </c>
      <c r="O360" s="21">
        <v>1013.9</v>
      </c>
      <c r="P360" s="21">
        <v>790.93</v>
      </c>
      <c r="Q360" s="21">
        <v>790.93</v>
      </c>
      <c r="R360" s="21">
        <v>0</v>
      </c>
      <c r="S360" s="21">
        <v>0</v>
      </c>
      <c r="T360" s="21">
        <f t="shared" si="15"/>
        <v>0.61000000001513399</v>
      </c>
      <c r="U360" s="21">
        <f t="shared" si="16"/>
        <v>0</v>
      </c>
      <c r="V360" s="22">
        <f t="shared" si="17"/>
        <v>0.61000000001513399</v>
      </c>
    </row>
    <row r="361" spans="2:22">
      <c r="B361" s="19" t="s">
        <v>387</v>
      </c>
      <c r="C361" s="20">
        <v>3491.1</v>
      </c>
      <c r="D361" s="21">
        <v>56206.71</v>
      </c>
      <c r="E361" s="21">
        <v>55334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872.77</v>
      </c>
      <c r="Q361" s="21">
        <v>872.77</v>
      </c>
      <c r="R361" s="21">
        <v>0</v>
      </c>
      <c r="S361" s="21">
        <v>0</v>
      </c>
      <c r="T361" s="21">
        <f t="shared" si="15"/>
        <v>-5.9999999997671694E-2</v>
      </c>
      <c r="U361" s="21">
        <f t="shared" si="16"/>
        <v>0</v>
      </c>
      <c r="V361" s="22">
        <f t="shared" si="17"/>
        <v>-5.9999999997671694E-2</v>
      </c>
    </row>
    <row r="362" spans="2:22">
      <c r="B362" s="19" t="s">
        <v>388</v>
      </c>
      <c r="C362" s="20">
        <v>12995</v>
      </c>
      <c r="D362" s="21">
        <v>209542.535</v>
      </c>
      <c r="E362" s="21">
        <v>177952.11</v>
      </c>
      <c r="F362" s="21">
        <v>25000</v>
      </c>
      <c r="G362" s="21">
        <v>3588.59</v>
      </c>
      <c r="H362" s="21">
        <v>25000</v>
      </c>
      <c r="I362" s="21">
        <v>3588.59</v>
      </c>
      <c r="J362" s="21">
        <v>0</v>
      </c>
      <c r="K362" s="21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2874</v>
      </c>
      <c r="Q362" s="21">
        <v>2874</v>
      </c>
      <c r="R362" s="21">
        <v>128.16</v>
      </c>
      <c r="S362" s="21">
        <v>128.16</v>
      </c>
      <c r="T362" s="21">
        <f t="shared" si="15"/>
        <v>-0.3249999999825377</v>
      </c>
      <c r="U362" s="21">
        <f t="shared" si="16"/>
        <v>0</v>
      </c>
      <c r="V362" s="22">
        <f t="shared" si="17"/>
        <v>-0.3249999999825377</v>
      </c>
    </row>
    <row r="363" spans="2:22">
      <c r="B363" s="19" t="s">
        <v>389</v>
      </c>
      <c r="C363" s="20">
        <v>611.20000000000005</v>
      </c>
      <c r="D363" s="21">
        <v>9595.84</v>
      </c>
      <c r="E363" s="21">
        <v>9465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21">
        <v>0</v>
      </c>
      <c r="M363" s="21">
        <v>0</v>
      </c>
      <c r="N363" s="21">
        <v>54</v>
      </c>
      <c r="O363" s="21">
        <v>54</v>
      </c>
      <c r="P363" s="21">
        <v>76.84</v>
      </c>
      <c r="Q363" s="21">
        <v>76.84</v>
      </c>
      <c r="R363" s="21">
        <v>0</v>
      </c>
      <c r="S363" s="21">
        <v>0</v>
      </c>
      <c r="T363" s="21">
        <f t="shared" si="15"/>
        <v>0</v>
      </c>
      <c r="U363" s="21">
        <f t="shared" si="16"/>
        <v>0</v>
      </c>
      <c r="V363" s="22">
        <f t="shared" si="17"/>
        <v>0</v>
      </c>
    </row>
    <row r="364" spans="2:22">
      <c r="B364" s="19" t="s">
        <v>390</v>
      </c>
      <c r="C364" s="20">
        <v>3135.9</v>
      </c>
      <c r="D364" s="21">
        <v>48763.245000000003</v>
      </c>
      <c r="E364" s="21">
        <v>48375.4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387.84</v>
      </c>
      <c r="Q364" s="21">
        <v>387.84</v>
      </c>
      <c r="R364" s="21">
        <v>0</v>
      </c>
      <c r="S364" s="21">
        <v>0</v>
      </c>
      <c r="T364" s="21">
        <f t="shared" si="15"/>
        <v>5.0000000046566129E-3</v>
      </c>
      <c r="U364" s="21">
        <f t="shared" si="16"/>
        <v>0</v>
      </c>
      <c r="V364" s="22">
        <f t="shared" si="17"/>
        <v>5.0000000046566129E-3</v>
      </c>
    </row>
    <row r="365" spans="2:22">
      <c r="B365" s="19" t="s">
        <v>391</v>
      </c>
      <c r="C365" s="20">
        <v>7905.2</v>
      </c>
      <c r="D365" s="21">
        <v>124506.9</v>
      </c>
      <c r="E365" s="21">
        <v>122537.01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1969.89</v>
      </c>
      <c r="Q365" s="21">
        <v>1969.89</v>
      </c>
      <c r="R365" s="21">
        <v>0</v>
      </c>
      <c r="S365" s="21">
        <v>0</v>
      </c>
      <c r="T365" s="21">
        <f t="shared" si="15"/>
        <v>0</v>
      </c>
      <c r="U365" s="21">
        <f t="shared" si="16"/>
        <v>0</v>
      </c>
      <c r="V365" s="22">
        <f t="shared" si="17"/>
        <v>0</v>
      </c>
    </row>
    <row r="366" spans="2:22">
      <c r="B366" s="19" t="s">
        <v>392</v>
      </c>
      <c r="C366" s="20">
        <v>682.1</v>
      </c>
      <c r="D366" s="21">
        <v>10913.6</v>
      </c>
      <c r="E366" s="21">
        <v>10914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1">
        <v>0</v>
      </c>
      <c r="R366" s="21">
        <v>0</v>
      </c>
      <c r="S366" s="21">
        <v>0</v>
      </c>
      <c r="T366" s="21">
        <f t="shared" si="15"/>
        <v>-0.3999999999996362</v>
      </c>
      <c r="U366" s="21">
        <f t="shared" si="16"/>
        <v>0</v>
      </c>
      <c r="V366" s="22">
        <f t="shared" si="17"/>
        <v>-0.3999999999996362</v>
      </c>
    </row>
    <row r="367" spans="2:22">
      <c r="B367" s="19" t="s">
        <v>393</v>
      </c>
      <c r="C367" s="20">
        <v>1652</v>
      </c>
      <c r="D367" s="21">
        <v>26679.8</v>
      </c>
      <c r="E367" s="21">
        <v>26680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1">
        <v>0</v>
      </c>
      <c r="R367" s="21">
        <v>0</v>
      </c>
      <c r="S367" s="21">
        <v>0</v>
      </c>
      <c r="T367" s="21">
        <f t="shared" si="15"/>
        <v>-0.2000000000007276</v>
      </c>
      <c r="U367" s="21">
        <f t="shared" si="16"/>
        <v>0</v>
      </c>
      <c r="V367" s="22">
        <f t="shared" si="17"/>
        <v>-0.2000000000007276</v>
      </c>
    </row>
    <row r="368" spans="2:22">
      <c r="B368" s="19" t="s">
        <v>394</v>
      </c>
      <c r="C368" s="20">
        <v>417.8</v>
      </c>
      <c r="D368" s="21">
        <v>6810.14</v>
      </c>
      <c r="E368" s="21">
        <v>6753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1">
        <v>0</v>
      </c>
      <c r="L368" s="21">
        <v>0</v>
      </c>
      <c r="M368" s="21">
        <v>0</v>
      </c>
      <c r="N368" s="21">
        <v>57</v>
      </c>
      <c r="O368" s="21">
        <v>57</v>
      </c>
      <c r="P368" s="21">
        <v>0</v>
      </c>
      <c r="Q368" s="21">
        <v>0</v>
      </c>
      <c r="R368" s="21">
        <v>0</v>
      </c>
      <c r="S368" s="21">
        <v>0</v>
      </c>
      <c r="T368" s="21">
        <f t="shared" si="15"/>
        <v>0.14000000000032742</v>
      </c>
      <c r="U368" s="21">
        <f t="shared" si="16"/>
        <v>0</v>
      </c>
      <c r="V368" s="22">
        <f t="shared" si="17"/>
        <v>0.14000000000032742</v>
      </c>
    </row>
    <row r="369" spans="2:22">
      <c r="B369" s="19" t="s">
        <v>395</v>
      </c>
      <c r="C369" s="20">
        <v>169.4</v>
      </c>
      <c r="D369" s="21">
        <v>2625.7</v>
      </c>
      <c r="E369" s="21">
        <v>2626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1">
        <v>0</v>
      </c>
      <c r="R369" s="21">
        <v>0</v>
      </c>
      <c r="S369" s="21">
        <v>0</v>
      </c>
      <c r="T369" s="21">
        <f t="shared" si="15"/>
        <v>-0.3000000000001819</v>
      </c>
      <c r="U369" s="21">
        <f t="shared" si="16"/>
        <v>0</v>
      </c>
      <c r="V369" s="22">
        <f t="shared" si="17"/>
        <v>-0.3000000000001819</v>
      </c>
    </row>
    <row r="370" spans="2:22">
      <c r="B370" s="19" t="s">
        <v>396</v>
      </c>
      <c r="C370" s="20">
        <v>4454.5</v>
      </c>
      <c r="D370" s="21">
        <v>72162.899999999994</v>
      </c>
      <c r="E370" s="21">
        <v>2637.02</v>
      </c>
      <c r="F370" s="21">
        <v>61700</v>
      </c>
      <c r="G370" s="21">
        <v>7716.13</v>
      </c>
      <c r="H370" s="21">
        <v>61700</v>
      </c>
      <c r="I370" s="21">
        <v>7716.13</v>
      </c>
      <c r="J370" s="21">
        <v>0</v>
      </c>
      <c r="K370" s="21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1">
        <v>0</v>
      </c>
      <c r="R370" s="21">
        <v>110.4</v>
      </c>
      <c r="S370" s="21">
        <v>110.4</v>
      </c>
      <c r="T370" s="21">
        <f t="shared" si="15"/>
        <v>-0.64999999999417923</v>
      </c>
      <c r="U370" s="21">
        <f t="shared" si="16"/>
        <v>0</v>
      </c>
      <c r="V370" s="22">
        <f t="shared" si="17"/>
        <v>-0.64999999999417923</v>
      </c>
    </row>
    <row r="371" spans="2:22">
      <c r="B371" s="19" t="s">
        <v>397</v>
      </c>
      <c r="C371" s="20">
        <v>632.5</v>
      </c>
      <c r="D371" s="21">
        <v>9677.25</v>
      </c>
      <c r="E371" s="21">
        <v>9628.02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49.23</v>
      </c>
      <c r="Q371" s="21">
        <v>49.23</v>
      </c>
      <c r="R371" s="21">
        <v>0</v>
      </c>
      <c r="S371" s="21">
        <v>0</v>
      </c>
      <c r="T371" s="21">
        <f t="shared" si="15"/>
        <v>0</v>
      </c>
      <c r="U371" s="21">
        <f t="shared" si="16"/>
        <v>0</v>
      </c>
      <c r="V371" s="22">
        <f t="shared" si="17"/>
        <v>0</v>
      </c>
    </row>
    <row r="372" spans="2:22">
      <c r="B372" s="19" t="s">
        <v>398</v>
      </c>
      <c r="C372" s="20">
        <v>20697.099999999999</v>
      </c>
      <c r="D372" s="21">
        <v>333937.38099999999</v>
      </c>
      <c r="E372" s="21">
        <v>332690.51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1245.96</v>
      </c>
      <c r="Q372" s="21">
        <v>1245.96</v>
      </c>
      <c r="R372" s="21">
        <v>0</v>
      </c>
      <c r="S372" s="21">
        <v>0</v>
      </c>
      <c r="T372" s="21">
        <f t="shared" si="15"/>
        <v>0.91099999996367842</v>
      </c>
      <c r="U372" s="21">
        <f t="shared" si="16"/>
        <v>0</v>
      </c>
      <c r="V372" s="22">
        <f t="shared" si="17"/>
        <v>0.91099999996367842</v>
      </c>
    </row>
    <row r="373" spans="2:22">
      <c r="B373" s="19" t="s">
        <v>399</v>
      </c>
      <c r="C373" s="20">
        <v>1371.6</v>
      </c>
      <c r="D373" s="21">
        <v>21602.7</v>
      </c>
      <c r="E373" s="21">
        <v>21110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>
        <v>150</v>
      </c>
      <c r="O373" s="21">
        <v>150</v>
      </c>
      <c r="P373" s="21">
        <v>342.7</v>
      </c>
      <c r="Q373" s="21">
        <v>342.7</v>
      </c>
      <c r="R373" s="21">
        <v>0</v>
      </c>
      <c r="S373" s="21">
        <v>0</v>
      </c>
      <c r="T373" s="21">
        <f t="shared" si="15"/>
        <v>0</v>
      </c>
      <c r="U373" s="21">
        <f t="shared" si="16"/>
        <v>0</v>
      </c>
      <c r="V373" s="22">
        <f t="shared" si="17"/>
        <v>0</v>
      </c>
    </row>
    <row r="374" spans="2:22">
      <c r="B374" s="19" t="s">
        <v>400</v>
      </c>
      <c r="C374" s="20">
        <v>2452.1</v>
      </c>
      <c r="D374" s="21">
        <v>39724.019999999997</v>
      </c>
      <c r="E374" s="21">
        <v>39724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325</v>
      </c>
      <c r="Q374" s="21">
        <v>0</v>
      </c>
      <c r="R374" s="21">
        <v>0</v>
      </c>
      <c r="S374" s="21">
        <v>0</v>
      </c>
      <c r="T374" s="21">
        <f t="shared" si="15"/>
        <v>1.9999999996798579E-2</v>
      </c>
      <c r="U374" s="21">
        <f t="shared" si="16"/>
        <v>325</v>
      </c>
      <c r="V374" s="22">
        <f t="shared" si="17"/>
        <v>-324.9800000000032</v>
      </c>
    </row>
    <row r="375" spans="2:22">
      <c r="B375" s="19" t="s">
        <v>401</v>
      </c>
      <c r="C375" s="20">
        <v>6846.2</v>
      </c>
      <c r="D375" s="21">
        <v>101825.376</v>
      </c>
      <c r="E375" s="21">
        <v>101072.3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753.08</v>
      </c>
      <c r="Q375" s="21">
        <v>753.08</v>
      </c>
      <c r="R375" s="21">
        <v>0</v>
      </c>
      <c r="S375" s="21">
        <v>0</v>
      </c>
      <c r="T375" s="21">
        <f t="shared" si="15"/>
        <v>-4.0000000008149073E-3</v>
      </c>
      <c r="U375" s="21">
        <f t="shared" si="16"/>
        <v>0</v>
      </c>
      <c r="V375" s="22">
        <f t="shared" si="17"/>
        <v>-4.0000000008149073E-3</v>
      </c>
    </row>
    <row r="376" spans="2:22">
      <c r="B376" s="19" t="s">
        <v>402</v>
      </c>
      <c r="C376" s="20">
        <v>416</v>
      </c>
      <c r="D376" s="21">
        <v>11232</v>
      </c>
      <c r="E376" s="21">
        <v>11094.19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  <c r="K376" s="21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137.81</v>
      </c>
      <c r="Q376" s="21">
        <v>137.81</v>
      </c>
      <c r="R376" s="21">
        <v>0</v>
      </c>
      <c r="S376" s="21">
        <v>0</v>
      </c>
      <c r="T376" s="21">
        <f t="shared" si="15"/>
        <v>0</v>
      </c>
      <c r="U376" s="21">
        <f t="shared" si="16"/>
        <v>0</v>
      </c>
      <c r="V376" s="22">
        <f t="shared" si="17"/>
        <v>0</v>
      </c>
    </row>
    <row r="377" spans="2:22">
      <c r="B377" s="19" t="s">
        <v>403</v>
      </c>
      <c r="C377" s="20">
        <v>0.8</v>
      </c>
      <c r="D377" s="21">
        <v>0</v>
      </c>
      <c r="E377" s="21">
        <v>0</v>
      </c>
      <c r="F377" s="21">
        <v>0</v>
      </c>
      <c r="G377" s="21">
        <v>0</v>
      </c>
      <c r="H377" s="21">
        <v>0</v>
      </c>
      <c r="I377" s="21">
        <v>0</v>
      </c>
      <c r="J377" s="21">
        <v>0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1">
        <v>0</v>
      </c>
      <c r="R377" s="21">
        <v>0</v>
      </c>
      <c r="S377" s="21">
        <v>0</v>
      </c>
      <c r="T377" s="21">
        <f t="shared" si="15"/>
        <v>0</v>
      </c>
      <c r="U377" s="21">
        <f t="shared" si="16"/>
        <v>0</v>
      </c>
      <c r="V377" s="22">
        <f t="shared" si="17"/>
        <v>0</v>
      </c>
    </row>
    <row r="378" spans="2:22">
      <c r="B378" s="19" t="s">
        <v>404</v>
      </c>
      <c r="C378" s="20">
        <v>3312.5</v>
      </c>
      <c r="D378" s="21">
        <v>53706.97</v>
      </c>
      <c r="E378" s="21">
        <v>53707</v>
      </c>
      <c r="F378" s="21">
        <v>0</v>
      </c>
      <c r="G378" s="21">
        <v>0</v>
      </c>
      <c r="H378" s="21">
        <v>0</v>
      </c>
      <c r="I378" s="21">
        <v>0</v>
      </c>
      <c r="J378" s="21">
        <v>0</v>
      </c>
      <c r="K378" s="21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1">
        <v>0</v>
      </c>
      <c r="R378" s="21">
        <v>0</v>
      </c>
      <c r="S378" s="21">
        <v>0</v>
      </c>
      <c r="T378" s="21">
        <f t="shared" si="15"/>
        <v>-2.9999999998835847E-2</v>
      </c>
      <c r="U378" s="21">
        <f t="shared" si="16"/>
        <v>0</v>
      </c>
      <c r="V378" s="22">
        <f t="shared" si="17"/>
        <v>-2.9999999998835847E-2</v>
      </c>
    </row>
    <row r="379" spans="2:22">
      <c r="B379" s="19" t="s">
        <v>405</v>
      </c>
      <c r="C379" s="20">
        <v>1431.6</v>
      </c>
      <c r="D379" s="21">
        <v>23735.928</v>
      </c>
      <c r="E379" s="21">
        <v>23202</v>
      </c>
      <c r="F379" s="21">
        <v>0</v>
      </c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>
        <v>176</v>
      </c>
      <c r="O379" s="21">
        <v>176</v>
      </c>
      <c r="P379" s="21">
        <v>357.9</v>
      </c>
      <c r="Q379" s="21">
        <v>357.9</v>
      </c>
      <c r="R379" s="21">
        <v>0</v>
      </c>
      <c r="S379" s="21">
        <v>0</v>
      </c>
      <c r="T379" s="21">
        <f t="shared" si="15"/>
        <v>2.7999999998428393E-2</v>
      </c>
      <c r="U379" s="21">
        <f t="shared" si="16"/>
        <v>0</v>
      </c>
      <c r="V379" s="22">
        <f t="shared" si="17"/>
        <v>2.7999999998428393E-2</v>
      </c>
    </row>
    <row r="380" spans="2:22">
      <c r="B380" s="19" t="s">
        <v>406</v>
      </c>
      <c r="C380" s="20">
        <v>83.6</v>
      </c>
      <c r="D380" s="21">
        <v>1320.88</v>
      </c>
      <c r="E380" s="21">
        <v>1321</v>
      </c>
      <c r="F380" s="21">
        <v>0</v>
      </c>
      <c r="G380" s="21">
        <v>0</v>
      </c>
      <c r="H380" s="21">
        <v>0</v>
      </c>
      <c r="I380" s="21">
        <v>0</v>
      </c>
      <c r="J380" s="21">
        <v>0</v>
      </c>
      <c r="K380" s="21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1">
        <v>0</v>
      </c>
      <c r="R380" s="21">
        <v>0</v>
      </c>
      <c r="S380" s="21">
        <v>0</v>
      </c>
      <c r="T380" s="21">
        <f t="shared" si="15"/>
        <v>-0.11999999999989086</v>
      </c>
      <c r="U380" s="21">
        <f t="shared" si="16"/>
        <v>0</v>
      </c>
      <c r="V380" s="22">
        <f t="shared" si="17"/>
        <v>-0.11999999999989086</v>
      </c>
    </row>
    <row r="381" spans="2:22">
      <c r="B381" s="19" t="s">
        <v>407</v>
      </c>
      <c r="C381" s="20">
        <v>8527.2999999999993</v>
      </c>
      <c r="D381" s="21">
        <v>134253.85999999999</v>
      </c>
      <c r="E381" s="21">
        <v>98883.1</v>
      </c>
      <c r="F381" s="21">
        <v>0</v>
      </c>
      <c r="G381" s="21">
        <v>0</v>
      </c>
      <c r="H381" s="21">
        <v>0</v>
      </c>
      <c r="I381" s="21">
        <v>0</v>
      </c>
      <c r="J381" s="21">
        <v>35000</v>
      </c>
      <c r="K381" s="21">
        <v>35000</v>
      </c>
      <c r="L381" s="21">
        <v>0</v>
      </c>
      <c r="M381" s="21">
        <v>0</v>
      </c>
      <c r="N381" s="21">
        <v>0</v>
      </c>
      <c r="O381" s="21">
        <v>0</v>
      </c>
      <c r="P381" s="21">
        <v>371</v>
      </c>
      <c r="Q381" s="21">
        <v>371</v>
      </c>
      <c r="R381" s="21">
        <v>0</v>
      </c>
      <c r="S381" s="21">
        <v>0</v>
      </c>
      <c r="T381" s="21">
        <f t="shared" si="15"/>
        <v>-0.2400000000197906</v>
      </c>
      <c r="U381" s="21">
        <f t="shared" si="16"/>
        <v>0</v>
      </c>
      <c r="V381" s="22">
        <f t="shared" si="17"/>
        <v>-0.2400000000197906</v>
      </c>
    </row>
    <row r="382" spans="2:22">
      <c r="B382" s="19" t="s">
        <v>408</v>
      </c>
      <c r="C382" s="20">
        <v>2510.1</v>
      </c>
      <c r="D382" s="21">
        <v>43543.38</v>
      </c>
      <c r="E382" s="21">
        <v>42889.04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654.34</v>
      </c>
      <c r="Q382" s="21">
        <v>654.34</v>
      </c>
      <c r="R382" s="21">
        <v>0</v>
      </c>
      <c r="S382" s="21">
        <v>0</v>
      </c>
      <c r="T382" s="21">
        <f t="shared" si="15"/>
        <v>0</v>
      </c>
      <c r="U382" s="21">
        <f t="shared" si="16"/>
        <v>0</v>
      </c>
      <c r="V382" s="22">
        <f t="shared" si="17"/>
        <v>0</v>
      </c>
    </row>
    <row r="383" spans="2:22">
      <c r="B383" s="19" t="s">
        <v>409</v>
      </c>
      <c r="C383" s="20">
        <v>609.5</v>
      </c>
      <c r="D383" s="21">
        <v>9325.35</v>
      </c>
      <c r="E383" s="21">
        <v>9250.06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75.349999999999994</v>
      </c>
      <c r="Q383" s="21">
        <v>75.290000000000006</v>
      </c>
      <c r="R383" s="21">
        <v>0</v>
      </c>
      <c r="S383" s="21">
        <v>0</v>
      </c>
      <c r="T383" s="21">
        <f t="shared" si="15"/>
        <v>0</v>
      </c>
      <c r="U383" s="21">
        <f t="shared" si="16"/>
        <v>5.9999999999988063E-2</v>
      </c>
      <c r="V383" s="22">
        <f t="shared" si="17"/>
        <v>-5.9999999999988063E-2</v>
      </c>
    </row>
    <row r="384" spans="2:22">
      <c r="B384" s="19" t="s">
        <v>410</v>
      </c>
      <c r="C384" s="20">
        <v>4566.2</v>
      </c>
      <c r="D384" s="21">
        <v>70458.240000000005</v>
      </c>
      <c r="E384" s="21">
        <v>69891.070000000007</v>
      </c>
      <c r="F384" s="21">
        <v>0</v>
      </c>
      <c r="G384" s="21">
        <v>0</v>
      </c>
      <c r="H384" s="21">
        <v>0</v>
      </c>
      <c r="I384" s="21">
        <v>0</v>
      </c>
      <c r="J384" s="21">
        <v>0</v>
      </c>
      <c r="K384" s="21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567.16999999999996</v>
      </c>
      <c r="Q384" s="21">
        <v>567.16999999999996</v>
      </c>
      <c r="R384" s="21">
        <v>0</v>
      </c>
      <c r="S384" s="21">
        <v>0</v>
      </c>
      <c r="T384" s="21">
        <f t="shared" si="15"/>
        <v>0</v>
      </c>
      <c r="U384" s="21">
        <f t="shared" si="16"/>
        <v>0</v>
      </c>
      <c r="V384" s="22">
        <f t="shared" si="17"/>
        <v>0</v>
      </c>
    </row>
    <row r="385" spans="2:22">
      <c r="B385" s="19" t="s">
        <v>411</v>
      </c>
      <c r="C385" s="20">
        <v>5622.5</v>
      </c>
      <c r="D385" s="21">
        <v>90856.25</v>
      </c>
      <c r="E385" s="21">
        <v>24703</v>
      </c>
      <c r="F385" s="21">
        <v>56000</v>
      </c>
      <c r="G385" s="21">
        <v>5837.26</v>
      </c>
      <c r="H385" s="21">
        <v>56000</v>
      </c>
      <c r="I385" s="21">
        <v>5837.26</v>
      </c>
      <c r="J385" s="21">
        <v>0</v>
      </c>
      <c r="K385" s="21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92</v>
      </c>
      <c r="Q385" s="21">
        <v>92</v>
      </c>
      <c r="R385" s="21">
        <v>144</v>
      </c>
      <c r="S385" s="21">
        <v>144</v>
      </c>
      <c r="T385" s="21">
        <f t="shared" si="15"/>
        <v>4079.9900000000052</v>
      </c>
      <c r="U385" s="21">
        <f t="shared" si="16"/>
        <v>0</v>
      </c>
      <c r="V385" s="22">
        <f t="shared" si="17"/>
        <v>4079.9900000000052</v>
      </c>
    </row>
    <row r="386" spans="2:22">
      <c r="B386" s="19" t="s">
        <v>412</v>
      </c>
      <c r="C386" s="20">
        <v>548.20000000000005</v>
      </c>
      <c r="D386" s="21">
        <v>8853.43</v>
      </c>
      <c r="E386" s="21">
        <v>8717.98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135.44999999999999</v>
      </c>
      <c r="Q386" s="21">
        <v>135.44999999999999</v>
      </c>
      <c r="R386" s="21">
        <v>0</v>
      </c>
      <c r="S386" s="21">
        <v>0</v>
      </c>
      <c r="T386" s="21">
        <f t="shared" si="15"/>
        <v>0</v>
      </c>
      <c r="U386" s="21">
        <f t="shared" si="16"/>
        <v>0</v>
      </c>
      <c r="V386" s="22">
        <f t="shared" si="17"/>
        <v>0</v>
      </c>
    </row>
    <row r="387" spans="2:22">
      <c r="B387" s="19" t="s">
        <v>413</v>
      </c>
      <c r="C387" s="20">
        <v>110.6</v>
      </c>
      <c r="D387" s="21">
        <v>2941.96</v>
      </c>
      <c r="E387" s="21">
        <v>2941.96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1">
        <v>0</v>
      </c>
      <c r="R387" s="21">
        <v>0</v>
      </c>
      <c r="S387" s="21">
        <v>0</v>
      </c>
      <c r="T387" s="21">
        <f t="shared" si="15"/>
        <v>0</v>
      </c>
      <c r="U387" s="21">
        <f t="shared" si="16"/>
        <v>0</v>
      </c>
      <c r="V387" s="22">
        <f t="shared" si="17"/>
        <v>0</v>
      </c>
    </row>
    <row r="388" spans="2:22">
      <c r="B388" s="19" t="s">
        <v>414</v>
      </c>
      <c r="C388" s="20">
        <v>36422.800000000003</v>
      </c>
      <c r="D388" s="21">
        <v>560911.12</v>
      </c>
      <c r="E388" s="21">
        <v>556358.18999999994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4552.93</v>
      </c>
      <c r="Q388" s="21">
        <v>4552.93</v>
      </c>
      <c r="R388" s="21">
        <v>0</v>
      </c>
      <c r="S388" s="21">
        <v>0</v>
      </c>
      <c r="T388" s="21">
        <f t="shared" si="15"/>
        <v>0</v>
      </c>
      <c r="U388" s="21">
        <f t="shared" si="16"/>
        <v>0</v>
      </c>
      <c r="V388" s="22">
        <f t="shared" si="17"/>
        <v>0</v>
      </c>
    </row>
    <row r="389" spans="2:22">
      <c r="B389" s="19" t="s">
        <v>415</v>
      </c>
      <c r="C389" s="20">
        <v>2234.8000000000002</v>
      </c>
      <c r="D389" s="21">
        <v>35406.080000000002</v>
      </c>
      <c r="E389" s="21">
        <v>35087.129999999997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319.45</v>
      </c>
      <c r="Q389" s="21">
        <v>319.45</v>
      </c>
      <c r="R389" s="21">
        <v>0</v>
      </c>
      <c r="S389" s="21">
        <v>0</v>
      </c>
      <c r="T389" s="21">
        <f t="shared" si="15"/>
        <v>-0.49999999999272404</v>
      </c>
      <c r="U389" s="21">
        <f t="shared" si="16"/>
        <v>0</v>
      </c>
      <c r="V389" s="22">
        <f t="shared" si="17"/>
        <v>-0.49999999999272404</v>
      </c>
    </row>
    <row r="390" spans="2:22">
      <c r="B390" s="19" t="s">
        <v>416</v>
      </c>
      <c r="C390" s="20">
        <v>13148</v>
      </c>
      <c r="D390" s="21">
        <v>211962.9</v>
      </c>
      <c r="E390" s="21">
        <v>209752.51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2210.39</v>
      </c>
      <c r="Q390" s="21">
        <v>2210.39</v>
      </c>
      <c r="R390" s="21">
        <v>0</v>
      </c>
      <c r="S390" s="21">
        <v>0</v>
      </c>
      <c r="T390" s="21">
        <f t="shared" si="15"/>
        <v>0</v>
      </c>
      <c r="U390" s="21">
        <f t="shared" si="16"/>
        <v>0</v>
      </c>
      <c r="V390" s="22">
        <f t="shared" si="17"/>
        <v>0</v>
      </c>
    </row>
    <row r="391" spans="2:22">
      <c r="B391" s="19" t="s">
        <v>417</v>
      </c>
      <c r="C391" s="20">
        <v>5101</v>
      </c>
      <c r="D391" s="21">
        <v>79065.5</v>
      </c>
      <c r="E391" s="21">
        <v>78428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637</v>
      </c>
      <c r="Q391" s="21">
        <v>637</v>
      </c>
      <c r="R391" s="21">
        <v>0</v>
      </c>
      <c r="S391" s="21">
        <v>0</v>
      </c>
      <c r="T391" s="21">
        <f t="shared" si="15"/>
        <v>0.5</v>
      </c>
      <c r="U391" s="21">
        <f t="shared" si="16"/>
        <v>0</v>
      </c>
      <c r="V391" s="22">
        <f t="shared" si="17"/>
        <v>0.5</v>
      </c>
    </row>
    <row r="392" spans="2:22">
      <c r="B392" s="19" t="s">
        <v>418</v>
      </c>
      <c r="C392" s="20">
        <v>2407</v>
      </c>
      <c r="D392" s="21">
        <v>38810.800000000003</v>
      </c>
      <c r="E392" s="21">
        <v>27602</v>
      </c>
      <c r="F392" s="21">
        <v>10000</v>
      </c>
      <c r="G392" s="21">
        <v>774.68</v>
      </c>
      <c r="H392" s="21">
        <v>10000</v>
      </c>
      <c r="I392" s="21">
        <v>774.68</v>
      </c>
      <c r="J392" s="21">
        <v>0</v>
      </c>
      <c r="K392" s="21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433.6</v>
      </c>
      <c r="Q392" s="21">
        <v>433.6</v>
      </c>
      <c r="R392" s="21">
        <v>0</v>
      </c>
      <c r="S392" s="21">
        <v>0</v>
      </c>
      <c r="T392" s="21">
        <f t="shared" ref="T392:T455" si="18">D392-(E392+H392+I392+K392+M392+O392+Q392+S392)</f>
        <v>0.52000000000407454</v>
      </c>
      <c r="U392" s="21">
        <f t="shared" ref="U392:U455" si="19">(F392-H392)+(G392-I392)+(J392-K392)+(L392-M392)+(N392-O392)+(P392-Q392)+(R392-S392)</f>
        <v>0</v>
      </c>
      <c r="V392" s="22">
        <f t="shared" ref="V392:V455" si="20">T392-U392</f>
        <v>0.52000000000407454</v>
      </c>
    </row>
    <row r="393" spans="2:22">
      <c r="B393" s="19" t="s">
        <v>419</v>
      </c>
      <c r="C393" s="20">
        <v>145061.4</v>
      </c>
      <c r="D393" s="21">
        <v>2353891.8810000001</v>
      </c>
      <c r="E393" s="21">
        <v>1834964.6</v>
      </c>
      <c r="F393" s="21">
        <v>100000</v>
      </c>
      <c r="G393" s="21">
        <v>32217.759999999998</v>
      </c>
      <c r="H393" s="21">
        <v>0</v>
      </c>
      <c r="I393" s="21">
        <v>0</v>
      </c>
      <c r="J393" s="21">
        <v>270000</v>
      </c>
      <c r="K393" s="21">
        <v>170000</v>
      </c>
      <c r="L393" s="21">
        <v>17213</v>
      </c>
      <c r="M393" s="21">
        <v>17213</v>
      </c>
      <c r="N393" s="21">
        <v>4639.6000000000004</v>
      </c>
      <c r="O393" s="21">
        <v>4639.6000000000004</v>
      </c>
      <c r="P393" s="21">
        <v>5440</v>
      </c>
      <c r="Q393" s="21">
        <v>4984.67</v>
      </c>
      <c r="R393" s="21">
        <v>0</v>
      </c>
      <c r="S393" s="21">
        <v>0</v>
      </c>
      <c r="T393" s="21">
        <f t="shared" si="18"/>
        <v>322090.01099999994</v>
      </c>
      <c r="U393" s="21">
        <f t="shared" si="19"/>
        <v>232673.09</v>
      </c>
      <c r="V393" s="22">
        <f t="shared" si="20"/>
        <v>89416.920999999944</v>
      </c>
    </row>
    <row r="394" spans="2:22">
      <c r="B394" s="19" t="s">
        <v>420</v>
      </c>
      <c r="C394" s="20">
        <v>609</v>
      </c>
      <c r="D394" s="21">
        <v>9804.9</v>
      </c>
      <c r="E394" s="21">
        <v>0</v>
      </c>
      <c r="F394" s="21">
        <v>12000</v>
      </c>
      <c r="G394" s="21">
        <v>2062.96</v>
      </c>
      <c r="H394" s="21">
        <v>8704.2000000000007</v>
      </c>
      <c r="I394" s="21">
        <v>1100.7</v>
      </c>
      <c r="J394" s="21">
        <v>0</v>
      </c>
      <c r="K394" s="21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1">
        <v>0</v>
      </c>
      <c r="R394" s="21">
        <v>0</v>
      </c>
      <c r="S394" s="21">
        <v>0</v>
      </c>
      <c r="T394" s="21">
        <f t="shared" si="18"/>
        <v>0</v>
      </c>
      <c r="U394" s="21">
        <f t="shared" si="19"/>
        <v>4258.0599999999995</v>
      </c>
      <c r="V394" s="22">
        <f t="shared" si="20"/>
        <v>-4258.0599999999995</v>
      </c>
    </row>
    <row r="395" spans="2:22">
      <c r="B395" s="19" t="s">
        <v>421</v>
      </c>
      <c r="C395" s="20">
        <v>819</v>
      </c>
      <c r="D395" s="21">
        <v>13447.98</v>
      </c>
      <c r="E395" s="21">
        <v>13349.5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98.28</v>
      </c>
      <c r="Q395" s="21">
        <v>98.28</v>
      </c>
      <c r="R395" s="21">
        <v>0</v>
      </c>
      <c r="S395" s="21">
        <v>0</v>
      </c>
      <c r="T395" s="21">
        <f t="shared" si="18"/>
        <v>0.19999999999890861</v>
      </c>
      <c r="U395" s="21">
        <f t="shared" si="19"/>
        <v>0</v>
      </c>
      <c r="V395" s="22">
        <f t="shared" si="20"/>
        <v>0.19999999999890861</v>
      </c>
    </row>
    <row r="396" spans="2:22">
      <c r="B396" s="19" t="s">
        <v>422</v>
      </c>
      <c r="C396" s="20">
        <v>5300.5</v>
      </c>
      <c r="D396" s="21">
        <v>81466.475000000006</v>
      </c>
      <c r="E396" s="21">
        <v>59592.1</v>
      </c>
      <c r="F396" s="21">
        <v>15000</v>
      </c>
      <c r="G396" s="21">
        <v>1874.45</v>
      </c>
      <c r="H396" s="21">
        <v>15000</v>
      </c>
      <c r="I396" s="21">
        <v>1874.45</v>
      </c>
      <c r="J396" s="21">
        <v>5000</v>
      </c>
      <c r="K396" s="21">
        <v>5000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1">
        <v>0</v>
      </c>
      <c r="R396" s="21">
        <v>0</v>
      </c>
      <c r="S396" s="21">
        <v>0</v>
      </c>
      <c r="T396" s="21">
        <f t="shared" si="18"/>
        <v>-7.4999999997089617E-2</v>
      </c>
      <c r="U396" s="21">
        <f t="shared" si="19"/>
        <v>0</v>
      </c>
      <c r="V396" s="22">
        <f t="shared" si="20"/>
        <v>-7.4999999997089617E-2</v>
      </c>
    </row>
    <row r="397" spans="2:22">
      <c r="B397" s="19" t="s">
        <v>423</v>
      </c>
      <c r="C397" s="20">
        <v>5025.3999999999996</v>
      </c>
      <c r="D397" s="21">
        <v>82909.97</v>
      </c>
      <c r="E397" s="21">
        <v>82909.5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1">
        <v>0</v>
      </c>
      <c r="R397" s="21">
        <v>0</v>
      </c>
      <c r="S397" s="21">
        <v>0</v>
      </c>
      <c r="T397" s="21">
        <f t="shared" si="18"/>
        <v>0.47000000000116415</v>
      </c>
      <c r="U397" s="21">
        <f t="shared" si="19"/>
        <v>0</v>
      </c>
      <c r="V397" s="22">
        <f t="shared" si="20"/>
        <v>0.47000000000116415</v>
      </c>
    </row>
    <row r="398" spans="2:22">
      <c r="B398" s="19" t="s">
        <v>424</v>
      </c>
      <c r="C398" s="20">
        <v>4968</v>
      </c>
      <c r="D398" s="21">
        <v>80481.600000000006</v>
      </c>
      <c r="E398" s="21">
        <v>0</v>
      </c>
      <c r="F398" s="21">
        <v>91000</v>
      </c>
      <c r="G398" s="21">
        <v>22133.32</v>
      </c>
      <c r="H398" s="21">
        <v>66642.89</v>
      </c>
      <c r="I398" s="21">
        <v>13682.71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1">
        <v>0</v>
      </c>
      <c r="R398" s="21">
        <v>156</v>
      </c>
      <c r="S398" s="21">
        <v>156</v>
      </c>
      <c r="T398" s="21">
        <f t="shared" si="18"/>
        <v>0</v>
      </c>
      <c r="U398" s="21">
        <f t="shared" si="19"/>
        <v>32807.72</v>
      </c>
      <c r="V398" s="22">
        <f t="shared" si="20"/>
        <v>-32807.72</v>
      </c>
    </row>
    <row r="399" spans="2:22">
      <c r="B399" s="19" t="s">
        <v>425</v>
      </c>
      <c r="C399" s="20">
        <v>135367.5</v>
      </c>
      <c r="D399" s="21">
        <v>2281283.057</v>
      </c>
      <c r="E399" s="21">
        <v>1099253.3</v>
      </c>
      <c r="F399" s="21">
        <v>223000</v>
      </c>
      <c r="G399" s="21">
        <v>29414.35</v>
      </c>
      <c r="H399" s="21">
        <v>222322.85</v>
      </c>
      <c r="I399" s="21">
        <v>29272.27</v>
      </c>
      <c r="J399" s="21">
        <v>1017863</v>
      </c>
      <c r="K399" s="21">
        <v>862923.34</v>
      </c>
      <c r="L399" s="21">
        <v>50797.5</v>
      </c>
      <c r="M399" s="21">
        <v>50797.5</v>
      </c>
      <c r="N399" s="21">
        <v>11159.5</v>
      </c>
      <c r="O399" s="21">
        <v>11159.5</v>
      </c>
      <c r="P399" s="21">
        <v>5552.85</v>
      </c>
      <c r="Q399" s="21">
        <v>5552.85</v>
      </c>
      <c r="R399" s="21">
        <v>0</v>
      </c>
      <c r="S399" s="21">
        <v>0</v>
      </c>
      <c r="T399" s="21">
        <f t="shared" si="18"/>
        <v>1.4469999996945262</v>
      </c>
      <c r="U399" s="21">
        <f t="shared" si="19"/>
        <v>155758.89000000001</v>
      </c>
      <c r="V399" s="22">
        <f t="shared" si="20"/>
        <v>-155757.44300000032</v>
      </c>
    </row>
    <row r="400" spans="2:22">
      <c r="B400" s="19" t="s">
        <v>426</v>
      </c>
      <c r="C400" s="20">
        <v>1176.8</v>
      </c>
      <c r="D400" s="21">
        <v>18711.12</v>
      </c>
      <c r="E400" s="21">
        <v>18419.900000000001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1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291.22000000000003</v>
      </c>
      <c r="Q400" s="21">
        <v>291.22000000000003</v>
      </c>
      <c r="R400" s="21">
        <v>0</v>
      </c>
      <c r="S400" s="21">
        <v>0</v>
      </c>
      <c r="T400" s="21">
        <f t="shared" si="18"/>
        <v>0</v>
      </c>
      <c r="U400" s="21">
        <f t="shared" si="19"/>
        <v>0</v>
      </c>
      <c r="V400" s="22">
        <f t="shared" si="20"/>
        <v>0</v>
      </c>
    </row>
    <row r="401" spans="2:22">
      <c r="B401" s="19" t="s">
        <v>427</v>
      </c>
      <c r="C401" s="20">
        <v>7267.1</v>
      </c>
      <c r="D401" s="21">
        <v>114396.205</v>
      </c>
      <c r="E401" s="21">
        <v>32519.8</v>
      </c>
      <c r="F401" s="21">
        <v>30000</v>
      </c>
      <c r="G401" s="21">
        <v>3251.33</v>
      </c>
      <c r="H401" s="21">
        <v>30000</v>
      </c>
      <c r="I401" s="21">
        <v>3251.33</v>
      </c>
      <c r="J401" s="21">
        <v>56000</v>
      </c>
      <c r="K401" s="21">
        <v>6000</v>
      </c>
      <c r="L401" s="21">
        <v>898</v>
      </c>
      <c r="M401" s="21">
        <v>898</v>
      </c>
      <c r="N401" s="21">
        <v>0</v>
      </c>
      <c r="O401" s="21">
        <v>0</v>
      </c>
      <c r="P401" s="21">
        <v>1195.4000000000001</v>
      </c>
      <c r="Q401" s="21">
        <v>1195.4000000000001</v>
      </c>
      <c r="R401" s="21">
        <v>122.88</v>
      </c>
      <c r="S401" s="21">
        <v>122.88</v>
      </c>
      <c r="T401" s="21">
        <f t="shared" si="18"/>
        <v>40408.794999999998</v>
      </c>
      <c r="U401" s="21">
        <f t="shared" si="19"/>
        <v>50000</v>
      </c>
      <c r="V401" s="22">
        <f t="shared" si="20"/>
        <v>-9591.2050000000017</v>
      </c>
    </row>
    <row r="402" spans="2:22">
      <c r="B402" s="19" t="s">
        <v>428</v>
      </c>
      <c r="C402" s="20">
        <v>1679.6</v>
      </c>
      <c r="D402" s="21">
        <v>27545.439999999999</v>
      </c>
      <c r="E402" s="21">
        <v>27126</v>
      </c>
      <c r="F402" s="21">
        <v>0</v>
      </c>
      <c r="G402" s="21">
        <v>0</v>
      </c>
      <c r="H402" s="21">
        <v>0</v>
      </c>
      <c r="I402" s="21">
        <v>0</v>
      </c>
      <c r="J402" s="21">
        <v>0</v>
      </c>
      <c r="K402" s="21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419.44</v>
      </c>
      <c r="Q402" s="21">
        <v>419.44</v>
      </c>
      <c r="R402" s="21">
        <v>0</v>
      </c>
      <c r="S402" s="21">
        <v>0</v>
      </c>
      <c r="T402" s="21">
        <f t="shared" si="18"/>
        <v>0</v>
      </c>
      <c r="U402" s="21">
        <f t="shared" si="19"/>
        <v>0</v>
      </c>
      <c r="V402" s="22">
        <f t="shared" si="20"/>
        <v>0</v>
      </c>
    </row>
    <row r="403" spans="2:22">
      <c r="B403" s="19" t="s">
        <v>429</v>
      </c>
      <c r="C403" s="20">
        <v>1194.5</v>
      </c>
      <c r="D403" s="21">
        <v>19780.919999999998</v>
      </c>
      <c r="E403" s="21">
        <v>19482</v>
      </c>
      <c r="F403" s="21">
        <v>0</v>
      </c>
      <c r="G403" s="21">
        <v>0</v>
      </c>
      <c r="H403" s="21">
        <v>0</v>
      </c>
      <c r="I403" s="21">
        <v>0</v>
      </c>
      <c r="J403" s="21">
        <v>0</v>
      </c>
      <c r="K403" s="21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298.92</v>
      </c>
      <c r="Q403" s="21">
        <v>298.92</v>
      </c>
      <c r="R403" s="21">
        <v>0</v>
      </c>
      <c r="S403" s="21">
        <v>0</v>
      </c>
      <c r="T403" s="21">
        <f t="shared" si="18"/>
        <v>0</v>
      </c>
      <c r="U403" s="21">
        <f t="shared" si="19"/>
        <v>0</v>
      </c>
      <c r="V403" s="22">
        <f t="shared" si="20"/>
        <v>0</v>
      </c>
    </row>
    <row r="404" spans="2:22">
      <c r="B404" s="19" t="s">
        <v>430</v>
      </c>
      <c r="C404" s="20">
        <v>1367.7</v>
      </c>
      <c r="D404" s="21">
        <v>22457.55</v>
      </c>
      <c r="E404" s="21">
        <v>22118.63</v>
      </c>
      <c r="F404" s="21">
        <v>0</v>
      </c>
      <c r="G404" s="21">
        <v>0</v>
      </c>
      <c r="H404" s="21">
        <v>0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338.92</v>
      </c>
      <c r="Q404" s="21">
        <v>338.92</v>
      </c>
      <c r="R404" s="21">
        <v>0</v>
      </c>
      <c r="S404" s="21">
        <v>0</v>
      </c>
      <c r="T404" s="21">
        <f t="shared" si="18"/>
        <v>0</v>
      </c>
      <c r="U404" s="21">
        <f t="shared" si="19"/>
        <v>0</v>
      </c>
      <c r="V404" s="22">
        <f t="shared" si="20"/>
        <v>0</v>
      </c>
    </row>
    <row r="405" spans="2:22">
      <c r="B405" s="19" t="s">
        <v>431</v>
      </c>
      <c r="C405" s="20">
        <v>5953</v>
      </c>
      <c r="D405" s="21">
        <v>94905.59</v>
      </c>
      <c r="E405" s="21">
        <v>84678.5</v>
      </c>
      <c r="F405" s="21">
        <v>0</v>
      </c>
      <c r="G405" s="21">
        <v>0</v>
      </c>
      <c r="H405" s="21">
        <v>0</v>
      </c>
      <c r="I405" s="21">
        <v>0</v>
      </c>
      <c r="J405" s="21">
        <v>10000</v>
      </c>
      <c r="K405" s="21">
        <v>10000</v>
      </c>
      <c r="L405" s="21">
        <v>0</v>
      </c>
      <c r="M405" s="21">
        <v>0</v>
      </c>
      <c r="N405" s="21">
        <v>0</v>
      </c>
      <c r="O405" s="21">
        <v>0</v>
      </c>
      <c r="P405" s="21">
        <v>225.45</v>
      </c>
      <c r="Q405" s="21">
        <v>225.45</v>
      </c>
      <c r="R405" s="21">
        <v>0</v>
      </c>
      <c r="S405" s="21">
        <v>0</v>
      </c>
      <c r="T405" s="21">
        <f t="shared" si="18"/>
        <v>1.6399999999994179</v>
      </c>
      <c r="U405" s="21">
        <f t="shared" si="19"/>
        <v>0</v>
      </c>
      <c r="V405" s="22">
        <f t="shared" si="20"/>
        <v>1.6399999999994179</v>
      </c>
    </row>
    <row r="406" spans="2:22">
      <c r="B406" s="19" t="s">
        <v>432</v>
      </c>
      <c r="C406" s="20">
        <v>1476</v>
      </c>
      <c r="D406" s="21">
        <v>24235.919999999998</v>
      </c>
      <c r="E406" s="21">
        <v>23869.7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366.22</v>
      </c>
      <c r="Q406" s="21">
        <v>366.22</v>
      </c>
      <c r="R406" s="21">
        <v>0</v>
      </c>
      <c r="S406" s="21">
        <v>0</v>
      </c>
      <c r="T406" s="21">
        <f t="shared" si="18"/>
        <v>0</v>
      </c>
      <c r="U406" s="21">
        <f t="shared" si="19"/>
        <v>0</v>
      </c>
      <c r="V406" s="22">
        <f t="shared" si="20"/>
        <v>0</v>
      </c>
    </row>
    <row r="407" spans="2:22">
      <c r="B407" s="19" t="s">
        <v>433</v>
      </c>
      <c r="C407" s="20">
        <v>7283.9</v>
      </c>
      <c r="D407" s="21">
        <v>117805.685</v>
      </c>
      <c r="E407" s="21">
        <v>117805.78</v>
      </c>
      <c r="F407" s="21">
        <v>0</v>
      </c>
      <c r="G407" s="21">
        <v>0</v>
      </c>
      <c r="H407" s="21">
        <v>0</v>
      </c>
      <c r="I407" s="21">
        <v>0</v>
      </c>
      <c r="J407" s="21">
        <v>0</v>
      </c>
      <c r="K407" s="21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1">
        <v>0</v>
      </c>
      <c r="R407" s="21">
        <v>0</v>
      </c>
      <c r="S407" s="21">
        <v>0</v>
      </c>
      <c r="T407" s="21">
        <f t="shared" si="18"/>
        <v>-9.5000000001164153E-2</v>
      </c>
      <c r="U407" s="21">
        <f t="shared" si="19"/>
        <v>0</v>
      </c>
      <c r="V407" s="22">
        <f t="shared" si="20"/>
        <v>-9.5000000001164153E-2</v>
      </c>
    </row>
    <row r="408" spans="2:22">
      <c r="B408" s="19" t="s">
        <v>434</v>
      </c>
      <c r="C408" s="20">
        <v>3912.1</v>
      </c>
      <c r="D408" s="21">
        <v>63141.294000000002</v>
      </c>
      <c r="E408" s="21">
        <v>53836</v>
      </c>
      <c r="F408" s="21">
        <v>8000</v>
      </c>
      <c r="G408" s="21">
        <v>316.2</v>
      </c>
      <c r="H408" s="21">
        <v>8000</v>
      </c>
      <c r="I408" s="21">
        <v>316.2</v>
      </c>
      <c r="J408" s="21">
        <v>0</v>
      </c>
      <c r="K408" s="21">
        <v>0</v>
      </c>
      <c r="L408" s="21">
        <v>0</v>
      </c>
      <c r="M408" s="21">
        <v>0</v>
      </c>
      <c r="N408" s="21">
        <v>500</v>
      </c>
      <c r="O408" s="21">
        <v>500</v>
      </c>
      <c r="P408" s="21">
        <v>489</v>
      </c>
      <c r="Q408" s="21">
        <v>489</v>
      </c>
      <c r="R408" s="21">
        <v>0</v>
      </c>
      <c r="S408" s="21">
        <v>0</v>
      </c>
      <c r="T408" s="21">
        <f t="shared" si="18"/>
        <v>9.4000000004598405E-2</v>
      </c>
      <c r="U408" s="21">
        <f t="shared" si="19"/>
        <v>0</v>
      </c>
      <c r="V408" s="22">
        <f t="shared" si="20"/>
        <v>9.4000000004598405E-2</v>
      </c>
    </row>
    <row r="409" spans="2:22">
      <c r="B409" s="19" t="s">
        <v>435</v>
      </c>
      <c r="C409" s="20">
        <v>1888</v>
      </c>
      <c r="D409" s="21">
        <v>41044.216</v>
      </c>
      <c r="E409" s="21">
        <v>40600.199999999997</v>
      </c>
      <c r="F409" s="21">
        <v>0</v>
      </c>
      <c r="G409" s="21">
        <v>0</v>
      </c>
      <c r="H409" s="21">
        <v>0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444.05</v>
      </c>
      <c r="Q409" s="21">
        <v>444.05</v>
      </c>
      <c r="R409" s="21">
        <v>0</v>
      </c>
      <c r="S409" s="21">
        <v>0</v>
      </c>
      <c r="T409" s="21">
        <f t="shared" si="18"/>
        <v>-3.3999999999650754E-2</v>
      </c>
      <c r="U409" s="21">
        <f t="shared" si="19"/>
        <v>0</v>
      </c>
      <c r="V409" s="22">
        <f t="shared" si="20"/>
        <v>-3.3999999999650754E-2</v>
      </c>
    </row>
    <row r="410" spans="2:22">
      <c r="B410" s="19" t="s">
        <v>436</v>
      </c>
      <c r="C410" s="20">
        <v>4185</v>
      </c>
      <c r="D410" s="21">
        <v>87172.479999999996</v>
      </c>
      <c r="E410" s="21">
        <v>76099.95</v>
      </c>
      <c r="F410" s="21">
        <v>0</v>
      </c>
      <c r="G410" s="21">
        <v>0</v>
      </c>
      <c r="H410" s="21">
        <v>0</v>
      </c>
      <c r="I410" s="21">
        <v>0</v>
      </c>
      <c r="J410" s="21">
        <v>10000</v>
      </c>
      <c r="K410" s="21">
        <v>9999.91</v>
      </c>
      <c r="L410" s="21">
        <v>0</v>
      </c>
      <c r="M410" s="21">
        <v>0</v>
      </c>
      <c r="N410" s="21">
        <v>0</v>
      </c>
      <c r="O410" s="21">
        <v>0</v>
      </c>
      <c r="P410" s="21">
        <v>1072.6199999999999</v>
      </c>
      <c r="Q410" s="21">
        <v>1072.6199999999999</v>
      </c>
      <c r="R410" s="21">
        <v>0</v>
      </c>
      <c r="S410" s="21">
        <v>0</v>
      </c>
      <c r="T410" s="21">
        <f t="shared" si="18"/>
        <v>0</v>
      </c>
      <c r="U410" s="21">
        <f t="shared" si="19"/>
        <v>9.0000000000145519E-2</v>
      </c>
      <c r="V410" s="22">
        <f t="shared" si="20"/>
        <v>-9.0000000000145519E-2</v>
      </c>
    </row>
    <row r="411" spans="2:22">
      <c r="B411" s="19" t="s">
        <v>437</v>
      </c>
      <c r="C411" s="20">
        <v>3057.6</v>
      </c>
      <c r="D411" s="21">
        <v>49838.879999999997</v>
      </c>
      <c r="E411" s="21">
        <v>49092.68</v>
      </c>
      <c r="F411" s="21">
        <v>0</v>
      </c>
      <c r="G411" s="21">
        <v>0</v>
      </c>
      <c r="H411" s="21">
        <v>0</v>
      </c>
      <c r="I411" s="21">
        <v>0</v>
      </c>
      <c r="J411" s="21">
        <v>0</v>
      </c>
      <c r="K411" s="21">
        <v>0</v>
      </c>
      <c r="L411" s="21">
        <v>0</v>
      </c>
      <c r="M411" s="21">
        <v>0</v>
      </c>
      <c r="N411" s="21">
        <v>364</v>
      </c>
      <c r="O411" s="21">
        <v>364</v>
      </c>
      <c r="P411" s="21">
        <v>382.2</v>
      </c>
      <c r="Q411" s="21">
        <v>382.2</v>
      </c>
      <c r="R411" s="21">
        <v>0</v>
      </c>
      <c r="S411" s="21">
        <v>0</v>
      </c>
      <c r="T411" s="21">
        <f t="shared" si="18"/>
        <v>0</v>
      </c>
      <c r="U411" s="21">
        <f t="shared" si="19"/>
        <v>0</v>
      </c>
      <c r="V411" s="22">
        <f t="shared" si="20"/>
        <v>0</v>
      </c>
    </row>
    <row r="412" spans="2:22">
      <c r="B412" s="19" t="s">
        <v>438</v>
      </c>
      <c r="C412" s="20">
        <v>2474.8000000000002</v>
      </c>
      <c r="D412" s="21">
        <v>40091.760000000002</v>
      </c>
      <c r="E412" s="21">
        <v>24086.02</v>
      </c>
      <c r="F412" s="21">
        <v>15000</v>
      </c>
      <c r="G412" s="21">
        <v>966.38</v>
      </c>
      <c r="H412" s="21">
        <v>15000</v>
      </c>
      <c r="I412" s="21">
        <v>966.38</v>
      </c>
      <c r="J412" s="21">
        <v>0</v>
      </c>
      <c r="K412" s="21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1">
        <v>0</v>
      </c>
      <c r="R412" s="21">
        <v>39.36</v>
      </c>
      <c r="S412" s="21">
        <v>39.36</v>
      </c>
      <c r="T412" s="21">
        <f t="shared" si="18"/>
        <v>0</v>
      </c>
      <c r="U412" s="21">
        <f t="shared" si="19"/>
        <v>0</v>
      </c>
      <c r="V412" s="22">
        <f t="shared" si="20"/>
        <v>0</v>
      </c>
    </row>
    <row r="413" spans="2:22">
      <c r="B413" s="19" t="s">
        <v>439</v>
      </c>
      <c r="C413" s="20">
        <v>684.8</v>
      </c>
      <c r="D413" s="21">
        <v>10648.64</v>
      </c>
      <c r="E413" s="21">
        <v>4746</v>
      </c>
      <c r="F413" s="21">
        <v>5000</v>
      </c>
      <c r="G413" s="21">
        <v>820.62</v>
      </c>
      <c r="H413" s="21">
        <v>5000</v>
      </c>
      <c r="I413" s="21">
        <v>820.62</v>
      </c>
      <c r="J413" s="21">
        <v>0</v>
      </c>
      <c r="K413" s="21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82</v>
      </c>
      <c r="Q413" s="21">
        <v>82</v>
      </c>
      <c r="R413" s="21">
        <v>0</v>
      </c>
      <c r="S413" s="21">
        <v>0</v>
      </c>
      <c r="T413" s="21">
        <f t="shared" si="18"/>
        <v>1.9999999998617568E-2</v>
      </c>
      <c r="U413" s="21">
        <f t="shared" si="19"/>
        <v>0</v>
      </c>
      <c r="V413" s="22">
        <f t="shared" si="20"/>
        <v>1.9999999998617568E-2</v>
      </c>
    </row>
    <row r="414" spans="2:22">
      <c r="B414" s="19" t="s">
        <v>440</v>
      </c>
      <c r="C414" s="20">
        <v>2111</v>
      </c>
      <c r="D414" s="21">
        <v>31791.66</v>
      </c>
      <c r="E414" s="21">
        <v>31264</v>
      </c>
      <c r="F414" s="21">
        <v>0</v>
      </c>
      <c r="G414" s="21">
        <v>0</v>
      </c>
      <c r="H414" s="21">
        <v>0</v>
      </c>
      <c r="I414" s="21">
        <v>0</v>
      </c>
      <c r="J414" s="21">
        <v>0</v>
      </c>
      <c r="K414" s="21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527.75</v>
      </c>
      <c r="Q414" s="21">
        <v>527.66</v>
      </c>
      <c r="R414" s="21">
        <v>0</v>
      </c>
      <c r="S414" s="21">
        <v>0</v>
      </c>
      <c r="T414" s="21">
        <f t="shared" si="18"/>
        <v>0</v>
      </c>
      <c r="U414" s="21">
        <f t="shared" si="19"/>
        <v>9.0000000000031832E-2</v>
      </c>
      <c r="V414" s="22">
        <f t="shared" si="20"/>
        <v>-9.0000000000031832E-2</v>
      </c>
    </row>
    <row r="415" spans="2:22">
      <c r="B415" s="19" t="s">
        <v>441</v>
      </c>
      <c r="C415" s="20">
        <v>2085</v>
      </c>
      <c r="D415" s="21">
        <v>34235.699999999997</v>
      </c>
      <c r="E415" s="21">
        <v>21211.77</v>
      </c>
      <c r="F415" s="21">
        <v>10000</v>
      </c>
      <c r="G415" s="21">
        <v>1291.1300000000001</v>
      </c>
      <c r="H415" s="21">
        <v>10000</v>
      </c>
      <c r="I415" s="21">
        <v>1291.1300000000001</v>
      </c>
      <c r="J415" s="21">
        <v>0</v>
      </c>
      <c r="K415" s="21">
        <v>0</v>
      </c>
      <c r="L415" s="21">
        <v>1732.8</v>
      </c>
      <c r="M415" s="21">
        <v>1732.8</v>
      </c>
      <c r="N415" s="21">
        <v>0</v>
      </c>
      <c r="O415" s="21">
        <v>0</v>
      </c>
      <c r="P415" s="21">
        <v>0</v>
      </c>
      <c r="Q415" s="21">
        <v>0</v>
      </c>
      <c r="R415" s="21">
        <v>0</v>
      </c>
      <c r="S415" s="21">
        <v>0</v>
      </c>
      <c r="T415" s="21">
        <f t="shared" si="18"/>
        <v>0</v>
      </c>
      <c r="U415" s="21">
        <f t="shared" si="19"/>
        <v>0</v>
      </c>
      <c r="V415" s="22">
        <f t="shared" si="20"/>
        <v>0</v>
      </c>
    </row>
    <row r="416" spans="2:22">
      <c r="B416" s="19" t="s">
        <v>442</v>
      </c>
      <c r="C416" s="20">
        <v>4416</v>
      </c>
      <c r="D416" s="21">
        <v>71539.199999999997</v>
      </c>
      <c r="E416" s="21">
        <v>60790</v>
      </c>
      <c r="F416" s="21">
        <v>9500</v>
      </c>
      <c r="G416" s="21">
        <v>1054.8900000000001</v>
      </c>
      <c r="H416" s="21">
        <v>9500</v>
      </c>
      <c r="I416" s="21">
        <v>1054.8900000000001</v>
      </c>
      <c r="J416" s="21">
        <v>0</v>
      </c>
      <c r="K416" s="21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1">
        <v>0</v>
      </c>
      <c r="R416" s="21">
        <v>192</v>
      </c>
      <c r="S416" s="21">
        <v>192</v>
      </c>
      <c r="T416" s="21">
        <f t="shared" si="18"/>
        <v>2.3099999999976717</v>
      </c>
      <c r="U416" s="21">
        <f t="shared" si="19"/>
        <v>0</v>
      </c>
      <c r="V416" s="22">
        <f t="shared" si="20"/>
        <v>2.3099999999976717</v>
      </c>
    </row>
    <row r="417" spans="2:22">
      <c r="B417" s="19" t="s">
        <v>443</v>
      </c>
      <c r="C417" s="20">
        <v>2273.6</v>
      </c>
      <c r="D417" s="21">
        <v>37741.760000000002</v>
      </c>
      <c r="E417" s="21">
        <v>37459.61</v>
      </c>
      <c r="F417" s="21">
        <v>0</v>
      </c>
      <c r="G417" s="21">
        <v>0</v>
      </c>
      <c r="H417" s="21">
        <v>0</v>
      </c>
      <c r="I417" s="21">
        <v>0</v>
      </c>
      <c r="J417" s="21">
        <v>0</v>
      </c>
      <c r="K417" s="21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282.14999999999998</v>
      </c>
      <c r="Q417" s="21">
        <v>282.14999999999998</v>
      </c>
      <c r="R417" s="21">
        <v>0</v>
      </c>
      <c r="S417" s="21">
        <v>0</v>
      </c>
      <c r="T417" s="21">
        <f t="shared" si="18"/>
        <v>0</v>
      </c>
      <c r="U417" s="21">
        <f t="shared" si="19"/>
        <v>0</v>
      </c>
      <c r="V417" s="22">
        <f t="shared" si="20"/>
        <v>0</v>
      </c>
    </row>
    <row r="418" spans="2:22">
      <c r="B418" s="19" t="s">
        <v>444</v>
      </c>
      <c r="C418" s="20">
        <v>3088.9</v>
      </c>
      <c r="D418" s="21">
        <v>51513.027000000002</v>
      </c>
      <c r="E418" s="21">
        <v>42724.92</v>
      </c>
      <c r="F418" s="21">
        <v>7500</v>
      </c>
      <c r="G418" s="21">
        <v>890.46</v>
      </c>
      <c r="H418" s="21">
        <v>7500</v>
      </c>
      <c r="I418" s="21">
        <v>890.46</v>
      </c>
      <c r="J418" s="21">
        <v>0</v>
      </c>
      <c r="K418" s="21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397.65</v>
      </c>
      <c r="Q418" s="21">
        <v>397.65</v>
      </c>
      <c r="R418" s="21">
        <v>0</v>
      </c>
      <c r="S418" s="21">
        <v>0</v>
      </c>
      <c r="T418" s="21">
        <f t="shared" si="18"/>
        <v>-2.9999999969732016E-3</v>
      </c>
      <c r="U418" s="21">
        <f t="shared" si="19"/>
        <v>0</v>
      </c>
      <c r="V418" s="22">
        <f t="shared" si="20"/>
        <v>-2.9999999969732016E-3</v>
      </c>
    </row>
    <row r="419" spans="2:22">
      <c r="B419" s="19" t="s">
        <v>445</v>
      </c>
      <c r="C419" s="20">
        <v>530.1</v>
      </c>
      <c r="D419" s="21">
        <v>8534.61</v>
      </c>
      <c r="E419" s="21">
        <v>0</v>
      </c>
      <c r="F419" s="21">
        <v>10000</v>
      </c>
      <c r="G419" s="21">
        <v>1720.41</v>
      </c>
      <c r="H419" s="21">
        <v>7466.99</v>
      </c>
      <c r="I419" s="21">
        <v>1067.6199999999999</v>
      </c>
      <c r="J419" s="21">
        <v>0</v>
      </c>
      <c r="K419" s="21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1">
        <v>0</v>
      </c>
      <c r="R419" s="21">
        <v>0</v>
      </c>
      <c r="S419" s="21">
        <v>0</v>
      </c>
      <c r="T419" s="21">
        <f t="shared" si="18"/>
        <v>0</v>
      </c>
      <c r="U419" s="21">
        <f t="shared" si="19"/>
        <v>3185.8</v>
      </c>
      <c r="V419" s="22">
        <f t="shared" si="20"/>
        <v>-3185.8</v>
      </c>
    </row>
    <row r="420" spans="2:22">
      <c r="B420" s="19" t="s">
        <v>446</v>
      </c>
      <c r="C420" s="20">
        <v>5095.6000000000004</v>
      </c>
      <c r="D420" s="21">
        <v>78981.8</v>
      </c>
      <c r="E420" s="21">
        <v>77708</v>
      </c>
      <c r="F420" s="21">
        <v>0</v>
      </c>
      <c r="G420" s="21">
        <v>0</v>
      </c>
      <c r="H420" s="21">
        <v>0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1273.7</v>
      </c>
      <c r="Q420" s="21">
        <v>1273.7</v>
      </c>
      <c r="R420" s="21">
        <v>0</v>
      </c>
      <c r="S420" s="21">
        <v>0</v>
      </c>
      <c r="T420" s="21">
        <f t="shared" si="18"/>
        <v>0.10000000000582077</v>
      </c>
      <c r="U420" s="21">
        <f t="shared" si="19"/>
        <v>0</v>
      </c>
      <c r="V420" s="22">
        <f t="shared" si="20"/>
        <v>0.10000000000582077</v>
      </c>
    </row>
    <row r="421" spans="2:22">
      <c r="B421" s="19" t="s">
        <v>447</v>
      </c>
      <c r="C421" s="20">
        <v>4628.2</v>
      </c>
      <c r="D421" s="21">
        <v>74051.199999999997</v>
      </c>
      <c r="E421" s="21">
        <v>74051</v>
      </c>
      <c r="F421" s="21">
        <v>0</v>
      </c>
      <c r="G421" s="21">
        <v>0</v>
      </c>
      <c r="H421" s="21">
        <v>0</v>
      </c>
      <c r="I421" s="21">
        <v>0</v>
      </c>
      <c r="J421" s="21">
        <v>0</v>
      </c>
      <c r="K421" s="21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1">
        <v>0</v>
      </c>
      <c r="R421" s="21">
        <v>0</v>
      </c>
      <c r="S421" s="21">
        <v>0</v>
      </c>
      <c r="T421" s="21">
        <f t="shared" si="18"/>
        <v>0.19999999999708962</v>
      </c>
      <c r="U421" s="21">
        <f t="shared" si="19"/>
        <v>0</v>
      </c>
      <c r="V421" s="22">
        <f t="shared" si="20"/>
        <v>0.19999999999708962</v>
      </c>
    </row>
    <row r="422" spans="2:22">
      <c r="B422" s="19" t="s">
        <v>448</v>
      </c>
      <c r="C422" s="20">
        <v>1670.9</v>
      </c>
      <c r="D422" s="21">
        <v>26901.49</v>
      </c>
      <c r="E422" s="21">
        <v>26484</v>
      </c>
      <c r="F422" s="21">
        <v>0</v>
      </c>
      <c r="G422" s="21">
        <v>0</v>
      </c>
      <c r="H422" s="21">
        <v>0</v>
      </c>
      <c r="I422" s="21">
        <v>0</v>
      </c>
      <c r="J422" s="21">
        <v>0</v>
      </c>
      <c r="K422" s="21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417.72</v>
      </c>
      <c r="Q422" s="21">
        <v>417.72</v>
      </c>
      <c r="R422" s="21">
        <v>0</v>
      </c>
      <c r="S422" s="21">
        <v>0</v>
      </c>
      <c r="T422" s="21">
        <f t="shared" si="18"/>
        <v>-0.22999999999956344</v>
      </c>
      <c r="U422" s="21">
        <f t="shared" si="19"/>
        <v>0</v>
      </c>
      <c r="V422" s="22">
        <f t="shared" si="20"/>
        <v>-0.22999999999956344</v>
      </c>
    </row>
    <row r="423" spans="2:22">
      <c r="B423" s="19" t="s">
        <v>449</v>
      </c>
      <c r="C423" s="20">
        <v>5807.3</v>
      </c>
      <c r="D423" s="21">
        <v>89722.785000000003</v>
      </c>
      <c r="E423" s="21">
        <v>89723</v>
      </c>
      <c r="F423" s="21">
        <v>0</v>
      </c>
      <c r="G423" s="21">
        <v>0</v>
      </c>
      <c r="H423" s="21">
        <v>0</v>
      </c>
      <c r="I423" s="21">
        <v>0</v>
      </c>
      <c r="J423" s="21">
        <v>0</v>
      </c>
      <c r="K423" s="21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1">
        <v>0</v>
      </c>
      <c r="R423" s="21">
        <v>0</v>
      </c>
      <c r="S423" s="21">
        <v>0</v>
      </c>
      <c r="T423" s="21">
        <f t="shared" si="18"/>
        <v>-0.21499999999650754</v>
      </c>
      <c r="U423" s="21">
        <f t="shared" si="19"/>
        <v>0</v>
      </c>
      <c r="V423" s="22">
        <f t="shared" si="20"/>
        <v>-0.21499999999650754</v>
      </c>
    </row>
    <row r="424" spans="2:22">
      <c r="B424" s="19" t="s">
        <v>450</v>
      </c>
      <c r="C424" s="20">
        <v>155.4</v>
      </c>
      <c r="D424" s="21">
        <v>2432.0100000000002</v>
      </c>
      <c r="E424" s="21">
        <v>2432</v>
      </c>
      <c r="F424" s="21">
        <v>0</v>
      </c>
      <c r="G424" s="21">
        <v>0</v>
      </c>
      <c r="H424" s="21">
        <v>0</v>
      </c>
      <c r="I424" s="21">
        <v>0</v>
      </c>
      <c r="J424" s="21">
        <v>0</v>
      </c>
      <c r="K424" s="21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1">
        <v>0</v>
      </c>
      <c r="R424" s="21">
        <v>0</v>
      </c>
      <c r="S424" s="21">
        <v>0</v>
      </c>
      <c r="T424" s="21">
        <f t="shared" si="18"/>
        <v>1.0000000000218279E-2</v>
      </c>
      <c r="U424" s="21">
        <f t="shared" si="19"/>
        <v>0</v>
      </c>
      <c r="V424" s="22">
        <f t="shared" si="20"/>
        <v>1.0000000000218279E-2</v>
      </c>
    </row>
    <row r="425" spans="2:22">
      <c r="B425" s="19" t="s">
        <v>451</v>
      </c>
      <c r="C425" s="20">
        <v>564.4</v>
      </c>
      <c r="D425" s="21">
        <v>8578.8799999999992</v>
      </c>
      <c r="E425" s="21">
        <v>8452</v>
      </c>
      <c r="F425" s="21">
        <v>0</v>
      </c>
      <c r="G425" s="21">
        <v>0</v>
      </c>
      <c r="H425" s="21">
        <v>0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56</v>
      </c>
      <c r="O425" s="21">
        <v>56</v>
      </c>
      <c r="P425" s="21">
        <v>70.55</v>
      </c>
      <c r="Q425" s="21">
        <v>70.55</v>
      </c>
      <c r="R425" s="21">
        <v>0</v>
      </c>
      <c r="S425" s="21">
        <v>0</v>
      </c>
      <c r="T425" s="21">
        <f t="shared" si="18"/>
        <v>0.32999999999992724</v>
      </c>
      <c r="U425" s="21">
        <f t="shared" si="19"/>
        <v>0</v>
      </c>
      <c r="V425" s="22">
        <f t="shared" si="20"/>
        <v>0.32999999999992724</v>
      </c>
    </row>
    <row r="426" spans="2:22">
      <c r="B426" s="19" t="s">
        <v>452</v>
      </c>
      <c r="C426" s="20">
        <v>2897.8</v>
      </c>
      <c r="D426" s="21">
        <v>46567.646000000001</v>
      </c>
      <c r="E426" s="21">
        <v>45843.07</v>
      </c>
      <c r="F426" s="21">
        <v>0</v>
      </c>
      <c r="G426" s="21">
        <v>0</v>
      </c>
      <c r="H426" s="21">
        <v>0</v>
      </c>
      <c r="I426" s="21">
        <v>0</v>
      </c>
      <c r="J426" s="21">
        <v>0</v>
      </c>
      <c r="K426" s="21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724.58</v>
      </c>
      <c r="Q426" s="21">
        <v>724.58</v>
      </c>
      <c r="R426" s="21">
        <v>0</v>
      </c>
      <c r="S426" s="21">
        <v>0</v>
      </c>
      <c r="T426" s="21">
        <f t="shared" si="18"/>
        <v>-4.0000000008149073E-3</v>
      </c>
      <c r="U426" s="21">
        <f t="shared" si="19"/>
        <v>0</v>
      </c>
      <c r="V426" s="22">
        <f t="shared" si="20"/>
        <v>-4.0000000008149073E-3</v>
      </c>
    </row>
    <row r="427" spans="2:22">
      <c r="B427" s="19" t="s">
        <v>453</v>
      </c>
      <c r="C427" s="20">
        <v>5020</v>
      </c>
      <c r="D427" s="21">
        <v>81324</v>
      </c>
      <c r="E427" s="21">
        <v>13669</v>
      </c>
      <c r="F427" s="21">
        <v>62000</v>
      </c>
      <c r="G427" s="21">
        <v>5576.69</v>
      </c>
      <c r="H427" s="21">
        <v>62000</v>
      </c>
      <c r="I427" s="21">
        <v>5576.69</v>
      </c>
      <c r="J427" s="21">
        <v>0</v>
      </c>
      <c r="K427" s="21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1">
        <v>0</v>
      </c>
      <c r="R427" s="21">
        <v>78.239999999999995</v>
      </c>
      <c r="S427" s="21">
        <v>78.239999999999995</v>
      </c>
      <c r="T427" s="21">
        <f t="shared" si="18"/>
        <v>6.9999999992433004E-2</v>
      </c>
      <c r="U427" s="21">
        <f t="shared" si="19"/>
        <v>0</v>
      </c>
      <c r="V427" s="22">
        <f t="shared" si="20"/>
        <v>6.9999999992433004E-2</v>
      </c>
    </row>
    <row r="428" spans="2:22">
      <c r="B428" s="19" t="s">
        <v>454</v>
      </c>
      <c r="C428" s="20">
        <v>30184.5</v>
      </c>
      <c r="D428" s="21">
        <v>480594.66</v>
      </c>
      <c r="E428" s="21">
        <v>477887.06</v>
      </c>
      <c r="F428" s="21">
        <v>0</v>
      </c>
      <c r="G428" s="21">
        <v>0</v>
      </c>
      <c r="H428" s="21">
        <v>0</v>
      </c>
      <c r="I428" s="21">
        <v>0</v>
      </c>
      <c r="J428" s="21">
        <v>0</v>
      </c>
      <c r="K428" s="21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2706.3</v>
      </c>
      <c r="Q428" s="21">
        <v>2706.3</v>
      </c>
      <c r="R428" s="21">
        <v>0</v>
      </c>
      <c r="S428" s="21">
        <v>0</v>
      </c>
      <c r="T428" s="21">
        <f t="shared" si="18"/>
        <v>1.2999999999883585</v>
      </c>
      <c r="U428" s="21">
        <f t="shared" si="19"/>
        <v>0</v>
      </c>
      <c r="V428" s="22">
        <f t="shared" si="20"/>
        <v>1.2999999999883585</v>
      </c>
    </row>
    <row r="429" spans="2:22">
      <c r="B429" s="19" t="s">
        <v>455</v>
      </c>
      <c r="C429" s="20">
        <v>1923.4</v>
      </c>
      <c r="D429" s="21">
        <v>31428.356</v>
      </c>
      <c r="E429" s="21">
        <v>30955.47</v>
      </c>
      <c r="F429" s="21">
        <v>0</v>
      </c>
      <c r="G429" s="21">
        <v>0</v>
      </c>
      <c r="H429" s="21">
        <v>0</v>
      </c>
      <c r="I429" s="21">
        <v>0</v>
      </c>
      <c r="J429" s="21">
        <v>0</v>
      </c>
      <c r="K429" s="21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472.88</v>
      </c>
      <c r="Q429" s="21">
        <v>472.88</v>
      </c>
      <c r="R429" s="21">
        <v>0</v>
      </c>
      <c r="S429" s="21">
        <v>0</v>
      </c>
      <c r="T429" s="21">
        <f t="shared" si="18"/>
        <v>5.9999999975843821E-3</v>
      </c>
      <c r="U429" s="21">
        <f t="shared" si="19"/>
        <v>0</v>
      </c>
      <c r="V429" s="22">
        <f t="shared" si="20"/>
        <v>5.9999999975843821E-3</v>
      </c>
    </row>
    <row r="430" spans="2:22">
      <c r="B430" s="19" t="s">
        <v>456</v>
      </c>
      <c r="C430" s="20">
        <v>1067.5999999999999</v>
      </c>
      <c r="D430" s="21">
        <v>16547.8</v>
      </c>
      <c r="E430" s="21">
        <v>16548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1">
        <v>0</v>
      </c>
      <c r="R430" s="21">
        <v>0</v>
      </c>
      <c r="S430" s="21">
        <v>0</v>
      </c>
      <c r="T430" s="21">
        <f t="shared" si="18"/>
        <v>-0.2000000000007276</v>
      </c>
      <c r="U430" s="21">
        <f t="shared" si="19"/>
        <v>0</v>
      </c>
      <c r="V430" s="22">
        <f t="shared" si="20"/>
        <v>-0.2000000000007276</v>
      </c>
    </row>
    <row r="431" spans="2:22">
      <c r="B431" s="19" t="s">
        <v>457</v>
      </c>
      <c r="C431" s="20">
        <v>2139.4</v>
      </c>
      <c r="D431" s="21">
        <v>34444.339999999997</v>
      </c>
      <c r="E431" s="21">
        <v>34444</v>
      </c>
      <c r="F431" s="21">
        <v>0</v>
      </c>
      <c r="G431" s="21">
        <v>0</v>
      </c>
      <c r="H431" s="21">
        <v>0</v>
      </c>
      <c r="I431" s="21">
        <v>0</v>
      </c>
      <c r="J431" s="21">
        <v>0</v>
      </c>
      <c r="K431" s="21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1">
        <v>0</v>
      </c>
      <c r="R431" s="21">
        <v>0</v>
      </c>
      <c r="S431" s="21">
        <v>0</v>
      </c>
      <c r="T431" s="21">
        <f t="shared" si="18"/>
        <v>0.33999999999650754</v>
      </c>
      <c r="U431" s="21">
        <f t="shared" si="19"/>
        <v>0</v>
      </c>
      <c r="V431" s="22">
        <f t="shared" si="20"/>
        <v>0.33999999999650754</v>
      </c>
    </row>
    <row r="432" spans="2:22">
      <c r="B432" s="19" t="s">
        <v>458</v>
      </c>
      <c r="C432" s="20">
        <v>11113.2</v>
      </c>
      <c r="D432" s="21">
        <v>180005.37</v>
      </c>
      <c r="E432" s="21">
        <v>149461.37</v>
      </c>
      <c r="F432" s="21">
        <v>20000</v>
      </c>
      <c r="G432" s="21">
        <v>3388.57</v>
      </c>
      <c r="H432" s="21">
        <v>20000</v>
      </c>
      <c r="I432" s="21">
        <v>3388.57</v>
      </c>
      <c r="J432" s="21">
        <v>5000</v>
      </c>
      <c r="K432" s="21">
        <v>5000</v>
      </c>
      <c r="L432" s="21">
        <v>0</v>
      </c>
      <c r="M432" s="21">
        <v>0</v>
      </c>
      <c r="N432" s="21">
        <v>1125</v>
      </c>
      <c r="O432" s="21">
        <v>1125</v>
      </c>
      <c r="P432" s="21">
        <v>1030.06</v>
      </c>
      <c r="Q432" s="21">
        <v>1030.06</v>
      </c>
      <c r="R432" s="21">
        <v>0</v>
      </c>
      <c r="S432" s="21">
        <v>0</v>
      </c>
      <c r="T432" s="21">
        <f t="shared" si="18"/>
        <v>0.36999999999534339</v>
      </c>
      <c r="U432" s="21">
        <f t="shared" si="19"/>
        <v>0</v>
      </c>
      <c r="V432" s="22">
        <f t="shared" si="20"/>
        <v>0.36999999999534339</v>
      </c>
    </row>
    <row r="433" spans="2:22">
      <c r="B433" s="19" t="s">
        <v>459</v>
      </c>
      <c r="C433" s="20">
        <v>1794.8</v>
      </c>
      <c r="D433" s="21">
        <v>27909.14</v>
      </c>
      <c r="E433" s="21">
        <v>27685.52</v>
      </c>
      <c r="F433" s="21">
        <v>0</v>
      </c>
      <c r="G433" s="21">
        <v>0</v>
      </c>
      <c r="H433" s="21">
        <v>0</v>
      </c>
      <c r="I433" s="21">
        <v>0</v>
      </c>
      <c r="J433" s="21">
        <v>0</v>
      </c>
      <c r="K433" s="21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223.62</v>
      </c>
      <c r="Q433" s="21">
        <v>223.62</v>
      </c>
      <c r="R433" s="21">
        <v>0</v>
      </c>
      <c r="S433" s="21">
        <v>0</v>
      </c>
      <c r="T433" s="21">
        <f t="shared" si="18"/>
        <v>0</v>
      </c>
      <c r="U433" s="21">
        <f t="shared" si="19"/>
        <v>0</v>
      </c>
      <c r="V433" s="22">
        <f t="shared" si="20"/>
        <v>0</v>
      </c>
    </row>
    <row r="434" spans="2:22">
      <c r="B434" s="19" t="s">
        <v>460</v>
      </c>
      <c r="C434" s="20">
        <v>296</v>
      </c>
      <c r="D434" s="21">
        <v>8492.24</v>
      </c>
      <c r="E434" s="21">
        <v>8389</v>
      </c>
      <c r="F434" s="21">
        <v>0</v>
      </c>
      <c r="G434" s="21">
        <v>0</v>
      </c>
      <c r="H434" s="21">
        <v>0</v>
      </c>
      <c r="I434" s="21">
        <v>0</v>
      </c>
      <c r="J434" s="21">
        <v>0</v>
      </c>
      <c r="K434" s="21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103.24</v>
      </c>
      <c r="Q434" s="21">
        <v>103.24</v>
      </c>
      <c r="R434" s="21">
        <v>0</v>
      </c>
      <c r="S434" s="21">
        <v>0</v>
      </c>
      <c r="T434" s="21">
        <f t="shared" si="18"/>
        <v>0</v>
      </c>
      <c r="U434" s="21">
        <f t="shared" si="19"/>
        <v>0</v>
      </c>
      <c r="V434" s="22">
        <f t="shared" si="20"/>
        <v>0</v>
      </c>
    </row>
    <row r="435" spans="2:22">
      <c r="B435" s="19" t="s">
        <v>461</v>
      </c>
      <c r="C435" s="20">
        <v>3186.8</v>
      </c>
      <c r="D435" s="21">
        <v>87887.516000000003</v>
      </c>
      <c r="E435" s="21">
        <v>86830.34</v>
      </c>
      <c r="F435" s="21">
        <v>0</v>
      </c>
      <c r="G435" s="21">
        <v>0</v>
      </c>
      <c r="H435" s="21">
        <v>0</v>
      </c>
      <c r="I435" s="21">
        <v>0</v>
      </c>
      <c r="J435" s="21">
        <v>0</v>
      </c>
      <c r="K435" s="21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1057.17</v>
      </c>
      <c r="Q435" s="21">
        <v>1057.17</v>
      </c>
      <c r="R435" s="21">
        <v>0</v>
      </c>
      <c r="S435" s="21">
        <v>0</v>
      </c>
      <c r="T435" s="21">
        <f t="shared" si="18"/>
        <v>6.0000000084983185E-3</v>
      </c>
      <c r="U435" s="21">
        <f t="shared" si="19"/>
        <v>0</v>
      </c>
      <c r="V435" s="22">
        <f t="shared" si="20"/>
        <v>6.0000000084983185E-3</v>
      </c>
    </row>
    <row r="436" spans="2:22">
      <c r="B436" s="19" t="s">
        <v>462</v>
      </c>
      <c r="C436" s="20">
        <v>5361</v>
      </c>
      <c r="D436" s="21">
        <v>105918.674</v>
      </c>
      <c r="E436" s="21">
        <v>104680.65</v>
      </c>
      <c r="F436" s="21">
        <v>0</v>
      </c>
      <c r="G436" s="21">
        <v>0</v>
      </c>
      <c r="H436" s="21">
        <v>0</v>
      </c>
      <c r="I436" s="21">
        <v>0</v>
      </c>
      <c r="J436" s="21">
        <v>0</v>
      </c>
      <c r="K436" s="21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1238.02</v>
      </c>
      <c r="Q436" s="21">
        <v>1238.02</v>
      </c>
      <c r="R436" s="21">
        <v>0</v>
      </c>
      <c r="S436" s="21">
        <v>0</v>
      </c>
      <c r="T436" s="21">
        <f t="shared" si="18"/>
        <v>4.0000000008149073E-3</v>
      </c>
      <c r="U436" s="21">
        <f t="shared" si="19"/>
        <v>0</v>
      </c>
      <c r="V436" s="22">
        <f t="shared" si="20"/>
        <v>4.0000000008149073E-3</v>
      </c>
    </row>
    <row r="437" spans="2:22">
      <c r="B437" s="19" t="s">
        <v>463</v>
      </c>
      <c r="C437" s="20">
        <v>568.5</v>
      </c>
      <c r="D437" s="21">
        <v>8840.1749999999993</v>
      </c>
      <c r="E437" s="21">
        <v>8698</v>
      </c>
      <c r="F437" s="21">
        <v>0</v>
      </c>
      <c r="G437" s="21">
        <v>0</v>
      </c>
      <c r="H437" s="21">
        <v>0</v>
      </c>
      <c r="I437" s="21">
        <v>0</v>
      </c>
      <c r="J437" s="21">
        <v>0</v>
      </c>
      <c r="K437" s="21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142.12</v>
      </c>
      <c r="Q437" s="21">
        <v>142.12</v>
      </c>
      <c r="R437" s="21">
        <v>0</v>
      </c>
      <c r="S437" s="21">
        <v>0</v>
      </c>
      <c r="T437" s="21">
        <f t="shared" si="18"/>
        <v>5.4999999998472049E-2</v>
      </c>
      <c r="U437" s="21">
        <f t="shared" si="19"/>
        <v>0</v>
      </c>
      <c r="V437" s="22">
        <f t="shared" si="20"/>
        <v>5.4999999998472049E-2</v>
      </c>
    </row>
    <row r="438" spans="2:22">
      <c r="B438" s="19" t="s">
        <v>464</v>
      </c>
      <c r="C438" s="20">
        <v>99642.4</v>
      </c>
      <c r="D438" s="21">
        <v>1759201.5249999999</v>
      </c>
      <c r="E438" s="21">
        <v>1546033.61</v>
      </c>
      <c r="F438" s="21">
        <v>80000</v>
      </c>
      <c r="G438" s="21">
        <v>14370.68</v>
      </c>
      <c r="H438" s="21">
        <v>80000</v>
      </c>
      <c r="I438" s="21">
        <v>14370.68</v>
      </c>
      <c r="J438" s="21">
        <v>110000</v>
      </c>
      <c r="K438" s="21">
        <v>110000</v>
      </c>
      <c r="L438" s="21">
        <v>0</v>
      </c>
      <c r="M438" s="21">
        <v>0</v>
      </c>
      <c r="N438" s="21">
        <v>0</v>
      </c>
      <c r="O438" s="21">
        <v>0</v>
      </c>
      <c r="P438" s="21">
        <v>8760.7199999999993</v>
      </c>
      <c r="Q438" s="21">
        <v>8760.5</v>
      </c>
      <c r="R438" s="21">
        <v>0</v>
      </c>
      <c r="S438" s="21">
        <v>0</v>
      </c>
      <c r="T438" s="21">
        <f t="shared" si="18"/>
        <v>36.734999999869615</v>
      </c>
      <c r="U438" s="21">
        <f t="shared" si="19"/>
        <v>0.21999999999934516</v>
      </c>
      <c r="V438" s="22">
        <f t="shared" si="20"/>
        <v>36.51499999987027</v>
      </c>
    </row>
    <row r="439" spans="2:22">
      <c r="B439" s="19" t="s">
        <v>465</v>
      </c>
      <c r="C439" s="20">
        <v>477.6</v>
      </c>
      <c r="D439" s="21">
        <v>7689.36</v>
      </c>
      <c r="E439" s="21">
        <v>7689.36</v>
      </c>
      <c r="F439" s="21">
        <v>0</v>
      </c>
      <c r="G439" s="21">
        <v>0</v>
      </c>
      <c r="H439" s="21">
        <v>0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1">
        <v>0</v>
      </c>
      <c r="R439" s="21">
        <v>0</v>
      </c>
      <c r="S439" s="21">
        <v>0</v>
      </c>
      <c r="T439" s="21">
        <f t="shared" si="18"/>
        <v>0</v>
      </c>
      <c r="U439" s="21">
        <f t="shared" si="19"/>
        <v>0</v>
      </c>
      <c r="V439" s="22">
        <f t="shared" si="20"/>
        <v>0</v>
      </c>
    </row>
    <row r="440" spans="2:22">
      <c r="B440" s="19" t="s">
        <v>466</v>
      </c>
      <c r="C440" s="20">
        <v>4844</v>
      </c>
      <c r="D440" s="21">
        <v>78957.2</v>
      </c>
      <c r="E440" s="21">
        <v>77146</v>
      </c>
      <c r="F440" s="21">
        <v>0</v>
      </c>
      <c r="G440" s="21">
        <v>0</v>
      </c>
      <c r="H440" s="21">
        <v>0</v>
      </c>
      <c r="I440" s="21">
        <v>0</v>
      </c>
      <c r="J440" s="21">
        <v>0</v>
      </c>
      <c r="K440" s="21">
        <v>0</v>
      </c>
      <c r="L440" s="21">
        <v>0</v>
      </c>
      <c r="M440" s="21">
        <v>0</v>
      </c>
      <c r="N440" s="21">
        <v>600</v>
      </c>
      <c r="O440" s="21">
        <v>600</v>
      </c>
      <c r="P440" s="21">
        <v>1211</v>
      </c>
      <c r="Q440" s="21">
        <v>1211</v>
      </c>
      <c r="R440" s="21">
        <v>0</v>
      </c>
      <c r="S440" s="21">
        <v>0</v>
      </c>
      <c r="T440" s="21">
        <f t="shared" si="18"/>
        <v>0.19999999999708962</v>
      </c>
      <c r="U440" s="21">
        <f t="shared" si="19"/>
        <v>0</v>
      </c>
      <c r="V440" s="22">
        <f t="shared" si="20"/>
        <v>0.19999999999708962</v>
      </c>
    </row>
    <row r="441" spans="2:22">
      <c r="B441" s="19" t="s">
        <v>467</v>
      </c>
      <c r="C441" s="20">
        <v>314</v>
      </c>
      <c r="D441" s="21">
        <v>5086.8</v>
      </c>
      <c r="E441" s="21">
        <v>5087</v>
      </c>
      <c r="F441" s="21">
        <v>0</v>
      </c>
      <c r="G441" s="21">
        <v>0</v>
      </c>
      <c r="H441" s="21">
        <v>0</v>
      </c>
      <c r="I441" s="21">
        <v>0</v>
      </c>
      <c r="J441" s="21">
        <v>0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1">
        <v>0</v>
      </c>
      <c r="R441" s="21">
        <v>0</v>
      </c>
      <c r="S441" s="21">
        <v>0</v>
      </c>
      <c r="T441" s="21">
        <f t="shared" si="18"/>
        <v>-0.1999999999998181</v>
      </c>
      <c r="U441" s="21">
        <f t="shared" si="19"/>
        <v>0</v>
      </c>
      <c r="V441" s="22">
        <f t="shared" si="20"/>
        <v>-0.1999999999998181</v>
      </c>
    </row>
    <row r="442" spans="2:22">
      <c r="B442" s="19" t="s">
        <v>468</v>
      </c>
      <c r="C442" s="20">
        <v>1262.9000000000001</v>
      </c>
      <c r="D442" s="21">
        <v>24406.237000000001</v>
      </c>
      <c r="E442" s="21">
        <v>24214</v>
      </c>
      <c r="F442" s="21">
        <v>0</v>
      </c>
      <c r="G442" s="21">
        <v>0</v>
      </c>
      <c r="H442" s="21">
        <v>0</v>
      </c>
      <c r="I442" s="21">
        <v>0</v>
      </c>
      <c r="J442" s="21">
        <v>0</v>
      </c>
      <c r="K442" s="21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191.43</v>
      </c>
      <c r="Q442" s="21">
        <v>191.43</v>
      </c>
      <c r="R442" s="21">
        <v>0</v>
      </c>
      <c r="S442" s="21">
        <v>0</v>
      </c>
      <c r="T442" s="21">
        <f t="shared" si="18"/>
        <v>0.80700000000069849</v>
      </c>
      <c r="U442" s="21">
        <f t="shared" si="19"/>
        <v>0</v>
      </c>
      <c r="V442" s="22">
        <f t="shared" si="20"/>
        <v>0.80700000000069849</v>
      </c>
    </row>
    <row r="443" spans="2:22">
      <c r="B443" s="19" t="s">
        <v>469</v>
      </c>
      <c r="C443" s="20">
        <v>2965</v>
      </c>
      <c r="D443" s="21">
        <v>46342.95</v>
      </c>
      <c r="E443" s="21">
        <v>45972.5</v>
      </c>
      <c r="F443" s="21">
        <v>0</v>
      </c>
      <c r="G443" s="21">
        <v>0</v>
      </c>
      <c r="H443" s="21">
        <v>0</v>
      </c>
      <c r="I443" s="21">
        <v>0</v>
      </c>
      <c r="J443" s="21">
        <v>0</v>
      </c>
      <c r="K443" s="21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370.62</v>
      </c>
      <c r="Q443" s="21">
        <v>370.62</v>
      </c>
      <c r="R443" s="21">
        <v>0</v>
      </c>
      <c r="S443" s="21">
        <v>0</v>
      </c>
      <c r="T443" s="21">
        <f t="shared" si="18"/>
        <v>-0.17000000000552973</v>
      </c>
      <c r="U443" s="21">
        <f t="shared" si="19"/>
        <v>0</v>
      </c>
      <c r="V443" s="22">
        <f t="shared" si="20"/>
        <v>-0.17000000000552973</v>
      </c>
    </row>
    <row r="444" spans="2:22">
      <c r="B444" s="19" t="s">
        <v>470</v>
      </c>
      <c r="C444" s="20">
        <v>14334</v>
      </c>
      <c r="D444" s="21">
        <v>175364.62</v>
      </c>
      <c r="E444" s="21">
        <v>117597.38</v>
      </c>
      <c r="F444" s="21">
        <v>50000</v>
      </c>
      <c r="G444" s="21">
        <v>5527.12</v>
      </c>
      <c r="H444" s="21">
        <v>50000</v>
      </c>
      <c r="I444" s="21">
        <v>5527.12</v>
      </c>
      <c r="J444" s="21">
        <v>0</v>
      </c>
      <c r="K444" s="21">
        <v>0</v>
      </c>
      <c r="L444" s="21">
        <v>0</v>
      </c>
      <c r="M444" s="21">
        <v>0</v>
      </c>
      <c r="N444" s="21">
        <v>856</v>
      </c>
      <c r="O444" s="21">
        <v>856</v>
      </c>
      <c r="P444" s="21">
        <v>1383.85</v>
      </c>
      <c r="Q444" s="21">
        <v>1383.85</v>
      </c>
      <c r="R444" s="21">
        <v>0</v>
      </c>
      <c r="S444" s="21">
        <v>0</v>
      </c>
      <c r="T444" s="21">
        <f t="shared" si="18"/>
        <v>0.26999999998952262</v>
      </c>
      <c r="U444" s="21">
        <f t="shared" si="19"/>
        <v>0</v>
      </c>
      <c r="V444" s="22">
        <f t="shared" si="20"/>
        <v>0.26999999998952262</v>
      </c>
    </row>
    <row r="445" spans="2:22">
      <c r="B445" s="19" t="s">
        <v>471</v>
      </c>
      <c r="C445" s="20">
        <v>181.4</v>
      </c>
      <c r="D445" s="21">
        <v>2902.4</v>
      </c>
      <c r="E445" s="21">
        <v>2902.4</v>
      </c>
      <c r="F445" s="21">
        <v>0</v>
      </c>
      <c r="G445" s="21">
        <v>0</v>
      </c>
      <c r="H445" s="21">
        <v>0</v>
      </c>
      <c r="I445" s="21">
        <v>0</v>
      </c>
      <c r="J445" s="21">
        <v>0</v>
      </c>
      <c r="K445" s="21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1">
        <v>0</v>
      </c>
      <c r="R445" s="21">
        <v>0</v>
      </c>
      <c r="S445" s="21">
        <v>0</v>
      </c>
      <c r="T445" s="21">
        <f t="shared" si="18"/>
        <v>0</v>
      </c>
      <c r="U445" s="21">
        <f t="shared" si="19"/>
        <v>0</v>
      </c>
      <c r="V445" s="22">
        <f t="shared" si="20"/>
        <v>0</v>
      </c>
    </row>
    <row r="446" spans="2:22">
      <c r="B446" s="19" t="s">
        <v>472</v>
      </c>
      <c r="C446" s="20">
        <v>254.2</v>
      </c>
      <c r="D446" s="21">
        <v>3228.34</v>
      </c>
      <c r="E446" s="21">
        <v>3164.82</v>
      </c>
      <c r="F446" s="21">
        <v>0</v>
      </c>
      <c r="G446" s="21">
        <v>0</v>
      </c>
      <c r="H446" s="21">
        <v>0</v>
      </c>
      <c r="I446" s="21">
        <v>0</v>
      </c>
      <c r="J446" s="21">
        <v>0</v>
      </c>
      <c r="K446" s="21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63.52</v>
      </c>
      <c r="Q446" s="21">
        <v>63.52</v>
      </c>
      <c r="R446" s="21">
        <v>0</v>
      </c>
      <c r="S446" s="21">
        <v>0</v>
      </c>
      <c r="T446" s="21">
        <f t="shared" si="18"/>
        <v>0</v>
      </c>
      <c r="U446" s="21">
        <f t="shared" si="19"/>
        <v>0</v>
      </c>
      <c r="V446" s="22">
        <f t="shared" si="20"/>
        <v>0</v>
      </c>
    </row>
    <row r="447" spans="2:22">
      <c r="B447" s="19" t="s">
        <v>473</v>
      </c>
      <c r="C447" s="20">
        <v>604</v>
      </c>
      <c r="D447" s="21">
        <v>9603.6</v>
      </c>
      <c r="E447" s="21">
        <v>9452</v>
      </c>
      <c r="F447" s="21">
        <v>0</v>
      </c>
      <c r="G447" s="21">
        <v>0</v>
      </c>
      <c r="H447" s="21">
        <v>0</v>
      </c>
      <c r="I447" s="21">
        <v>0</v>
      </c>
      <c r="J447" s="21">
        <v>0</v>
      </c>
      <c r="K447" s="21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151</v>
      </c>
      <c r="Q447" s="21">
        <v>151</v>
      </c>
      <c r="R447" s="21">
        <v>0</v>
      </c>
      <c r="S447" s="21">
        <v>0</v>
      </c>
      <c r="T447" s="21">
        <f t="shared" si="18"/>
        <v>0.6000000000003638</v>
      </c>
      <c r="U447" s="21">
        <f t="shared" si="19"/>
        <v>0</v>
      </c>
      <c r="V447" s="22">
        <f t="shared" si="20"/>
        <v>0.6000000000003638</v>
      </c>
    </row>
    <row r="448" spans="2:22">
      <c r="B448" s="19" t="s">
        <v>474</v>
      </c>
      <c r="C448" s="20">
        <v>4088.8</v>
      </c>
      <c r="D448" s="21">
        <v>65011.92</v>
      </c>
      <c r="E448" s="21">
        <v>14677</v>
      </c>
      <c r="F448" s="21">
        <v>45000</v>
      </c>
      <c r="G448" s="21">
        <v>4608.84</v>
      </c>
      <c r="H448" s="21">
        <v>45000</v>
      </c>
      <c r="I448" s="21">
        <v>4608.84</v>
      </c>
      <c r="J448" s="21">
        <v>0</v>
      </c>
      <c r="K448" s="21">
        <v>0</v>
      </c>
      <c r="L448" s="21">
        <v>0</v>
      </c>
      <c r="M448" s="21">
        <v>0</v>
      </c>
      <c r="N448" s="21">
        <v>726</v>
      </c>
      <c r="O448" s="21">
        <v>726</v>
      </c>
      <c r="P448" s="21">
        <v>0</v>
      </c>
      <c r="Q448" s="21">
        <v>0</v>
      </c>
      <c r="R448" s="21">
        <v>0</v>
      </c>
      <c r="S448" s="21">
        <v>0</v>
      </c>
      <c r="T448" s="21">
        <f t="shared" si="18"/>
        <v>8.000000000174623E-2</v>
      </c>
      <c r="U448" s="21">
        <f t="shared" si="19"/>
        <v>0</v>
      </c>
      <c r="V448" s="22">
        <f t="shared" si="20"/>
        <v>8.000000000174623E-2</v>
      </c>
    </row>
    <row r="449" spans="2:22">
      <c r="B449" s="19" t="s">
        <v>475</v>
      </c>
      <c r="C449" s="20">
        <v>5923.2</v>
      </c>
      <c r="D449" s="21">
        <v>140876.39499999999</v>
      </c>
      <c r="E449" s="21">
        <v>140876.39000000001</v>
      </c>
      <c r="F449" s="21">
        <v>0</v>
      </c>
      <c r="G449" s="21">
        <v>0</v>
      </c>
      <c r="H449" s="21">
        <v>0</v>
      </c>
      <c r="I449" s="21">
        <v>0</v>
      </c>
      <c r="J449" s="21">
        <v>0</v>
      </c>
      <c r="K449" s="21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1">
        <v>0</v>
      </c>
      <c r="R449" s="21">
        <v>0</v>
      </c>
      <c r="S449" s="21">
        <v>0</v>
      </c>
      <c r="T449" s="21">
        <f t="shared" si="18"/>
        <v>4.9999999755527824E-3</v>
      </c>
      <c r="U449" s="21">
        <f t="shared" si="19"/>
        <v>0</v>
      </c>
      <c r="V449" s="22">
        <f t="shared" si="20"/>
        <v>4.9999999755527824E-3</v>
      </c>
    </row>
    <row r="450" spans="2:22">
      <c r="B450" s="19" t="s">
        <v>476</v>
      </c>
      <c r="C450" s="20">
        <v>3764.1</v>
      </c>
      <c r="D450" s="21">
        <v>60978.42</v>
      </c>
      <c r="E450" s="21">
        <v>60978</v>
      </c>
      <c r="F450" s="21">
        <v>0</v>
      </c>
      <c r="G450" s="21">
        <v>0</v>
      </c>
      <c r="H450" s="21">
        <v>0</v>
      </c>
      <c r="I450" s="21">
        <v>0</v>
      </c>
      <c r="J450" s="21">
        <v>0</v>
      </c>
      <c r="K450" s="21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1">
        <v>0</v>
      </c>
      <c r="R450" s="21">
        <v>0</v>
      </c>
      <c r="S450" s="21">
        <v>0</v>
      </c>
      <c r="T450" s="21">
        <f t="shared" si="18"/>
        <v>0.41999999999825377</v>
      </c>
      <c r="U450" s="21">
        <f t="shared" si="19"/>
        <v>0</v>
      </c>
      <c r="V450" s="22">
        <f t="shared" si="20"/>
        <v>0.41999999999825377</v>
      </c>
    </row>
    <row r="451" spans="2:22">
      <c r="B451" s="19" t="s">
        <v>477</v>
      </c>
      <c r="C451" s="20">
        <v>7137.6</v>
      </c>
      <c r="D451" s="21">
        <v>115629.12</v>
      </c>
      <c r="E451" s="21">
        <v>83779.5</v>
      </c>
      <c r="F451" s="21">
        <v>30000</v>
      </c>
      <c r="G451" s="21">
        <v>1801.55</v>
      </c>
      <c r="H451" s="21">
        <v>30000</v>
      </c>
      <c r="I451" s="21">
        <v>1801.55</v>
      </c>
      <c r="J451" s="21">
        <v>0</v>
      </c>
      <c r="K451" s="21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1">
        <v>0</v>
      </c>
      <c r="R451" s="21">
        <v>48</v>
      </c>
      <c r="S451" s="21">
        <v>48</v>
      </c>
      <c r="T451" s="21">
        <f t="shared" si="18"/>
        <v>6.9999999992433004E-2</v>
      </c>
      <c r="U451" s="21">
        <f t="shared" si="19"/>
        <v>0</v>
      </c>
      <c r="V451" s="22">
        <f t="shared" si="20"/>
        <v>6.9999999992433004E-2</v>
      </c>
    </row>
    <row r="452" spans="2:22">
      <c r="B452" s="19" t="s">
        <v>478</v>
      </c>
      <c r="C452" s="20">
        <v>3601.4</v>
      </c>
      <c r="D452" s="21">
        <v>58342.68</v>
      </c>
      <c r="E452" s="21">
        <v>8328</v>
      </c>
      <c r="F452" s="21">
        <v>45000</v>
      </c>
      <c r="G452" s="21">
        <v>4903.7</v>
      </c>
      <c r="H452" s="21">
        <v>45000</v>
      </c>
      <c r="I452" s="21">
        <v>4903.7</v>
      </c>
      <c r="J452" s="21">
        <v>0</v>
      </c>
      <c r="K452" s="21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1">
        <v>0</v>
      </c>
      <c r="R452" s="21">
        <v>110.88</v>
      </c>
      <c r="S452" s="21">
        <v>110.88</v>
      </c>
      <c r="T452" s="21">
        <f t="shared" si="18"/>
        <v>0.10000000000582077</v>
      </c>
      <c r="U452" s="21">
        <f t="shared" si="19"/>
        <v>0</v>
      </c>
      <c r="V452" s="22">
        <f t="shared" si="20"/>
        <v>0.10000000000582077</v>
      </c>
    </row>
    <row r="453" spans="2:22">
      <c r="B453" s="19" t="s">
        <v>479</v>
      </c>
      <c r="C453" s="20">
        <v>0</v>
      </c>
      <c r="D453" s="21">
        <v>0</v>
      </c>
      <c r="E453" s="21">
        <v>0</v>
      </c>
      <c r="F453" s="21">
        <v>20000</v>
      </c>
      <c r="G453" s="21">
        <v>7749.89</v>
      </c>
      <c r="H453" s="21">
        <v>0</v>
      </c>
      <c r="I453" s="21">
        <v>0</v>
      </c>
      <c r="J453" s="21">
        <v>0</v>
      </c>
      <c r="K453" s="21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1">
        <v>0</v>
      </c>
      <c r="R453" s="21">
        <v>0</v>
      </c>
      <c r="S453" s="21">
        <v>0</v>
      </c>
      <c r="T453" s="21">
        <f t="shared" si="18"/>
        <v>0</v>
      </c>
      <c r="U453" s="21">
        <f t="shared" si="19"/>
        <v>27749.89</v>
      </c>
      <c r="V453" s="22">
        <f t="shared" si="20"/>
        <v>-27749.89</v>
      </c>
    </row>
    <row r="454" spans="2:22">
      <c r="B454" s="19" t="s">
        <v>480</v>
      </c>
      <c r="C454" s="20">
        <v>550.5</v>
      </c>
      <c r="D454" s="21">
        <v>8863.0499999999993</v>
      </c>
      <c r="E454" s="21">
        <v>8794</v>
      </c>
      <c r="F454" s="21">
        <v>0</v>
      </c>
      <c r="G454" s="21">
        <v>0</v>
      </c>
      <c r="H454" s="21">
        <v>0</v>
      </c>
      <c r="I454" s="21">
        <v>0</v>
      </c>
      <c r="J454" s="21">
        <v>0</v>
      </c>
      <c r="K454" s="21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69</v>
      </c>
      <c r="Q454" s="21">
        <v>69</v>
      </c>
      <c r="R454" s="21">
        <v>0</v>
      </c>
      <c r="S454" s="21">
        <v>0</v>
      </c>
      <c r="T454" s="21">
        <f t="shared" si="18"/>
        <v>4.9999999999272404E-2</v>
      </c>
      <c r="U454" s="21">
        <f t="shared" si="19"/>
        <v>0</v>
      </c>
      <c r="V454" s="22">
        <f t="shared" si="20"/>
        <v>4.9999999999272404E-2</v>
      </c>
    </row>
    <row r="455" spans="2:22">
      <c r="B455" s="19" t="s">
        <v>481</v>
      </c>
      <c r="C455" s="20">
        <v>3858.5</v>
      </c>
      <c r="D455" s="21">
        <v>61736</v>
      </c>
      <c r="E455" s="21">
        <v>61736</v>
      </c>
      <c r="F455" s="21">
        <v>0</v>
      </c>
      <c r="G455" s="21">
        <v>0</v>
      </c>
      <c r="H455" s="21">
        <v>0</v>
      </c>
      <c r="I455" s="21">
        <v>0</v>
      </c>
      <c r="J455" s="21">
        <v>0</v>
      </c>
      <c r="K455" s="21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1">
        <v>0</v>
      </c>
      <c r="R455" s="21">
        <v>0</v>
      </c>
      <c r="S455" s="21">
        <v>0</v>
      </c>
      <c r="T455" s="21">
        <f t="shared" si="18"/>
        <v>0</v>
      </c>
      <c r="U455" s="21">
        <f t="shared" si="19"/>
        <v>0</v>
      </c>
      <c r="V455" s="22">
        <f t="shared" si="20"/>
        <v>0</v>
      </c>
    </row>
    <row r="456" spans="2:22">
      <c r="B456" s="19" t="s">
        <v>482</v>
      </c>
      <c r="C456" s="20">
        <v>109.1</v>
      </c>
      <c r="D456" s="21">
        <v>1603.77</v>
      </c>
      <c r="E456" s="21">
        <v>1604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21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1">
        <v>0</v>
      </c>
      <c r="R456" s="21">
        <v>0</v>
      </c>
      <c r="S456" s="21">
        <v>0</v>
      </c>
      <c r="T456" s="21">
        <f t="shared" ref="T456:T519" si="21">D456-(E456+H456+I456+K456+M456+O456+Q456+S456)</f>
        <v>-0.23000000000001819</v>
      </c>
      <c r="U456" s="21">
        <f t="shared" ref="U456:U519" si="22">(F456-H456)+(G456-I456)+(J456-K456)+(L456-M456)+(N456-O456)+(P456-Q456)+(R456-S456)</f>
        <v>0</v>
      </c>
      <c r="V456" s="22">
        <f t="shared" ref="V456:V519" si="23">T456-U456</f>
        <v>-0.23000000000001819</v>
      </c>
    </row>
    <row r="457" spans="2:22">
      <c r="B457" s="19" t="s">
        <v>483</v>
      </c>
      <c r="C457" s="20">
        <v>5630.4</v>
      </c>
      <c r="D457" s="21">
        <v>91212.479999999996</v>
      </c>
      <c r="E457" s="21">
        <v>91212.479999999996</v>
      </c>
      <c r="F457" s="21">
        <v>0</v>
      </c>
      <c r="G457" s="21">
        <v>0</v>
      </c>
      <c r="H457" s="21">
        <v>0</v>
      </c>
      <c r="I457" s="21">
        <v>0</v>
      </c>
      <c r="J457" s="21">
        <v>0</v>
      </c>
      <c r="K457" s="21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1">
        <v>0</v>
      </c>
      <c r="R457" s="21">
        <v>0</v>
      </c>
      <c r="S457" s="21">
        <v>0</v>
      </c>
      <c r="T457" s="21">
        <f t="shared" si="21"/>
        <v>0</v>
      </c>
      <c r="U457" s="21">
        <f t="shared" si="22"/>
        <v>0</v>
      </c>
      <c r="V457" s="22">
        <f t="shared" si="23"/>
        <v>0</v>
      </c>
    </row>
    <row r="458" spans="2:22">
      <c r="B458" s="19" t="s">
        <v>484</v>
      </c>
      <c r="C458" s="20">
        <v>711</v>
      </c>
      <c r="D458" s="21">
        <v>18983.7</v>
      </c>
      <c r="E458" s="21">
        <v>18748.09</v>
      </c>
      <c r="F458" s="21">
        <v>0</v>
      </c>
      <c r="G458" s="21">
        <v>0</v>
      </c>
      <c r="H458" s="21">
        <v>0</v>
      </c>
      <c r="I458" s="21">
        <v>0</v>
      </c>
      <c r="J458" s="21">
        <v>0</v>
      </c>
      <c r="K458" s="21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235.61</v>
      </c>
      <c r="Q458" s="21">
        <v>235.61</v>
      </c>
      <c r="R458" s="21">
        <v>0</v>
      </c>
      <c r="S458" s="21">
        <v>0</v>
      </c>
      <c r="T458" s="21">
        <f t="shared" si="21"/>
        <v>0</v>
      </c>
      <c r="U458" s="21">
        <f t="shared" si="22"/>
        <v>0</v>
      </c>
      <c r="V458" s="22">
        <f t="shared" si="23"/>
        <v>0</v>
      </c>
    </row>
    <row r="459" spans="2:22">
      <c r="B459" s="19" t="s">
        <v>485</v>
      </c>
      <c r="C459" s="20">
        <v>3365.8</v>
      </c>
      <c r="D459" s="21">
        <v>54573.938000000002</v>
      </c>
      <c r="E459" s="21">
        <v>53548.25</v>
      </c>
      <c r="F459" s="21">
        <v>0</v>
      </c>
      <c r="G459" s="21">
        <v>0</v>
      </c>
      <c r="H459" s="21">
        <v>0</v>
      </c>
      <c r="I459" s="21">
        <v>0</v>
      </c>
      <c r="J459" s="21">
        <v>10000</v>
      </c>
      <c r="K459" s="21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424.03</v>
      </c>
      <c r="Q459" s="21">
        <v>424.03</v>
      </c>
      <c r="R459" s="21">
        <v>0</v>
      </c>
      <c r="S459" s="21">
        <v>0</v>
      </c>
      <c r="T459" s="21">
        <f t="shared" si="21"/>
        <v>601.65800000000309</v>
      </c>
      <c r="U459" s="21">
        <f t="shared" si="22"/>
        <v>10000</v>
      </c>
      <c r="V459" s="22">
        <f t="shared" si="23"/>
        <v>-9398.3419999999969</v>
      </c>
    </row>
    <row r="460" spans="2:22">
      <c r="B460" s="19" t="s">
        <v>486</v>
      </c>
      <c r="C460" s="20">
        <v>5095</v>
      </c>
      <c r="D460" s="21">
        <v>78255.5</v>
      </c>
      <c r="E460" s="21">
        <v>78255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1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1">
        <v>0</v>
      </c>
      <c r="R460" s="21">
        <v>0</v>
      </c>
      <c r="S460" s="21">
        <v>0</v>
      </c>
      <c r="T460" s="21">
        <f t="shared" si="21"/>
        <v>0.5</v>
      </c>
      <c r="U460" s="21">
        <f t="shared" si="22"/>
        <v>0</v>
      </c>
      <c r="V460" s="22">
        <f t="shared" si="23"/>
        <v>0.5</v>
      </c>
    </row>
    <row r="461" spans="2:22">
      <c r="B461" s="19" t="s">
        <v>487</v>
      </c>
      <c r="C461" s="20">
        <v>11923.6</v>
      </c>
      <c r="D461" s="21">
        <v>187915.93599999999</v>
      </c>
      <c r="E461" s="21">
        <v>186485</v>
      </c>
      <c r="F461" s="21">
        <v>0</v>
      </c>
      <c r="G461" s="21">
        <v>0</v>
      </c>
      <c r="H461" s="21">
        <v>0</v>
      </c>
      <c r="I461" s="21">
        <v>0</v>
      </c>
      <c r="J461" s="21">
        <v>0</v>
      </c>
      <c r="K461" s="21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1430.93</v>
      </c>
      <c r="Q461" s="21">
        <v>1430.93</v>
      </c>
      <c r="R461" s="21">
        <v>0</v>
      </c>
      <c r="S461" s="21">
        <v>0</v>
      </c>
      <c r="T461" s="21">
        <f t="shared" si="21"/>
        <v>5.9999999939464033E-3</v>
      </c>
      <c r="U461" s="21">
        <f t="shared" si="22"/>
        <v>0</v>
      </c>
      <c r="V461" s="22">
        <f t="shared" si="23"/>
        <v>5.9999999939464033E-3</v>
      </c>
    </row>
    <row r="462" spans="2:22">
      <c r="B462" s="19" t="s">
        <v>488</v>
      </c>
      <c r="C462" s="20">
        <v>3517</v>
      </c>
      <c r="D462" s="21">
        <v>57534.85</v>
      </c>
      <c r="E462" s="21">
        <v>56660.68</v>
      </c>
      <c r="F462" s="21">
        <v>0</v>
      </c>
      <c r="G462" s="21">
        <v>0</v>
      </c>
      <c r="H462" s="21">
        <v>0</v>
      </c>
      <c r="I462" s="21">
        <v>0</v>
      </c>
      <c r="J462" s="21">
        <v>0</v>
      </c>
      <c r="K462" s="21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874.11</v>
      </c>
      <c r="Q462" s="21">
        <v>874.11</v>
      </c>
      <c r="R462" s="21">
        <v>0</v>
      </c>
      <c r="S462" s="21">
        <v>0</v>
      </c>
      <c r="T462" s="21">
        <f t="shared" si="21"/>
        <v>5.9999999997671694E-2</v>
      </c>
      <c r="U462" s="21">
        <f t="shared" si="22"/>
        <v>0</v>
      </c>
      <c r="V462" s="22">
        <f t="shared" si="23"/>
        <v>5.9999999997671694E-2</v>
      </c>
    </row>
    <row r="463" spans="2:22">
      <c r="B463" s="19" t="s">
        <v>489</v>
      </c>
      <c r="C463" s="20">
        <v>986</v>
      </c>
      <c r="D463" s="21">
        <v>15230</v>
      </c>
      <c r="E463" s="21">
        <v>0</v>
      </c>
      <c r="F463" s="21">
        <v>10000</v>
      </c>
      <c r="G463" s="21">
        <v>1327.9</v>
      </c>
      <c r="H463" s="21">
        <v>9852.98</v>
      </c>
      <c r="I463" s="21">
        <v>1283.82</v>
      </c>
      <c r="J463" s="21">
        <v>4093.2</v>
      </c>
      <c r="K463" s="21">
        <v>4093.2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1">
        <v>0</v>
      </c>
      <c r="R463" s="21">
        <v>0</v>
      </c>
      <c r="S463" s="21">
        <v>0</v>
      </c>
      <c r="T463" s="21">
        <f t="shared" si="21"/>
        <v>0</v>
      </c>
      <c r="U463" s="21">
        <f t="shared" si="22"/>
        <v>191.10000000000059</v>
      </c>
      <c r="V463" s="22">
        <f t="shared" si="23"/>
        <v>-191.10000000000059</v>
      </c>
    </row>
    <row r="464" spans="2:22">
      <c r="B464" s="19" t="s">
        <v>490</v>
      </c>
      <c r="C464" s="20">
        <v>3615.9</v>
      </c>
      <c r="D464" s="21">
        <v>58141.057000000001</v>
      </c>
      <c r="E464" s="21">
        <v>57237.71</v>
      </c>
      <c r="F464" s="21">
        <v>0</v>
      </c>
      <c r="G464" s="21">
        <v>0</v>
      </c>
      <c r="H464" s="21">
        <v>0</v>
      </c>
      <c r="I464" s="21">
        <v>0</v>
      </c>
      <c r="J464" s="21">
        <v>0</v>
      </c>
      <c r="K464" s="21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904.87</v>
      </c>
      <c r="Q464" s="21">
        <v>903.39</v>
      </c>
      <c r="R464" s="21">
        <v>0</v>
      </c>
      <c r="S464" s="21">
        <v>0</v>
      </c>
      <c r="T464" s="21">
        <f t="shared" si="21"/>
        <v>-4.2999999997846317E-2</v>
      </c>
      <c r="U464" s="21">
        <f t="shared" si="22"/>
        <v>1.4800000000000182</v>
      </c>
      <c r="V464" s="22">
        <f t="shared" si="23"/>
        <v>-1.5229999999978645</v>
      </c>
    </row>
    <row r="465" spans="2:22">
      <c r="B465" s="19" t="s">
        <v>491</v>
      </c>
      <c r="C465" s="20">
        <v>364.6</v>
      </c>
      <c r="D465" s="21">
        <v>6015.9</v>
      </c>
      <c r="E465" s="21">
        <v>5924.5</v>
      </c>
      <c r="F465" s="21">
        <v>0</v>
      </c>
      <c r="G465" s="21">
        <v>0</v>
      </c>
      <c r="H465" s="21">
        <v>0</v>
      </c>
      <c r="I465" s="21">
        <v>0</v>
      </c>
      <c r="J465" s="21">
        <v>0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91.15</v>
      </c>
      <c r="Q465" s="21">
        <v>91.15</v>
      </c>
      <c r="R465" s="21">
        <v>0</v>
      </c>
      <c r="S465" s="21">
        <v>0</v>
      </c>
      <c r="T465" s="21">
        <f t="shared" si="21"/>
        <v>0.25</v>
      </c>
      <c r="U465" s="21">
        <f t="shared" si="22"/>
        <v>0</v>
      </c>
      <c r="V465" s="22">
        <f t="shared" si="23"/>
        <v>0.25</v>
      </c>
    </row>
    <row r="466" spans="2:22">
      <c r="B466" s="19" t="s">
        <v>492</v>
      </c>
      <c r="C466" s="20">
        <v>2412.6</v>
      </c>
      <c r="D466" s="21">
        <v>38023.11</v>
      </c>
      <c r="E466" s="21">
        <v>38023.24</v>
      </c>
      <c r="F466" s="21">
        <v>0</v>
      </c>
      <c r="G466" s="21">
        <v>0</v>
      </c>
      <c r="H466" s="21">
        <v>0</v>
      </c>
      <c r="I466" s="21">
        <v>0</v>
      </c>
      <c r="J466" s="21">
        <v>0</v>
      </c>
      <c r="K466" s="21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1">
        <v>0</v>
      </c>
      <c r="R466" s="21">
        <v>0</v>
      </c>
      <c r="S466" s="21">
        <v>0</v>
      </c>
      <c r="T466" s="21">
        <f t="shared" si="21"/>
        <v>-0.12999999999738066</v>
      </c>
      <c r="U466" s="21">
        <f t="shared" si="22"/>
        <v>0</v>
      </c>
      <c r="V466" s="22">
        <f t="shared" si="23"/>
        <v>-0.12999999999738066</v>
      </c>
    </row>
    <row r="467" spans="2:22">
      <c r="B467" s="19" t="s">
        <v>493</v>
      </c>
      <c r="C467" s="20">
        <v>277753.7</v>
      </c>
      <c r="D467" s="21">
        <v>4492334.926</v>
      </c>
      <c r="E467" s="21">
        <v>2380509.96</v>
      </c>
      <c r="F467" s="21">
        <v>25000</v>
      </c>
      <c r="G467" s="21">
        <v>3957.3</v>
      </c>
      <c r="H467" s="21">
        <v>23386.53</v>
      </c>
      <c r="I467" s="21">
        <v>3613.8</v>
      </c>
      <c r="J467" s="21">
        <v>2008000</v>
      </c>
      <c r="K467" s="21">
        <v>2008000</v>
      </c>
      <c r="L467" s="21">
        <v>20221.5</v>
      </c>
      <c r="M467" s="21">
        <v>20221.5</v>
      </c>
      <c r="N467" s="21">
        <v>31645.279999999999</v>
      </c>
      <c r="O467" s="21">
        <v>31645.279999999999</v>
      </c>
      <c r="P467" s="21">
        <v>24926.2</v>
      </c>
      <c r="Q467" s="21">
        <v>24925.31</v>
      </c>
      <c r="R467" s="21">
        <v>0</v>
      </c>
      <c r="S467" s="21">
        <v>0</v>
      </c>
      <c r="T467" s="21">
        <f t="shared" si="21"/>
        <v>32.54600000102073</v>
      </c>
      <c r="U467" s="21">
        <f t="shared" si="22"/>
        <v>1957.8600000000006</v>
      </c>
      <c r="V467" s="22">
        <f t="shared" si="23"/>
        <v>-1925.3139999989799</v>
      </c>
    </row>
    <row r="468" spans="2:22">
      <c r="B468" s="19" t="s">
        <v>494</v>
      </c>
      <c r="C468" s="20">
        <v>847.8</v>
      </c>
      <c r="D468" s="21">
        <v>13268.07</v>
      </c>
      <c r="E468" s="21">
        <v>13056</v>
      </c>
      <c r="F468" s="21">
        <v>0</v>
      </c>
      <c r="G468" s="21">
        <v>0</v>
      </c>
      <c r="H468" s="21">
        <v>0</v>
      </c>
      <c r="I468" s="21">
        <v>0</v>
      </c>
      <c r="J468" s="21">
        <v>0</v>
      </c>
      <c r="K468" s="21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211.95</v>
      </c>
      <c r="Q468" s="21">
        <v>211.95</v>
      </c>
      <c r="R468" s="21">
        <v>0</v>
      </c>
      <c r="S468" s="21">
        <v>0</v>
      </c>
      <c r="T468" s="21">
        <f t="shared" si="21"/>
        <v>0.11999999999898137</v>
      </c>
      <c r="U468" s="21">
        <f t="shared" si="22"/>
        <v>0</v>
      </c>
      <c r="V468" s="22">
        <f t="shared" si="23"/>
        <v>0.11999999999898137</v>
      </c>
    </row>
    <row r="469" spans="2:22">
      <c r="B469" s="19" t="s">
        <v>495</v>
      </c>
      <c r="C469" s="20">
        <v>11955.3</v>
      </c>
      <c r="D469" s="21">
        <v>189625.09</v>
      </c>
      <c r="E469" s="21">
        <v>188700</v>
      </c>
      <c r="F469" s="21">
        <v>0</v>
      </c>
      <c r="G469" s="21">
        <v>0</v>
      </c>
      <c r="H469" s="21">
        <v>0</v>
      </c>
      <c r="I469" s="21">
        <v>0</v>
      </c>
      <c r="J469" s="21">
        <v>0</v>
      </c>
      <c r="K469" s="21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924.99</v>
      </c>
      <c r="Q469" s="21">
        <v>924.68</v>
      </c>
      <c r="R469" s="21">
        <v>0</v>
      </c>
      <c r="S469" s="21">
        <v>0</v>
      </c>
      <c r="T469" s="21">
        <f t="shared" si="21"/>
        <v>0.41000000000349246</v>
      </c>
      <c r="U469" s="21">
        <f t="shared" si="22"/>
        <v>0.31000000000005912</v>
      </c>
      <c r="V469" s="22">
        <f t="shared" si="23"/>
        <v>0.10000000000343334</v>
      </c>
    </row>
    <row r="470" spans="2:22">
      <c r="B470" s="19" t="s">
        <v>496</v>
      </c>
      <c r="C470" s="20">
        <v>1019</v>
      </c>
      <c r="D470" s="21">
        <v>15285</v>
      </c>
      <c r="E470" s="21">
        <v>15285</v>
      </c>
      <c r="F470" s="21">
        <v>0</v>
      </c>
      <c r="G470" s="21">
        <v>0</v>
      </c>
      <c r="H470" s="21">
        <v>0</v>
      </c>
      <c r="I470" s="21">
        <v>0</v>
      </c>
      <c r="J470" s="21">
        <v>0</v>
      </c>
      <c r="K470" s="21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1">
        <v>0</v>
      </c>
      <c r="R470" s="21">
        <v>0</v>
      </c>
      <c r="S470" s="21">
        <v>0</v>
      </c>
      <c r="T470" s="21">
        <f t="shared" si="21"/>
        <v>0</v>
      </c>
      <c r="U470" s="21">
        <f t="shared" si="22"/>
        <v>0</v>
      </c>
      <c r="V470" s="22">
        <f t="shared" si="23"/>
        <v>0</v>
      </c>
    </row>
    <row r="471" spans="2:22">
      <c r="B471" s="19" t="s">
        <v>497</v>
      </c>
      <c r="C471" s="20">
        <v>7074.7</v>
      </c>
      <c r="D471" s="21">
        <v>114256.405</v>
      </c>
      <c r="E471" s="21">
        <v>113304</v>
      </c>
      <c r="F471" s="21">
        <v>0</v>
      </c>
      <c r="G471" s="21">
        <v>0</v>
      </c>
      <c r="H471" s="21">
        <v>0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>
        <v>952</v>
      </c>
      <c r="O471" s="21">
        <v>952</v>
      </c>
      <c r="P471" s="21">
        <v>0</v>
      </c>
      <c r="Q471" s="21">
        <v>0</v>
      </c>
      <c r="R471" s="21">
        <v>0</v>
      </c>
      <c r="S471" s="21">
        <v>0</v>
      </c>
      <c r="T471" s="21">
        <f t="shared" si="21"/>
        <v>0.40499999999883585</v>
      </c>
      <c r="U471" s="21">
        <f t="shared" si="22"/>
        <v>0</v>
      </c>
      <c r="V471" s="22">
        <f t="shared" si="23"/>
        <v>0.40499999999883585</v>
      </c>
    </row>
    <row r="472" spans="2:22">
      <c r="B472" s="19" t="s">
        <v>498</v>
      </c>
      <c r="C472" s="20">
        <v>1272.3</v>
      </c>
      <c r="D472" s="21">
        <v>0</v>
      </c>
      <c r="E472" s="21">
        <v>0</v>
      </c>
      <c r="F472" s="21">
        <v>0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1">
        <v>0</v>
      </c>
      <c r="R472" s="21">
        <v>0</v>
      </c>
      <c r="S472" s="21">
        <v>0</v>
      </c>
      <c r="T472" s="21">
        <f t="shared" si="21"/>
        <v>0</v>
      </c>
      <c r="U472" s="21">
        <f t="shared" si="22"/>
        <v>0</v>
      </c>
      <c r="V472" s="22">
        <f t="shared" si="23"/>
        <v>0</v>
      </c>
    </row>
    <row r="473" spans="2:22">
      <c r="B473" s="19" t="s">
        <v>499</v>
      </c>
      <c r="C473" s="20">
        <v>2858.6</v>
      </c>
      <c r="D473" s="21">
        <v>48667.998</v>
      </c>
      <c r="E473" s="21">
        <v>48176.49</v>
      </c>
      <c r="F473" s="21">
        <v>0</v>
      </c>
      <c r="G473" s="21">
        <v>0</v>
      </c>
      <c r="H473" s="21">
        <v>0</v>
      </c>
      <c r="I473" s="21">
        <v>0</v>
      </c>
      <c r="J473" s="21">
        <v>0</v>
      </c>
      <c r="K473" s="21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491.46</v>
      </c>
      <c r="Q473" s="21">
        <v>491.46</v>
      </c>
      <c r="R473" s="21">
        <v>0</v>
      </c>
      <c r="S473" s="21">
        <v>0</v>
      </c>
      <c r="T473" s="21">
        <f t="shared" si="21"/>
        <v>4.8000000002502929E-2</v>
      </c>
      <c r="U473" s="21">
        <f t="shared" si="22"/>
        <v>0</v>
      </c>
      <c r="V473" s="22">
        <f t="shared" si="23"/>
        <v>4.8000000002502929E-2</v>
      </c>
    </row>
    <row r="474" spans="2:22">
      <c r="B474" s="19" t="s">
        <v>500</v>
      </c>
      <c r="C474" s="20">
        <v>13816.6</v>
      </c>
      <c r="D474" s="21">
        <v>242137.46</v>
      </c>
      <c r="E474" s="21">
        <v>211900.51</v>
      </c>
      <c r="F474" s="21">
        <v>45000</v>
      </c>
      <c r="G474" s="21">
        <v>11212.27</v>
      </c>
      <c r="H474" s="21">
        <v>25764.2</v>
      </c>
      <c r="I474" s="21">
        <v>4235.8</v>
      </c>
      <c r="J474" s="21">
        <v>0</v>
      </c>
      <c r="K474" s="21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244.93</v>
      </c>
      <c r="Q474" s="21">
        <v>236.76</v>
      </c>
      <c r="R474" s="21">
        <v>0</v>
      </c>
      <c r="S474" s="21">
        <v>0</v>
      </c>
      <c r="T474" s="21">
        <f t="shared" si="21"/>
        <v>0.18999999997322448</v>
      </c>
      <c r="U474" s="21">
        <f t="shared" si="22"/>
        <v>26220.44</v>
      </c>
      <c r="V474" s="22">
        <f t="shared" si="23"/>
        <v>-26220.250000000025</v>
      </c>
    </row>
    <row r="475" spans="2:22">
      <c r="B475" s="19" t="s">
        <v>501</v>
      </c>
      <c r="C475" s="20">
        <v>694.1</v>
      </c>
      <c r="D475" s="21">
        <v>18109.069</v>
      </c>
      <c r="E475" s="21">
        <v>9891</v>
      </c>
      <c r="F475" s="21">
        <v>7000</v>
      </c>
      <c r="G475" s="21">
        <v>988.44</v>
      </c>
      <c r="H475" s="21">
        <v>7000</v>
      </c>
      <c r="I475" s="21">
        <v>988.44</v>
      </c>
      <c r="J475" s="21">
        <v>0</v>
      </c>
      <c r="K475" s="21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229.71</v>
      </c>
      <c r="Q475" s="21">
        <v>229.71</v>
      </c>
      <c r="R475" s="21">
        <v>0</v>
      </c>
      <c r="S475" s="21">
        <v>0</v>
      </c>
      <c r="T475" s="21">
        <f t="shared" si="21"/>
        <v>-8.0999999998311978E-2</v>
      </c>
      <c r="U475" s="21">
        <f t="shared" si="22"/>
        <v>0</v>
      </c>
      <c r="V475" s="22">
        <f t="shared" si="23"/>
        <v>-8.0999999998311978E-2</v>
      </c>
    </row>
    <row r="476" spans="2:22">
      <c r="B476" s="19" t="s">
        <v>502</v>
      </c>
      <c r="C476" s="20">
        <v>2503.9</v>
      </c>
      <c r="D476" s="21">
        <v>41815.129999999997</v>
      </c>
      <c r="E476" s="21">
        <v>41192.480000000003</v>
      </c>
      <c r="F476" s="21">
        <v>0</v>
      </c>
      <c r="G476" s="21">
        <v>0</v>
      </c>
      <c r="H476" s="21">
        <v>0</v>
      </c>
      <c r="I476" s="21">
        <v>0</v>
      </c>
      <c r="J476" s="21">
        <v>0</v>
      </c>
      <c r="K476" s="21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622.65</v>
      </c>
      <c r="Q476" s="21">
        <v>622.65</v>
      </c>
      <c r="R476" s="21">
        <v>0</v>
      </c>
      <c r="S476" s="21">
        <v>0</v>
      </c>
      <c r="T476" s="21">
        <f t="shared" si="21"/>
        <v>0</v>
      </c>
      <c r="U476" s="21">
        <f t="shared" si="22"/>
        <v>0</v>
      </c>
      <c r="V476" s="22">
        <f t="shared" si="23"/>
        <v>0</v>
      </c>
    </row>
    <row r="477" spans="2:22">
      <c r="B477" s="19" t="s">
        <v>503</v>
      </c>
      <c r="C477" s="20">
        <v>359724.1</v>
      </c>
      <c r="D477" s="21">
        <v>5940403.3969999999</v>
      </c>
      <c r="E477" s="21">
        <v>468511.87</v>
      </c>
      <c r="F477" s="21">
        <v>80000</v>
      </c>
      <c r="G477" s="21">
        <v>6572.77</v>
      </c>
      <c r="H477" s="21">
        <v>80000</v>
      </c>
      <c r="I477" s="21">
        <v>6572.77</v>
      </c>
      <c r="J477" s="21">
        <v>5325000</v>
      </c>
      <c r="K477" s="21">
        <v>5325000</v>
      </c>
      <c r="L477" s="21">
        <v>0</v>
      </c>
      <c r="M477" s="21">
        <v>0</v>
      </c>
      <c r="N477" s="21">
        <v>32202</v>
      </c>
      <c r="O477" s="21">
        <v>32202</v>
      </c>
      <c r="P477" s="21">
        <v>28116.9</v>
      </c>
      <c r="Q477" s="21">
        <v>28116.9</v>
      </c>
      <c r="R477" s="21">
        <v>0</v>
      </c>
      <c r="S477" s="21">
        <v>0</v>
      </c>
      <c r="T477" s="21">
        <f t="shared" si="21"/>
        <v>-0.14300000015646219</v>
      </c>
      <c r="U477" s="21">
        <f t="shared" si="22"/>
        <v>0</v>
      </c>
      <c r="V477" s="22">
        <f t="shared" si="23"/>
        <v>-0.14300000015646219</v>
      </c>
    </row>
    <row r="478" spans="2:22">
      <c r="B478" s="19" t="s">
        <v>504</v>
      </c>
      <c r="C478" s="20">
        <v>1016.6</v>
      </c>
      <c r="D478" s="21">
        <v>16570.580000000002</v>
      </c>
      <c r="E478" s="21">
        <v>13970</v>
      </c>
      <c r="F478" s="21">
        <v>2000</v>
      </c>
      <c r="G478" s="21">
        <v>347.54</v>
      </c>
      <c r="H478" s="21">
        <v>2000</v>
      </c>
      <c r="I478" s="21">
        <v>347.54</v>
      </c>
      <c r="J478" s="21">
        <v>0</v>
      </c>
      <c r="K478" s="21">
        <v>0</v>
      </c>
      <c r="L478" s="21">
        <v>0</v>
      </c>
      <c r="M478" s="21">
        <v>0</v>
      </c>
      <c r="N478" s="21">
        <v>100</v>
      </c>
      <c r="O478" s="21">
        <v>100</v>
      </c>
      <c r="P478" s="21">
        <v>153.04</v>
      </c>
      <c r="Q478" s="21">
        <v>153.04</v>
      </c>
      <c r="R478" s="21">
        <v>0</v>
      </c>
      <c r="S478" s="21">
        <v>0</v>
      </c>
      <c r="T478" s="21">
        <f t="shared" si="21"/>
        <v>0</v>
      </c>
      <c r="U478" s="21">
        <f t="shared" si="22"/>
        <v>0</v>
      </c>
      <c r="V478" s="22">
        <f t="shared" si="23"/>
        <v>0</v>
      </c>
    </row>
    <row r="479" spans="2:22">
      <c r="B479" s="19" t="s">
        <v>505</v>
      </c>
      <c r="C479" s="20">
        <v>797</v>
      </c>
      <c r="D479" s="21">
        <v>13260.8</v>
      </c>
      <c r="E479" s="21">
        <v>13057.48</v>
      </c>
      <c r="F479" s="21">
        <v>0</v>
      </c>
      <c r="G479" s="21">
        <v>0</v>
      </c>
      <c r="H479" s="21">
        <v>0</v>
      </c>
      <c r="I479" s="21">
        <v>0</v>
      </c>
      <c r="J479" s="21">
        <v>0</v>
      </c>
      <c r="K479" s="21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203.32</v>
      </c>
      <c r="Q479" s="21">
        <v>203.32</v>
      </c>
      <c r="R479" s="21">
        <v>0</v>
      </c>
      <c r="S479" s="21">
        <v>0</v>
      </c>
      <c r="T479" s="21">
        <f t="shared" si="21"/>
        <v>0</v>
      </c>
      <c r="U479" s="21">
        <f t="shared" si="22"/>
        <v>0</v>
      </c>
      <c r="V479" s="22">
        <f t="shared" si="23"/>
        <v>0</v>
      </c>
    </row>
    <row r="480" spans="2:22">
      <c r="B480" s="19" t="s">
        <v>506</v>
      </c>
      <c r="C480" s="20">
        <v>5964.5</v>
      </c>
      <c r="D480" s="21">
        <v>0</v>
      </c>
      <c r="E480" s="21">
        <v>0</v>
      </c>
      <c r="F480" s="21">
        <v>0</v>
      </c>
      <c r="G480" s="21">
        <v>0</v>
      </c>
      <c r="H480" s="21">
        <v>0</v>
      </c>
      <c r="I480" s="21">
        <v>0</v>
      </c>
      <c r="J480" s="21">
        <v>90432</v>
      </c>
      <c r="K480" s="21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1">
        <v>0</v>
      </c>
      <c r="R480" s="21">
        <v>0</v>
      </c>
      <c r="S480" s="21">
        <v>0</v>
      </c>
      <c r="T480" s="21">
        <f t="shared" si="21"/>
        <v>0</v>
      </c>
      <c r="U480" s="21">
        <f t="shared" si="22"/>
        <v>90432</v>
      </c>
      <c r="V480" s="22">
        <f t="shared" si="23"/>
        <v>-90432</v>
      </c>
    </row>
    <row r="481" spans="2:22">
      <c r="B481" s="19" t="s">
        <v>507</v>
      </c>
      <c r="C481" s="20">
        <v>913.5</v>
      </c>
      <c r="D481" s="21">
        <v>14524.65</v>
      </c>
      <c r="E481" s="21">
        <v>14525</v>
      </c>
      <c r="F481" s="21">
        <v>0</v>
      </c>
      <c r="G481" s="21">
        <v>0</v>
      </c>
      <c r="H481" s="21">
        <v>0</v>
      </c>
      <c r="I481" s="21">
        <v>0</v>
      </c>
      <c r="J481" s="21">
        <v>0</v>
      </c>
      <c r="K481" s="21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1">
        <v>0</v>
      </c>
      <c r="R481" s="21">
        <v>0</v>
      </c>
      <c r="S481" s="21">
        <v>0</v>
      </c>
      <c r="T481" s="21">
        <f t="shared" si="21"/>
        <v>-0.3500000000003638</v>
      </c>
      <c r="U481" s="21">
        <f t="shared" si="22"/>
        <v>0</v>
      </c>
      <c r="V481" s="22">
        <f t="shared" si="23"/>
        <v>-0.3500000000003638</v>
      </c>
    </row>
    <row r="482" spans="2:22">
      <c r="B482" s="19" t="s">
        <v>508</v>
      </c>
      <c r="C482" s="20">
        <v>11899.9</v>
      </c>
      <c r="D482" s="21">
        <v>193492.37400000001</v>
      </c>
      <c r="E482" s="21">
        <v>190397</v>
      </c>
      <c r="F482" s="21">
        <v>0</v>
      </c>
      <c r="G482" s="21">
        <v>0</v>
      </c>
      <c r="H482" s="21">
        <v>0</v>
      </c>
      <c r="I482" s="21">
        <v>0</v>
      </c>
      <c r="J482" s="21">
        <v>0</v>
      </c>
      <c r="K482" s="21">
        <v>0</v>
      </c>
      <c r="L482" s="21">
        <v>0</v>
      </c>
      <c r="M482" s="21">
        <v>0</v>
      </c>
      <c r="N482" s="21">
        <v>1691.01</v>
      </c>
      <c r="O482" s="21">
        <v>1691.01</v>
      </c>
      <c r="P482" s="21">
        <v>1404.37</v>
      </c>
      <c r="Q482" s="21">
        <v>1404.37</v>
      </c>
      <c r="R482" s="21">
        <v>0</v>
      </c>
      <c r="S482" s="21">
        <v>0</v>
      </c>
      <c r="T482" s="21">
        <f t="shared" si="21"/>
        <v>-5.9999999939464033E-3</v>
      </c>
      <c r="U482" s="21">
        <f t="shared" si="22"/>
        <v>0</v>
      </c>
      <c r="V482" s="22">
        <f t="shared" si="23"/>
        <v>-5.9999999939464033E-3</v>
      </c>
    </row>
    <row r="483" spans="2:22">
      <c r="B483" s="19" t="s">
        <v>509</v>
      </c>
      <c r="C483" s="20">
        <v>2034.9</v>
      </c>
      <c r="D483" s="21">
        <v>31018.639999999999</v>
      </c>
      <c r="E483" s="21">
        <v>19545</v>
      </c>
      <c r="F483" s="21">
        <v>12000</v>
      </c>
      <c r="G483" s="21">
        <v>2275.89</v>
      </c>
      <c r="H483" s="21">
        <v>9733.16</v>
      </c>
      <c r="I483" s="21">
        <v>1740.18</v>
      </c>
      <c r="J483" s="21">
        <v>0</v>
      </c>
      <c r="K483" s="21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1">
        <v>0</v>
      </c>
      <c r="R483" s="21">
        <v>0</v>
      </c>
      <c r="S483" s="21">
        <v>0</v>
      </c>
      <c r="T483" s="21">
        <f t="shared" si="21"/>
        <v>0.2999999999992724</v>
      </c>
      <c r="U483" s="21">
        <f t="shared" si="22"/>
        <v>2802.55</v>
      </c>
      <c r="V483" s="22">
        <f t="shared" si="23"/>
        <v>-2802.2500000000009</v>
      </c>
    </row>
    <row r="484" spans="2:22">
      <c r="B484" s="19" t="s">
        <v>510</v>
      </c>
      <c r="C484" s="20">
        <v>1350.4</v>
      </c>
      <c r="D484" s="21">
        <v>21585.067999999999</v>
      </c>
      <c r="E484" s="21">
        <v>21316.36</v>
      </c>
      <c r="F484" s="21">
        <v>0</v>
      </c>
      <c r="G484" s="21">
        <v>0</v>
      </c>
      <c r="H484" s="21">
        <v>0</v>
      </c>
      <c r="I484" s="21">
        <v>0</v>
      </c>
      <c r="J484" s="21">
        <v>0</v>
      </c>
      <c r="K484" s="21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268.66000000000003</v>
      </c>
      <c r="Q484" s="21">
        <v>268.66000000000003</v>
      </c>
      <c r="R484" s="21">
        <v>0</v>
      </c>
      <c r="S484" s="21">
        <v>0</v>
      </c>
      <c r="T484" s="21">
        <f t="shared" si="21"/>
        <v>4.7999999998864951E-2</v>
      </c>
      <c r="U484" s="21">
        <f t="shared" si="22"/>
        <v>0</v>
      </c>
      <c r="V484" s="22">
        <f t="shared" si="23"/>
        <v>4.7999999998864951E-2</v>
      </c>
    </row>
    <row r="485" spans="2:22">
      <c r="B485" s="19" t="s">
        <v>511</v>
      </c>
      <c r="C485" s="20">
        <v>1017.2</v>
      </c>
      <c r="D485" s="21">
        <v>15868.32</v>
      </c>
      <c r="E485" s="21">
        <v>15868</v>
      </c>
      <c r="F485" s="21">
        <v>0</v>
      </c>
      <c r="G485" s="21">
        <v>0</v>
      </c>
      <c r="H485" s="21">
        <v>0</v>
      </c>
      <c r="I485" s="21">
        <v>0</v>
      </c>
      <c r="J485" s="21">
        <v>0</v>
      </c>
      <c r="K485" s="21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1">
        <v>0</v>
      </c>
      <c r="R485" s="21">
        <v>0</v>
      </c>
      <c r="S485" s="21">
        <v>0</v>
      </c>
      <c r="T485" s="21">
        <f t="shared" si="21"/>
        <v>0.31999999999970896</v>
      </c>
      <c r="U485" s="21">
        <f t="shared" si="22"/>
        <v>0</v>
      </c>
      <c r="V485" s="22">
        <f t="shared" si="23"/>
        <v>0.31999999999970896</v>
      </c>
    </row>
    <row r="486" spans="2:22">
      <c r="B486" s="19" t="s">
        <v>512</v>
      </c>
      <c r="C486" s="20">
        <v>27244</v>
      </c>
      <c r="D486" s="21">
        <v>434812.1</v>
      </c>
      <c r="E486" s="21">
        <v>431950</v>
      </c>
      <c r="F486" s="21">
        <v>0</v>
      </c>
      <c r="G486" s="21">
        <v>0</v>
      </c>
      <c r="H486" s="21">
        <v>0</v>
      </c>
      <c r="I486" s="21">
        <v>0</v>
      </c>
      <c r="J486" s="21">
        <v>0</v>
      </c>
      <c r="K486" s="21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2854.5</v>
      </c>
      <c r="Q486" s="21">
        <v>2854.5</v>
      </c>
      <c r="R486" s="21">
        <v>0</v>
      </c>
      <c r="S486" s="21">
        <v>0</v>
      </c>
      <c r="T486" s="21">
        <f t="shared" si="21"/>
        <v>7.5999999999767169</v>
      </c>
      <c r="U486" s="21">
        <f t="shared" si="22"/>
        <v>0</v>
      </c>
      <c r="V486" s="22">
        <f t="shared" si="23"/>
        <v>7.5999999999767169</v>
      </c>
    </row>
    <row r="487" spans="2:22">
      <c r="B487" s="19" t="s">
        <v>513</v>
      </c>
      <c r="C487" s="20">
        <v>1904.4</v>
      </c>
      <c r="D487" s="21">
        <v>30089.52</v>
      </c>
      <c r="E487" s="21">
        <v>29899</v>
      </c>
      <c r="F487" s="21">
        <v>0</v>
      </c>
      <c r="G487" s="21">
        <v>0</v>
      </c>
      <c r="H487" s="21">
        <v>0</v>
      </c>
      <c r="I487" s="21">
        <v>0</v>
      </c>
      <c r="J487" s="21">
        <v>0</v>
      </c>
      <c r="K487" s="21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190.5</v>
      </c>
      <c r="Q487" s="21">
        <v>190.5</v>
      </c>
      <c r="R487" s="21">
        <v>0</v>
      </c>
      <c r="S487" s="21">
        <v>0</v>
      </c>
      <c r="T487" s="21">
        <f t="shared" si="21"/>
        <v>2.0000000000436557E-2</v>
      </c>
      <c r="U487" s="21">
        <f t="shared" si="22"/>
        <v>0</v>
      </c>
      <c r="V487" s="22">
        <f t="shared" si="23"/>
        <v>2.0000000000436557E-2</v>
      </c>
    </row>
    <row r="488" spans="2:22">
      <c r="B488" s="19" t="s">
        <v>514</v>
      </c>
      <c r="C488" s="20">
        <v>1015</v>
      </c>
      <c r="D488" s="21">
        <v>16189.25</v>
      </c>
      <c r="E488" s="21">
        <v>16062</v>
      </c>
      <c r="F488" s="21">
        <v>0</v>
      </c>
      <c r="G488" s="21">
        <v>0</v>
      </c>
      <c r="H488" s="21">
        <v>0</v>
      </c>
      <c r="I488" s="21">
        <v>0</v>
      </c>
      <c r="J488" s="21">
        <v>0</v>
      </c>
      <c r="K488" s="21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127</v>
      </c>
      <c r="Q488" s="21">
        <v>127</v>
      </c>
      <c r="R488" s="21">
        <v>0</v>
      </c>
      <c r="S488" s="21">
        <v>0</v>
      </c>
      <c r="T488" s="21">
        <f t="shared" si="21"/>
        <v>0.25</v>
      </c>
      <c r="U488" s="21">
        <f t="shared" si="22"/>
        <v>0</v>
      </c>
      <c r="V488" s="22">
        <f t="shared" si="23"/>
        <v>0.25</v>
      </c>
    </row>
    <row r="489" spans="2:22">
      <c r="B489" s="19" t="s">
        <v>515</v>
      </c>
      <c r="C489" s="20">
        <v>875.6</v>
      </c>
      <c r="D489" s="21">
        <v>14009.6</v>
      </c>
      <c r="E489" s="21">
        <v>0</v>
      </c>
      <c r="F489" s="21">
        <v>9000</v>
      </c>
      <c r="G489" s="21">
        <v>2329.98</v>
      </c>
      <c r="H489" s="21">
        <v>0</v>
      </c>
      <c r="I489" s="21">
        <v>0</v>
      </c>
      <c r="J489" s="21">
        <v>0</v>
      </c>
      <c r="K489" s="21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1">
        <v>0</v>
      </c>
      <c r="R489" s="21">
        <v>0</v>
      </c>
      <c r="S489" s="21">
        <v>0</v>
      </c>
      <c r="T489" s="21">
        <f t="shared" si="21"/>
        <v>14009.6</v>
      </c>
      <c r="U489" s="21">
        <f t="shared" si="22"/>
        <v>11329.98</v>
      </c>
      <c r="V489" s="22">
        <f t="shared" si="23"/>
        <v>2679.6200000000008</v>
      </c>
    </row>
    <row r="490" spans="2:22">
      <c r="B490" s="19" t="s">
        <v>516</v>
      </c>
      <c r="C490" s="20">
        <v>1873.7</v>
      </c>
      <c r="D490" s="21">
        <v>53756.453000000001</v>
      </c>
      <c r="E490" s="21">
        <v>53139.13</v>
      </c>
      <c r="F490" s="21">
        <v>0</v>
      </c>
      <c r="G490" s="21">
        <v>0</v>
      </c>
      <c r="H490" s="21">
        <v>0</v>
      </c>
      <c r="I490" s="21">
        <v>0</v>
      </c>
      <c r="J490" s="21">
        <v>0</v>
      </c>
      <c r="K490" s="21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617.30999999999995</v>
      </c>
      <c r="Q490" s="21">
        <v>617.30999999999995</v>
      </c>
      <c r="R490" s="21">
        <v>0</v>
      </c>
      <c r="S490" s="21">
        <v>0</v>
      </c>
      <c r="T490" s="21">
        <f t="shared" si="21"/>
        <v>1.3000000006286427E-2</v>
      </c>
      <c r="U490" s="21">
        <f t="shared" si="22"/>
        <v>0</v>
      </c>
      <c r="V490" s="22">
        <f t="shared" si="23"/>
        <v>1.3000000006286427E-2</v>
      </c>
    </row>
    <row r="491" spans="2:22">
      <c r="B491" s="19" t="s">
        <v>517</v>
      </c>
      <c r="C491" s="20">
        <v>292</v>
      </c>
      <c r="D491" s="21">
        <v>8327.84</v>
      </c>
      <c r="E491" s="21">
        <v>8231.57</v>
      </c>
      <c r="F491" s="21">
        <v>0</v>
      </c>
      <c r="G491" s="21">
        <v>0</v>
      </c>
      <c r="H491" s="21">
        <v>0</v>
      </c>
      <c r="I491" s="21">
        <v>0</v>
      </c>
      <c r="J491" s="21">
        <v>0</v>
      </c>
      <c r="K491" s="21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96.27</v>
      </c>
      <c r="Q491" s="21">
        <v>96.27</v>
      </c>
      <c r="R491" s="21">
        <v>0</v>
      </c>
      <c r="S491" s="21">
        <v>0</v>
      </c>
      <c r="T491" s="21">
        <f t="shared" si="21"/>
        <v>0</v>
      </c>
      <c r="U491" s="21">
        <f t="shared" si="22"/>
        <v>0</v>
      </c>
      <c r="V491" s="22">
        <f t="shared" si="23"/>
        <v>0</v>
      </c>
    </row>
    <row r="492" spans="2:22">
      <c r="B492" s="19" t="s">
        <v>518</v>
      </c>
      <c r="C492" s="20">
        <v>1554</v>
      </c>
      <c r="D492" s="21">
        <v>25019.4</v>
      </c>
      <c r="E492" s="21">
        <v>24630</v>
      </c>
      <c r="F492" s="21">
        <v>0</v>
      </c>
      <c r="G492" s="21">
        <v>0</v>
      </c>
      <c r="H492" s="21">
        <v>0</v>
      </c>
      <c r="I492" s="21">
        <v>0</v>
      </c>
      <c r="J492" s="21">
        <v>0</v>
      </c>
      <c r="K492" s="21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388.5</v>
      </c>
      <c r="Q492" s="21">
        <v>388.5</v>
      </c>
      <c r="R492" s="21">
        <v>0</v>
      </c>
      <c r="S492" s="21">
        <v>0</v>
      </c>
      <c r="T492" s="21">
        <f t="shared" si="21"/>
        <v>0.90000000000145519</v>
      </c>
      <c r="U492" s="21">
        <f t="shared" si="22"/>
        <v>0</v>
      </c>
      <c r="V492" s="22">
        <f t="shared" si="23"/>
        <v>0.90000000000145519</v>
      </c>
    </row>
    <row r="493" spans="2:22">
      <c r="B493" s="19" t="s">
        <v>519</v>
      </c>
      <c r="C493" s="20">
        <v>110129.7</v>
      </c>
      <c r="D493" s="21">
        <v>1551149.1310000001</v>
      </c>
      <c r="E493" s="21">
        <v>876897.28000000003</v>
      </c>
      <c r="F493" s="21">
        <v>100000</v>
      </c>
      <c r="G493" s="21">
        <v>11396.92</v>
      </c>
      <c r="H493" s="21">
        <v>100000</v>
      </c>
      <c r="I493" s="21">
        <v>11396.92</v>
      </c>
      <c r="J493" s="21">
        <v>765283.7</v>
      </c>
      <c r="K493" s="21">
        <v>555283.69999999995</v>
      </c>
      <c r="L493" s="21">
        <v>0</v>
      </c>
      <c r="M493" s="21">
        <v>0</v>
      </c>
      <c r="N493" s="21">
        <v>800</v>
      </c>
      <c r="O493" s="21">
        <v>800</v>
      </c>
      <c r="P493" s="21">
        <v>2360.75</v>
      </c>
      <c r="Q493" s="21">
        <v>2360.75</v>
      </c>
      <c r="R493" s="21">
        <v>0</v>
      </c>
      <c r="S493" s="21">
        <v>0</v>
      </c>
      <c r="T493" s="21">
        <f t="shared" si="21"/>
        <v>4410.4810000001453</v>
      </c>
      <c r="U493" s="21">
        <f t="shared" si="22"/>
        <v>210000</v>
      </c>
      <c r="V493" s="22">
        <f t="shared" si="23"/>
        <v>-205589.51899999985</v>
      </c>
    </row>
    <row r="494" spans="2:22">
      <c r="B494" s="19" t="s">
        <v>520</v>
      </c>
      <c r="C494" s="20">
        <v>459.2</v>
      </c>
      <c r="D494" s="21">
        <v>7117.6</v>
      </c>
      <c r="E494" s="21">
        <v>7117.5</v>
      </c>
      <c r="F494" s="21">
        <v>0</v>
      </c>
      <c r="G494" s="21">
        <v>0</v>
      </c>
      <c r="H494" s="21">
        <v>0</v>
      </c>
      <c r="I494" s="21">
        <v>0</v>
      </c>
      <c r="J494" s="21">
        <v>0</v>
      </c>
      <c r="K494" s="21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1">
        <v>0</v>
      </c>
      <c r="R494" s="21">
        <v>0</v>
      </c>
      <c r="S494" s="21">
        <v>0</v>
      </c>
      <c r="T494" s="21">
        <f t="shared" si="21"/>
        <v>0.1000000000003638</v>
      </c>
      <c r="U494" s="21">
        <f t="shared" si="22"/>
        <v>0</v>
      </c>
      <c r="V494" s="22">
        <f t="shared" si="23"/>
        <v>0.1000000000003638</v>
      </c>
    </row>
    <row r="495" spans="2:22">
      <c r="B495" s="19" t="s">
        <v>521</v>
      </c>
      <c r="C495" s="20">
        <v>5703.3</v>
      </c>
      <c r="D495" s="21">
        <v>91241.44</v>
      </c>
      <c r="E495" s="21">
        <v>90635</v>
      </c>
      <c r="F495" s="21">
        <v>0</v>
      </c>
      <c r="G495" s="21">
        <v>0</v>
      </c>
      <c r="H495" s="21">
        <v>0</v>
      </c>
      <c r="I495" s="21">
        <v>0</v>
      </c>
      <c r="J495" s="21">
        <v>0</v>
      </c>
      <c r="K495" s="21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606.4</v>
      </c>
      <c r="Q495" s="21">
        <v>606.4</v>
      </c>
      <c r="R495" s="21">
        <v>0</v>
      </c>
      <c r="S495" s="21">
        <v>0</v>
      </c>
      <c r="T495" s="21">
        <f t="shared" si="21"/>
        <v>4.0000000008149073E-2</v>
      </c>
      <c r="U495" s="21">
        <f t="shared" si="22"/>
        <v>0</v>
      </c>
      <c r="V495" s="22">
        <f t="shared" si="23"/>
        <v>4.0000000008149073E-2</v>
      </c>
    </row>
    <row r="496" spans="2:22">
      <c r="B496" s="19" t="s">
        <v>522</v>
      </c>
      <c r="C496" s="20">
        <v>4031.3</v>
      </c>
      <c r="D496" s="21">
        <v>62888.28</v>
      </c>
      <c r="E496" s="21">
        <v>61891</v>
      </c>
      <c r="F496" s="21">
        <v>0</v>
      </c>
      <c r="G496" s="21">
        <v>0</v>
      </c>
      <c r="H496" s="21">
        <v>0</v>
      </c>
      <c r="I496" s="21">
        <v>0</v>
      </c>
      <c r="J496" s="21">
        <v>0</v>
      </c>
      <c r="K496" s="21">
        <v>0</v>
      </c>
      <c r="L496" s="21">
        <v>0</v>
      </c>
      <c r="M496" s="21">
        <v>0</v>
      </c>
      <c r="N496" s="21">
        <v>493</v>
      </c>
      <c r="O496" s="21">
        <v>493</v>
      </c>
      <c r="P496" s="21">
        <v>503.91</v>
      </c>
      <c r="Q496" s="21">
        <v>503.91</v>
      </c>
      <c r="R496" s="21">
        <v>0</v>
      </c>
      <c r="S496" s="21">
        <v>0</v>
      </c>
      <c r="T496" s="21">
        <f t="shared" si="21"/>
        <v>0.36999999999534339</v>
      </c>
      <c r="U496" s="21">
        <f t="shared" si="22"/>
        <v>0</v>
      </c>
      <c r="V496" s="22">
        <f t="shared" si="23"/>
        <v>0.36999999999534339</v>
      </c>
    </row>
    <row r="497" spans="2:22">
      <c r="B497" s="19" t="s">
        <v>523</v>
      </c>
      <c r="C497" s="20">
        <v>473</v>
      </c>
      <c r="D497" s="21">
        <v>7596.38</v>
      </c>
      <c r="E497" s="21">
        <v>3115</v>
      </c>
      <c r="F497" s="21">
        <v>4000</v>
      </c>
      <c r="G497" s="21">
        <v>362.39</v>
      </c>
      <c r="H497" s="21">
        <v>4000</v>
      </c>
      <c r="I497" s="21">
        <v>362.39</v>
      </c>
      <c r="J497" s="21">
        <v>0</v>
      </c>
      <c r="K497" s="21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118.25</v>
      </c>
      <c r="Q497" s="21">
        <v>118.25</v>
      </c>
      <c r="R497" s="21">
        <v>0</v>
      </c>
      <c r="S497" s="21">
        <v>0</v>
      </c>
      <c r="T497" s="21">
        <f t="shared" si="21"/>
        <v>0.73999999999978172</v>
      </c>
      <c r="U497" s="21">
        <f t="shared" si="22"/>
        <v>0</v>
      </c>
      <c r="V497" s="22">
        <f t="shared" si="23"/>
        <v>0.73999999999978172</v>
      </c>
    </row>
    <row r="498" spans="2:22">
      <c r="B498" s="19" t="s">
        <v>524</v>
      </c>
      <c r="C498" s="20">
        <v>621.20000000000005</v>
      </c>
      <c r="D498" s="21">
        <v>17934.044000000002</v>
      </c>
      <c r="E498" s="21">
        <v>17729</v>
      </c>
      <c r="F498" s="21">
        <v>0</v>
      </c>
      <c r="G498" s="21">
        <v>0</v>
      </c>
      <c r="H498" s="21">
        <v>0</v>
      </c>
      <c r="I498" s="21">
        <v>0</v>
      </c>
      <c r="J498" s="21">
        <v>0</v>
      </c>
      <c r="K498" s="21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205.04</v>
      </c>
      <c r="Q498" s="21">
        <v>205.04</v>
      </c>
      <c r="R498" s="21">
        <v>0</v>
      </c>
      <c r="S498" s="21">
        <v>0</v>
      </c>
      <c r="T498" s="21">
        <f t="shared" si="21"/>
        <v>4.0000000008149073E-3</v>
      </c>
      <c r="U498" s="21">
        <f t="shared" si="22"/>
        <v>0</v>
      </c>
      <c r="V498" s="22">
        <f t="shared" si="23"/>
        <v>4.0000000008149073E-3</v>
      </c>
    </row>
    <row r="499" spans="2:22">
      <c r="B499" s="19" t="s">
        <v>525</v>
      </c>
      <c r="C499" s="20">
        <v>9469.6</v>
      </c>
      <c r="D499" s="21">
        <v>172258.69099999999</v>
      </c>
      <c r="E499" s="21">
        <v>170922.56</v>
      </c>
      <c r="F499" s="21">
        <v>0</v>
      </c>
      <c r="G499" s="21">
        <v>0</v>
      </c>
      <c r="H499" s="21">
        <v>0</v>
      </c>
      <c r="I499" s="21">
        <v>0</v>
      </c>
      <c r="J499" s="21">
        <v>0</v>
      </c>
      <c r="K499" s="21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1317.46</v>
      </c>
      <c r="Q499" s="21">
        <v>1317.46</v>
      </c>
      <c r="R499" s="21">
        <v>0</v>
      </c>
      <c r="S499" s="21">
        <v>0</v>
      </c>
      <c r="T499" s="21">
        <f t="shared" si="21"/>
        <v>18.671000000002095</v>
      </c>
      <c r="U499" s="21">
        <f t="shared" si="22"/>
        <v>0</v>
      </c>
      <c r="V499" s="22">
        <f t="shared" si="23"/>
        <v>18.671000000002095</v>
      </c>
    </row>
    <row r="500" spans="2:22">
      <c r="B500" s="19" t="s">
        <v>526</v>
      </c>
      <c r="C500" s="20">
        <v>1056</v>
      </c>
      <c r="D500" s="21">
        <v>28828.799999999999</v>
      </c>
      <c r="E500" s="21">
        <v>28476.5</v>
      </c>
      <c r="F500" s="21">
        <v>0</v>
      </c>
      <c r="G500" s="21">
        <v>0</v>
      </c>
      <c r="H500" s="21">
        <v>0</v>
      </c>
      <c r="I500" s="21">
        <v>0</v>
      </c>
      <c r="J500" s="21">
        <v>0</v>
      </c>
      <c r="K500" s="21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351.99</v>
      </c>
      <c r="Q500" s="21">
        <v>351.99</v>
      </c>
      <c r="R500" s="21">
        <v>0</v>
      </c>
      <c r="S500" s="21">
        <v>0</v>
      </c>
      <c r="T500" s="21">
        <f t="shared" si="21"/>
        <v>0.30999999999767169</v>
      </c>
      <c r="U500" s="21">
        <f t="shared" si="22"/>
        <v>0</v>
      </c>
      <c r="V500" s="22">
        <f t="shared" si="23"/>
        <v>0.30999999999767169</v>
      </c>
    </row>
    <row r="501" spans="2:22">
      <c r="B501" s="19" t="s">
        <v>527</v>
      </c>
      <c r="C501" s="20">
        <v>5144.3999999999996</v>
      </c>
      <c r="D501" s="21">
        <v>81024.3</v>
      </c>
      <c r="E501" s="21">
        <v>79384.69</v>
      </c>
      <c r="F501" s="21">
        <v>0</v>
      </c>
      <c r="G501" s="21">
        <v>0</v>
      </c>
      <c r="H501" s="21">
        <v>0</v>
      </c>
      <c r="I501" s="21">
        <v>0</v>
      </c>
      <c r="J501" s="21">
        <v>0</v>
      </c>
      <c r="K501" s="21">
        <v>0</v>
      </c>
      <c r="L501" s="21">
        <v>0</v>
      </c>
      <c r="M501" s="21">
        <v>0</v>
      </c>
      <c r="N501" s="21">
        <v>360</v>
      </c>
      <c r="O501" s="21">
        <v>360</v>
      </c>
      <c r="P501" s="21">
        <v>1279.6099999999999</v>
      </c>
      <c r="Q501" s="21">
        <v>1279.6099999999999</v>
      </c>
      <c r="R501" s="21">
        <v>0</v>
      </c>
      <c r="S501" s="21">
        <v>0</v>
      </c>
      <c r="T501" s="21">
        <f t="shared" si="21"/>
        <v>0</v>
      </c>
      <c r="U501" s="21">
        <f t="shared" si="22"/>
        <v>0</v>
      </c>
      <c r="V501" s="22">
        <f t="shared" si="23"/>
        <v>0</v>
      </c>
    </row>
    <row r="502" spans="2:22">
      <c r="B502" s="19" t="s">
        <v>528</v>
      </c>
      <c r="C502" s="20">
        <v>38270.699999999997</v>
      </c>
      <c r="D502" s="21">
        <v>631684.18999999994</v>
      </c>
      <c r="E502" s="21">
        <v>525842.28</v>
      </c>
      <c r="F502" s="21">
        <v>30000</v>
      </c>
      <c r="G502" s="21">
        <v>5825.29</v>
      </c>
      <c r="H502" s="21">
        <v>15000</v>
      </c>
      <c r="I502" s="21">
        <v>1176.57</v>
      </c>
      <c r="J502" s="21">
        <v>70000</v>
      </c>
      <c r="K502" s="21">
        <v>70000</v>
      </c>
      <c r="L502" s="21">
        <v>0</v>
      </c>
      <c r="M502" s="21">
        <v>0</v>
      </c>
      <c r="N502" s="21">
        <v>4254.2</v>
      </c>
      <c r="O502" s="21">
        <v>4254.2</v>
      </c>
      <c r="P502" s="21">
        <v>3480.48</v>
      </c>
      <c r="Q502" s="21">
        <v>3480.46</v>
      </c>
      <c r="R502" s="21">
        <v>0</v>
      </c>
      <c r="S502" s="21">
        <v>0</v>
      </c>
      <c r="T502" s="21">
        <f t="shared" si="21"/>
        <v>11930.680000000051</v>
      </c>
      <c r="U502" s="21">
        <f t="shared" si="22"/>
        <v>19648.740000000002</v>
      </c>
      <c r="V502" s="22">
        <f t="shared" si="23"/>
        <v>-7718.0599999999504</v>
      </c>
    </row>
    <row r="503" spans="2:22">
      <c r="B503" s="19" t="s">
        <v>529</v>
      </c>
      <c r="C503" s="20">
        <v>2490.8000000000002</v>
      </c>
      <c r="D503" s="21">
        <v>69035.356</v>
      </c>
      <c r="E503" s="21">
        <v>68224.289999999994</v>
      </c>
      <c r="F503" s="21">
        <v>0</v>
      </c>
      <c r="G503" s="21">
        <v>0</v>
      </c>
      <c r="H503" s="21">
        <v>0</v>
      </c>
      <c r="I503" s="21">
        <v>0</v>
      </c>
      <c r="J503" s="21">
        <v>0</v>
      </c>
      <c r="K503" s="21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811.07</v>
      </c>
      <c r="Q503" s="21">
        <v>811.07</v>
      </c>
      <c r="R503" s="21">
        <v>0</v>
      </c>
      <c r="S503" s="21">
        <v>0</v>
      </c>
      <c r="T503" s="21">
        <f t="shared" si="21"/>
        <v>-4.0000000008149073E-3</v>
      </c>
      <c r="U503" s="21">
        <f t="shared" si="22"/>
        <v>0</v>
      </c>
      <c r="V503" s="22">
        <f t="shared" si="23"/>
        <v>-4.0000000008149073E-3</v>
      </c>
    </row>
    <row r="504" spans="2:22">
      <c r="B504" s="19" t="s">
        <v>530</v>
      </c>
      <c r="C504" s="20">
        <v>3161.1</v>
      </c>
      <c r="D504" s="21">
        <v>50893.71</v>
      </c>
      <c r="E504" s="21">
        <v>50103</v>
      </c>
      <c r="F504" s="21">
        <v>0</v>
      </c>
      <c r="G504" s="21">
        <v>0</v>
      </c>
      <c r="H504" s="21">
        <v>0</v>
      </c>
      <c r="I504" s="21">
        <v>0</v>
      </c>
      <c r="J504" s="21">
        <v>0</v>
      </c>
      <c r="K504" s="21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790.23</v>
      </c>
      <c r="Q504" s="21">
        <v>790.23</v>
      </c>
      <c r="R504" s="21">
        <v>0</v>
      </c>
      <c r="S504" s="21">
        <v>0</v>
      </c>
      <c r="T504" s="21">
        <f t="shared" si="21"/>
        <v>0.47999999999592546</v>
      </c>
      <c r="U504" s="21">
        <f t="shared" si="22"/>
        <v>0</v>
      </c>
      <c r="V504" s="22">
        <f t="shared" si="23"/>
        <v>0.47999999999592546</v>
      </c>
    </row>
    <row r="505" spans="2:22">
      <c r="B505" s="19" t="s">
        <v>531</v>
      </c>
      <c r="C505" s="20">
        <v>3851.3</v>
      </c>
      <c r="D505" s="21">
        <v>61889.120000000003</v>
      </c>
      <c r="E505" s="21">
        <v>61389</v>
      </c>
      <c r="F505" s="21">
        <v>0</v>
      </c>
      <c r="G505" s="21">
        <v>0</v>
      </c>
      <c r="H505" s="21">
        <v>0</v>
      </c>
      <c r="I505" s="21">
        <v>0</v>
      </c>
      <c r="J505" s="21">
        <v>0</v>
      </c>
      <c r="K505" s="21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500.12</v>
      </c>
      <c r="Q505" s="21">
        <v>500.12</v>
      </c>
      <c r="R505" s="21">
        <v>0</v>
      </c>
      <c r="S505" s="21">
        <v>0</v>
      </c>
      <c r="T505" s="21">
        <f t="shared" si="21"/>
        <v>0</v>
      </c>
      <c r="U505" s="21">
        <f t="shared" si="22"/>
        <v>0</v>
      </c>
      <c r="V505" s="22">
        <f t="shared" si="23"/>
        <v>0</v>
      </c>
    </row>
    <row r="506" spans="2:22">
      <c r="B506" s="19" t="s">
        <v>532</v>
      </c>
      <c r="C506" s="20">
        <v>531.20000000000005</v>
      </c>
      <c r="D506" s="21">
        <v>14866.592000000001</v>
      </c>
      <c r="E506" s="21">
        <v>14806.67</v>
      </c>
      <c r="F506" s="21">
        <v>0</v>
      </c>
      <c r="G506" s="21">
        <v>0</v>
      </c>
      <c r="H506" s="21">
        <v>0</v>
      </c>
      <c r="I506" s="21">
        <v>0</v>
      </c>
      <c r="J506" s="21">
        <v>0</v>
      </c>
      <c r="K506" s="21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59.92</v>
      </c>
      <c r="Q506" s="21">
        <v>59.92</v>
      </c>
      <c r="R506" s="21">
        <v>0</v>
      </c>
      <c r="S506" s="21">
        <v>0</v>
      </c>
      <c r="T506" s="21">
        <f t="shared" si="21"/>
        <v>2.0000000004074536E-3</v>
      </c>
      <c r="U506" s="21">
        <f t="shared" si="22"/>
        <v>0</v>
      </c>
      <c r="V506" s="22">
        <f t="shared" si="23"/>
        <v>2.0000000004074536E-3</v>
      </c>
    </row>
    <row r="507" spans="2:22">
      <c r="B507" s="19" t="s">
        <v>533</v>
      </c>
      <c r="C507" s="20">
        <v>2217.5</v>
      </c>
      <c r="D507" s="21">
        <v>34925.625</v>
      </c>
      <c r="E507" s="21">
        <v>34925.5</v>
      </c>
      <c r="F507" s="21">
        <v>0</v>
      </c>
      <c r="G507" s="21">
        <v>0</v>
      </c>
      <c r="H507" s="21">
        <v>0</v>
      </c>
      <c r="I507" s="21">
        <v>0</v>
      </c>
      <c r="J507" s="21">
        <v>0</v>
      </c>
      <c r="K507" s="21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1">
        <v>0</v>
      </c>
      <c r="R507" s="21">
        <v>0</v>
      </c>
      <c r="S507" s="21">
        <v>0</v>
      </c>
      <c r="T507" s="21">
        <f t="shared" si="21"/>
        <v>0.125</v>
      </c>
      <c r="U507" s="21">
        <f t="shared" si="22"/>
        <v>0</v>
      </c>
      <c r="V507" s="22">
        <f t="shared" si="23"/>
        <v>0.125</v>
      </c>
    </row>
    <row r="508" spans="2:22">
      <c r="B508" s="19" t="s">
        <v>534</v>
      </c>
      <c r="C508" s="20">
        <v>1098.5999999999999</v>
      </c>
      <c r="D508" s="21">
        <v>17577.599999999999</v>
      </c>
      <c r="E508" s="21">
        <v>17338</v>
      </c>
      <c r="F508" s="21">
        <v>0</v>
      </c>
      <c r="G508" s="21">
        <v>0</v>
      </c>
      <c r="H508" s="21">
        <v>0</v>
      </c>
      <c r="I508" s="21">
        <v>0</v>
      </c>
      <c r="J508" s="21">
        <v>0</v>
      </c>
      <c r="K508" s="21">
        <v>0</v>
      </c>
      <c r="L508" s="21">
        <v>0</v>
      </c>
      <c r="M508" s="21">
        <v>0</v>
      </c>
      <c r="N508" s="21">
        <v>102</v>
      </c>
      <c r="O508" s="21">
        <v>102</v>
      </c>
      <c r="P508" s="21">
        <v>137.6</v>
      </c>
      <c r="Q508" s="21">
        <v>137.6</v>
      </c>
      <c r="R508" s="21">
        <v>0</v>
      </c>
      <c r="S508" s="21">
        <v>0</v>
      </c>
      <c r="T508" s="21">
        <f t="shared" si="21"/>
        <v>0</v>
      </c>
      <c r="U508" s="21">
        <f t="shared" si="22"/>
        <v>0</v>
      </c>
      <c r="V508" s="22">
        <f t="shared" si="23"/>
        <v>0</v>
      </c>
    </row>
    <row r="509" spans="2:22">
      <c r="B509" s="19" t="s">
        <v>535</v>
      </c>
      <c r="C509" s="20">
        <v>1962.2</v>
      </c>
      <c r="D509" s="21">
        <v>54040.12</v>
      </c>
      <c r="E509" s="21">
        <v>41500.99</v>
      </c>
      <c r="F509" s="21">
        <v>15000</v>
      </c>
      <c r="G509" s="21">
        <v>4793.88</v>
      </c>
      <c r="H509" s="21">
        <v>5406.45</v>
      </c>
      <c r="I509" s="21">
        <v>1593.54</v>
      </c>
      <c r="J509" s="21">
        <v>5000</v>
      </c>
      <c r="K509" s="21">
        <v>5000</v>
      </c>
      <c r="L509" s="21">
        <v>0</v>
      </c>
      <c r="M509" s="21">
        <v>0</v>
      </c>
      <c r="N509" s="21">
        <v>0</v>
      </c>
      <c r="O509" s="21">
        <v>0</v>
      </c>
      <c r="P509" s="21">
        <v>539.14</v>
      </c>
      <c r="Q509" s="21">
        <v>539.14</v>
      </c>
      <c r="R509" s="21">
        <v>0</v>
      </c>
      <c r="S509" s="21">
        <v>0</v>
      </c>
      <c r="T509" s="21">
        <f t="shared" si="21"/>
        <v>0</v>
      </c>
      <c r="U509" s="21">
        <f t="shared" si="22"/>
        <v>12793.89</v>
      </c>
      <c r="V509" s="22">
        <f t="shared" si="23"/>
        <v>-12793.89</v>
      </c>
    </row>
    <row r="510" spans="2:22">
      <c r="B510" s="19" t="s">
        <v>536</v>
      </c>
      <c r="C510" s="20">
        <v>5922.1</v>
      </c>
      <c r="D510" s="21">
        <v>115667.682</v>
      </c>
      <c r="E510" s="21">
        <v>114658.28</v>
      </c>
      <c r="F510" s="21">
        <v>0</v>
      </c>
      <c r="G510" s="21">
        <v>0</v>
      </c>
      <c r="H510" s="21">
        <v>0</v>
      </c>
      <c r="I510" s="21">
        <v>0</v>
      </c>
      <c r="J510" s="21">
        <v>0</v>
      </c>
      <c r="K510" s="21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1009.4</v>
      </c>
      <c r="Q510" s="21">
        <v>1009.4</v>
      </c>
      <c r="R510" s="21">
        <v>0</v>
      </c>
      <c r="S510" s="21">
        <v>0</v>
      </c>
      <c r="T510" s="21">
        <f t="shared" si="21"/>
        <v>2.0000000076834112E-3</v>
      </c>
      <c r="U510" s="21">
        <f t="shared" si="22"/>
        <v>0</v>
      </c>
      <c r="V510" s="22">
        <f t="shared" si="23"/>
        <v>2.0000000076834112E-3</v>
      </c>
    </row>
    <row r="511" spans="2:22">
      <c r="B511" s="19" t="s">
        <v>537</v>
      </c>
      <c r="C511" s="20">
        <v>901</v>
      </c>
      <c r="D511" s="21">
        <v>14506.1</v>
      </c>
      <c r="E511" s="21">
        <v>14386</v>
      </c>
      <c r="F511" s="21">
        <v>0</v>
      </c>
      <c r="G511" s="21">
        <v>0</v>
      </c>
      <c r="H511" s="21">
        <v>0</v>
      </c>
      <c r="I511" s="21">
        <v>0</v>
      </c>
      <c r="J511" s="21">
        <v>0</v>
      </c>
      <c r="K511" s="21">
        <v>0</v>
      </c>
      <c r="L511" s="21">
        <v>0</v>
      </c>
      <c r="M511" s="21">
        <v>0</v>
      </c>
      <c r="N511" s="21">
        <v>120</v>
      </c>
      <c r="O511" s="21">
        <v>120</v>
      </c>
      <c r="P511" s="21">
        <v>0</v>
      </c>
      <c r="Q511" s="21">
        <v>0</v>
      </c>
      <c r="R511" s="21">
        <v>0</v>
      </c>
      <c r="S511" s="21">
        <v>0</v>
      </c>
      <c r="T511" s="21">
        <f t="shared" si="21"/>
        <v>0.1000000000003638</v>
      </c>
      <c r="U511" s="21">
        <f t="shared" si="22"/>
        <v>0</v>
      </c>
      <c r="V511" s="22">
        <f t="shared" si="23"/>
        <v>0.1000000000003638</v>
      </c>
    </row>
    <row r="512" spans="2:22">
      <c r="B512" s="19" t="s">
        <v>538</v>
      </c>
      <c r="C512" s="20">
        <v>3790.3</v>
      </c>
      <c r="D512" s="21">
        <v>59184.12</v>
      </c>
      <c r="E512" s="21">
        <v>59004.08</v>
      </c>
      <c r="F512" s="21">
        <v>0</v>
      </c>
      <c r="G512" s="21">
        <v>0</v>
      </c>
      <c r="H512" s="21">
        <v>0</v>
      </c>
      <c r="I512" s="21">
        <v>0</v>
      </c>
      <c r="J512" s="21">
        <v>0</v>
      </c>
      <c r="K512" s="21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180</v>
      </c>
      <c r="Q512" s="21">
        <v>180</v>
      </c>
      <c r="R512" s="21">
        <v>0</v>
      </c>
      <c r="S512" s="21">
        <v>0</v>
      </c>
      <c r="T512" s="21">
        <f t="shared" si="21"/>
        <v>4.0000000000873115E-2</v>
      </c>
      <c r="U512" s="21">
        <f t="shared" si="22"/>
        <v>0</v>
      </c>
      <c r="V512" s="22">
        <f t="shared" si="23"/>
        <v>4.0000000000873115E-2</v>
      </c>
    </row>
    <row r="513" spans="2:22">
      <c r="B513" s="19" t="s">
        <v>539</v>
      </c>
      <c r="C513" s="20">
        <v>23141.200000000001</v>
      </c>
      <c r="D513" s="21">
        <v>370259.20000000001</v>
      </c>
      <c r="E513" s="21">
        <v>370259.20000000001</v>
      </c>
      <c r="F513" s="21">
        <v>0</v>
      </c>
      <c r="G513" s="21">
        <v>0</v>
      </c>
      <c r="H513" s="21">
        <v>0</v>
      </c>
      <c r="I513" s="21">
        <v>0</v>
      </c>
      <c r="J513" s="21">
        <v>0</v>
      </c>
      <c r="K513" s="21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1">
        <v>0</v>
      </c>
      <c r="R513" s="21">
        <v>0</v>
      </c>
      <c r="S513" s="21">
        <v>0</v>
      </c>
      <c r="T513" s="21">
        <f t="shared" si="21"/>
        <v>0</v>
      </c>
      <c r="U513" s="21">
        <f t="shared" si="22"/>
        <v>0</v>
      </c>
      <c r="V513" s="22">
        <f t="shared" si="23"/>
        <v>0</v>
      </c>
    </row>
    <row r="514" spans="2:22">
      <c r="B514" s="19" t="s">
        <v>540</v>
      </c>
      <c r="C514" s="20">
        <v>3603.9</v>
      </c>
      <c r="D514" s="21">
        <v>59748.758999999998</v>
      </c>
      <c r="E514" s="21">
        <v>58848.87</v>
      </c>
      <c r="F514" s="21">
        <v>0</v>
      </c>
      <c r="G514" s="21">
        <v>0</v>
      </c>
      <c r="H514" s="21">
        <v>0</v>
      </c>
      <c r="I514" s="21">
        <v>0</v>
      </c>
      <c r="J514" s="21">
        <v>0</v>
      </c>
      <c r="K514" s="21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899.89</v>
      </c>
      <c r="Q514" s="21">
        <v>899.89</v>
      </c>
      <c r="R514" s="21">
        <v>0</v>
      </c>
      <c r="S514" s="21">
        <v>0</v>
      </c>
      <c r="T514" s="21">
        <f t="shared" si="21"/>
        <v>-1.0000000038417056E-3</v>
      </c>
      <c r="U514" s="21">
        <f t="shared" si="22"/>
        <v>0</v>
      </c>
      <c r="V514" s="22">
        <f t="shared" si="23"/>
        <v>-1.0000000038417056E-3</v>
      </c>
    </row>
    <row r="515" spans="2:22">
      <c r="B515" s="19" t="s">
        <v>541</v>
      </c>
      <c r="C515" s="20">
        <v>6895.3</v>
      </c>
      <c r="D515" s="21">
        <v>111341.30499999999</v>
      </c>
      <c r="E515" s="21">
        <v>110487.57</v>
      </c>
      <c r="F515" s="21">
        <v>0</v>
      </c>
      <c r="G515" s="21">
        <v>0</v>
      </c>
      <c r="H515" s="21">
        <v>0</v>
      </c>
      <c r="I515" s="21">
        <v>0</v>
      </c>
      <c r="J515" s="21">
        <v>0</v>
      </c>
      <c r="K515" s="21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852.91</v>
      </c>
      <c r="Q515" s="21">
        <v>852.91</v>
      </c>
      <c r="R515" s="21">
        <v>0</v>
      </c>
      <c r="S515" s="21">
        <v>0</v>
      </c>
      <c r="T515" s="21">
        <f t="shared" si="21"/>
        <v>0.8249999999825377</v>
      </c>
      <c r="U515" s="21">
        <f t="shared" si="22"/>
        <v>0</v>
      </c>
      <c r="V515" s="22">
        <f t="shared" si="23"/>
        <v>0.8249999999825377</v>
      </c>
    </row>
    <row r="516" spans="2:22">
      <c r="B516" s="19" t="s">
        <v>542</v>
      </c>
      <c r="C516" s="20">
        <v>3973.9</v>
      </c>
      <c r="D516" s="21">
        <v>63787.154000000002</v>
      </c>
      <c r="E516" s="21">
        <v>63469.07</v>
      </c>
      <c r="F516" s="21">
        <v>0</v>
      </c>
      <c r="G516" s="21">
        <v>0</v>
      </c>
      <c r="H516" s="21">
        <v>0</v>
      </c>
      <c r="I516" s="21">
        <v>0</v>
      </c>
      <c r="J516" s="21">
        <v>0</v>
      </c>
      <c r="K516" s="21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324.12</v>
      </c>
      <c r="Q516" s="21">
        <v>317.52999999999997</v>
      </c>
      <c r="R516" s="21">
        <v>0</v>
      </c>
      <c r="S516" s="21">
        <v>0</v>
      </c>
      <c r="T516" s="21">
        <f t="shared" si="21"/>
        <v>0.55400000000372529</v>
      </c>
      <c r="U516" s="21">
        <f t="shared" si="22"/>
        <v>6.5900000000000318</v>
      </c>
      <c r="V516" s="22">
        <f t="shared" si="23"/>
        <v>-6.0359999999963065</v>
      </c>
    </row>
    <row r="517" spans="2:22">
      <c r="B517" s="19" t="s">
        <v>543</v>
      </c>
      <c r="C517" s="20">
        <v>10195</v>
      </c>
      <c r="D517" s="21">
        <v>0</v>
      </c>
      <c r="E517" s="21">
        <v>0</v>
      </c>
      <c r="F517" s="21">
        <v>0</v>
      </c>
      <c r="G517" s="21">
        <v>0</v>
      </c>
      <c r="H517" s="21">
        <v>0</v>
      </c>
      <c r="I517" s="21">
        <v>0</v>
      </c>
      <c r="J517" s="21">
        <v>160061</v>
      </c>
      <c r="K517" s="21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1">
        <v>0</v>
      </c>
      <c r="R517" s="21">
        <v>0</v>
      </c>
      <c r="S517" s="21">
        <v>0</v>
      </c>
      <c r="T517" s="21">
        <f t="shared" si="21"/>
        <v>0</v>
      </c>
      <c r="U517" s="21">
        <f t="shared" si="22"/>
        <v>160061</v>
      </c>
      <c r="V517" s="22">
        <f t="shared" si="23"/>
        <v>-160061</v>
      </c>
    </row>
    <row r="518" spans="2:22">
      <c r="B518" s="19" t="s">
        <v>544</v>
      </c>
      <c r="C518" s="20">
        <v>3874.5</v>
      </c>
      <c r="D518" s="21">
        <v>61744.05</v>
      </c>
      <c r="E518" s="21">
        <v>61744.05</v>
      </c>
      <c r="F518" s="21">
        <v>0</v>
      </c>
      <c r="G518" s="21">
        <v>0</v>
      </c>
      <c r="H518" s="21">
        <v>0</v>
      </c>
      <c r="I518" s="21">
        <v>0</v>
      </c>
      <c r="J518" s="21">
        <v>0</v>
      </c>
      <c r="K518" s="21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1">
        <v>0</v>
      </c>
      <c r="R518" s="21">
        <v>0</v>
      </c>
      <c r="S518" s="21">
        <v>0</v>
      </c>
      <c r="T518" s="21">
        <f t="shared" si="21"/>
        <v>0</v>
      </c>
      <c r="U518" s="21">
        <f t="shared" si="22"/>
        <v>0</v>
      </c>
      <c r="V518" s="22">
        <f t="shared" si="23"/>
        <v>0</v>
      </c>
    </row>
    <row r="519" spans="2:22">
      <c r="B519" s="19" t="s">
        <v>545</v>
      </c>
      <c r="C519" s="20">
        <v>110.1</v>
      </c>
      <c r="D519" s="21">
        <v>1684.53</v>
      </c>
      <c r="E519" s="21">
        <v>1657.03</v>
      </c>
      <c r="F519" s="21">
        <v>0</v>
      </c>
      <c r="G519" s="21">
        <v>0</v>
      </c>
      <c r="H519" s="21">
        <v>0</v>
      </c>
      <c r="I519" s="21">
        <v>0</v>
      </c>
      <c r="J519" s="21">
        <v>0</v>
      </c>
      <c r="K519" s="21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27.5</v>
      </c>
      <c r="Q519" s="21">
        <v>27.5</v>
      </c>
      <c r="R519" s="21">
        <v>0</v>
      </c>
      <c r="S519" s="21">
        <v>0</v>
      </c>
      <c r="T519" s="21">
        <f t="shared" si="21"/>
        <v>0</v>
      </c>
      <c r="U519" s="21">
        <f t="shared" si="22"/>
        <v>0</v>
      </c>
      <c r="V519" s="22">
        <f t="shared" si="23"/>
        <v>0</v>
      </c>
    </row>
    <row r="520" spans="2:22">
      <c r="B520" s="19" t="s">
        <v>546</v>
      </c>
      <c r="C520" s="20">
        <v>47294.5</v>
      </c>
      <c r="D520" s="21">
        <v>772993.73100000003</v>
      </c>
      <c r="E520" s="21">
        <v>763402.13</v>
      </c>
      <c r="F520" s="21">
        <v>0</v>
      </c>
      <c r="G520" s="21">
        <v>0</v>
      </c>
      <c r="H520" s="21">
        <v>0</v>
      </c>
      <c r="I520" s="21">
        <v>0</v>
      </c>
      <c r="J520" s="21">
        <v>0</v>
      </c>
      <c r="K520" s="21">
        <v>0</v>
      </c>
      <c r="L520" s="21">
        <v>0</v>
      </c>
      <c r="M520" s="21">
        <v>0</v>
      </c>
      <c r="N520" s="21">
        <v>1050</v>
      </c>
      <c r="O520" s="21">
        <v>1050</v>
      </c>
      <c r="P520" s="21">
        <v>8297.35</v>
      </c>
      <c r="Q520" s="21">
        <v>8297.35</v>
      </c>
      <c r="R520" s="21">
        <v>0</v>
      </c>
      <c r="S520" s="21">
        <v>0</v>
      </c>
      <c r="T520" s="21">
        <f t="shared" ref="T520:T583" si="24">D520-(E520+H520+I520+K520+M520+O520+Q520+S520)</f>
        <v>244.2510000000475</v>
      </c>
      <c r="U520" s="21">
        <f t="shared" ref="U520:U583" si="25">(F520-H520)+(G520-I520)+(J520-K520)+(L520-M520)+(N520-O520)+(P520-Q520)+(R520-S520)</f>
        <v>0</v>
      </c>
      <c r="V520" s="22">
        <f t="shared" ref="V520:V583" si="26">T520-U520</f>
        <v>244.2510000000475</v>
      </c>
    </row>
    <row r="521" spans="2:22">
      <c r="B521" s="19" t="s">
        <v>547</v>
      </c>
      <c r="C521" s="20">
        <v>2665</v>
      </c>
      <c r="D521" s="21">
        <v>40508</v>
      </c>
      <c r="E521" s="21">
        <v>28016</v>
      </c>
      <c r="F521" s="21">
        <v>10000</v>
      </c>
      <c r="G521" s="21">
        <v>1542.01</v>
      </c>
      <c r="H521" s="21">
        <v>10000</v>
      </c>
      <c r="I521" s="21">
        <v>1542.01</v>
      </c>
      <c r="J521" s="21">
        <v>0</v>
      </c>
      <c r="K521" s="21">
        <v>0</v>
      </c>
      <c r="L521" s="21">
        <v>0</v>
      </c>
      <c r="M521" s="21">
        <v>0</v>
      </c>
      <c r="N521" s="21">
        <v>287</v>
      </c>
      <c r="O521" s="21">
        <v>287</v>
      </c>
      <c r="P521" s="21">
        <v>662.69</v>
      </c>
      <c r="Q521" s="21">
        <v>662.69</v>
      </c>
      <c r="R521" s="21">
        <v>0</v>
      </c>
      <c r="S521" s="21">
        <v>0</v>
      </c>
      <c r="T521" s="21">
        <f t="shared" si="24"/>
        <v>0.29999999999563443</v>
      </c>
      <c r="U521" s="21">
        <f t="shared" si="25"/>
        <v>0</v>
      </c>
      <c r="V521" s="22">
        <f t="shared" si="26"/>
        <v>0.29999999999563443</v>
      </c>
    </row>
    <row r="522" spans="2:22">
      <c r="B522" s="19" t="s">
        <v>548</v>
      </c>
      <c r="C522" s="20">
        <v>133.9</v>
      </c>
      <c r="D522" s="21">
        <v>2041.9749999999999</v>
      </c>
      <c r="E522" s="21">
        <v>2008</v>
      </c>
      <c r="F522" s="21">
        <v>0</v>
      </c>
      <c r="G522" s="21">
        <v>0</v>
      </c>
      <c r="H522" s="21">
        <v>0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33.479999999999997</v>
      </c>
      <c r="Q522" s="21">
        <v>33.479999999999997</v>
      </c>
      <c r="R522" s="21">
        <v>0</v>
      </c>
      <c r="S522" s="21">
        <v>0</v>
      </c>
      <c r="T522" s="21">
        <f t="shared" si="24"/>
        <v>0.49499999999989086</v>
      </c>
      <c r="U522" s="21">
        <f t="shared" si="25"/>
        <v>0</v>
      </c>
      <c r="V522" s="22">
        <f t="shared" si="26"/>
        <v>0.49499999999989086</v>
      </c>
    </row>
    <row r="523" spans="2:22">
      <c r="B523" s="19" t="s">
        <v>549</v>
      </c>
      <c r="C523" s="20">
        <v>8346.1</v>
      </c>
      <c r="D523" s="21">
        <v>136876.04</v>
      </c>
      <c r="E523" s="21">
        <v>118917.04</v>
      </c>
      <c r="F523" s="21">
        <v>10000</v>
      </c>
      <c r="G523" s="21">
        <v>3737.81</v>
      </c>
      <c r="H523" s="21">
        <v>0</v>
      </c>
      <c r="I523" s="21">
        <v>0</v>
      </c>
      <c r="J523" s="21">
        <v>17000</v>
      </c>
      <c r="K523" s="21">
        <v>17000</v>
      </c>
      <c r="L523" s="21">
        <v>0</v>
      </c>
      <c r="M523" s="21">
        <v>0</v>
      </c>
      <c r="N523" s="21">
        <v>959</v>
      </c>
      <c r="O523" s="21">
        <v>959</v>
      </c>
      <c r="P523" s="21">
        <v>0</v>
      </c>
      <c r="Q523" s="21">
        <v>0</v>
      </c>
      <c r="R523" s="21">
        <v>0</v>
      </c>
      <c r="S523" s="21">
        <v>0</v>
      </c>
      <c r="T523" s="21">
        <f t="shared" si="24"/>
        <v>0</v>
      </c>
      <c r="U523" s="21">
        <f t="shared" si="25"/>
        <v>13737.81</v>
      </c>
      <c r="V523" s="22">
        <f t="shared" si="26"/>
        <v>-13737.81</v>
      </c>
    </row>
    <row r="524" spans="2:22">
      <c r="B524" s="19" t="s">
        <v>550</v>
      </c>
      <c r="C524" s="20">
        <v>5045.2</v>
      </c>
      <c r="D524" s="21">
        <v>88110.62</v>
      </c>
      <c r="E524" s="21">
        <v>86729.600000000006</v>
      </c>
      <c r="F524" s="21">
        <v>0</v>
      </c>
      <c r="G524" s="21">
        <v>0</v>
      </c>
      <c r="H524" s="21">
        <v>0</v>
      </c>
      <c r="I524" s="21">
        <v>0</v>
      </c>
      <c r="J524" s="21">
        <v>0</v>
      </c>
      <c r="K524" s="21">
        <v>0</v>
      </c>
      <c r="L524" s="21">
        <v>0</v>
      </c>
      <c r="M524" s="21">
        <v>0</v>
      </c>
      <c r="N524" s="21">
        <v>803</v>
      </c>
      <c r="O524" s="21">
        <v>803</v>
      </c>
      <c r="P524" s="21">
        <v>578.02</v>
      </c>
      <c r="Q524" s="21">
        <v>578.02</v>
      </c>
      <c r="R524" s="21">
        <v>0</v>
      </c>
      <c r="S524" s="21">
        <v>0</v>
      </c>
      <c r="T524" s="21">
        <f t="shared" si="24"/>
        <v>0</v>
      </c>
      <c r="U524" s="21">
        <f t="shared" si="25"/>
        <v>0</v>
      </c>
      <c r="V524" s="22">
        <f t="shared" si="26"/>
        <v>0</v>
      </c>
    </row>
    <row r="525" spans="2:22">
      <c r="B525" s="19" t="s">
        <v>551</v>
      </c>
      <c r="C525" s="20">
        <v>10711.3</v>
      </c>
      <c r="D525" s="21">
        <v>173523.06</v>
      </c>
      <c r="E525" s="21">
        <v>152415</v>
      </c>
      <c r="F525" s="21">
        <v>20000</v>
      </c>
      <c r="G525" s="21">
        <v>986.38</v>
      </c>
      <c r="H525" s="21">
        <v>20000</v>
      </c>
      <c r="I525" s="21">
        <v>986.38</v>
      </c>
      <c r="J525" s="21">
        <v>0</v>
      </c>
      <c r="K525" s="21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1">
        <v>0</v>
      </c>
      <c r="R525" s="21">
        <v>121.44</v>
      </c>
      <c r="S525" s="21">
        <v>121.44</v>
      </c>
      <c r="T525" s="21">
        <f t="shared" si="24"/>
        <v>0.23999999999068677</v>
      </c>
      <c r="U525" s="21">
        <f t="shared" si="25"/>
        <v>0</v>
      </c>
      <c r="V525" s="22">
        <f t="shared" si="26"/>
        <v>0.23999999999068677</v>
      </c>
    </row>
    <row r="526" spans="2:22">
      <c r="B526" s="19" t="s">
        <v>552</v>
      </c>
      <c r="C526" s="20">
        <v>11426.5</v>
      </c>
      <c r="D526" s="21">
        <v>183775.3</v>
      </c>
      <c r="E526" s="21">
        <v>125001</v>
      </c>
      <c r="F526" s="21">
        <v>0</v>
      </c>
      <c r="G526" s="21">
        <v>0</v>
      </c>
      <c r="H526" s="21">
        <v>0</v>
      </c>
      <c r="I526" s="21">
        <v>0</v>
      </c>
      <c r="J526" s="21">
        <v>50000</v>
      </c>
      <c r="K526" s="21">
        <v>50000</v>
      </c>
      <c r="L526" s="21">
        <v>6670</v>
      </c>
      <c r="M526" s="21">
        <v>6670</v>
      </c>
      <c r="N526" s="21">
        <v>2104</v>
      </c>
      <c r="O526" s="21">
        <v>2104</v>
      </c>
      <c r="P526" s="21">
        <v>0</v>
      </c>
      <c r="Q526" s="21">
        <v>0</v>
      </c>
      <c r="R526" s="21">
        <v>0</v>
      </c>
      <c r="S526" s="21">
        <v>0</v>
      </c>
      <c r="T526" s="21">
        <f t="shared" si="24"/>
        <v>0.29999999998835847</v>
      </c>
      <c r="U526" s="21">
        <f t="shared" si="25"/>
        <v>0</v>
      </c>
      <c r="V526" s="22">
        <f t="shared" si="26"/>
        <v>0.29999999998835847</v>
      </c>
    </row>
    <row r="527" spans="2:22">
      <c r="B527" s="19" t="s">
        <v>553</v>
      </c>
      <c r="C527" s="20">
        <v>2141.8000000000002</v>
      </c>
      <c r="D527" s="21">
        <v>33648.03</v>
      </c>
      <c r="E527" s="21">
        <v>22786.59</v>
      </c>
      <c r="F527" s="21">
        <v>10000</v>
      </c>
      <c r="G527" s="21">
        <v>860.73</v>
      </c>
      <c r="H527" s="21">
        <v>10000</v>
      </c>
      <c r="I527" s="21">
        <v>860.73</v>
      </c>
      <c r="J527" s="21">
        <v>0</v>
      </c>
      <c r="K527" s="21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1">
        <v>0</v>
      </c>
      <c r="R527" s="21">
        <v>0</v>
      </c>
      <c r="S527" s="21">
        <v>0</v>
      </c>
      <c r="T527" s="21">
        <f t="shared" si="24"/>
        <v>0.70999999999912689</v>
      </c>
      <c r="U527" s="21">
        <f t="shared" si="25"/>
        <v>0</v>
      </c>
      <c r="V527" s="22">
        <f t="shared" si="26"/>
        <v>0.70999999999912689</v>
      </c>
    </row>
    <row r="528" spans="2:22">
      <c r="B528" s="19" t="s">
        <v>554</v>
      </c>
      <c r="C528" s="20">
        <v>910.6</v>
      </c>
      <c r="D528" s="21">
        <v>18348.284</v>
      </c>
      <c r="E528" s="21">
        <v>18348.43</v>
      </c>
      <c r="F528" s="21">
        <v>0</v>
      </c>
      <c r="G528" s="21">
        <v>0</v>
      </c>
      <c r="H528" s="21">
        <v>0</v>
      </c>
      <c r="I528" s="21">
        <v>0</v>
      </c>
      <c r="J528" s="21">
        <v>0</v>
      </c>
      <c r="K528" s="21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1">
        <v>0</v>
      </c>
      <c r="R528" s="21">
        <v>0</v>
      </c>
      <c r="S528" s="21">
        <v>0</v>
      </c>
      <c r="T528" s="21">
        <f t="shared" si="24"/>
        <v>-0.14600000000064028</v>
      </c>
      <c r="U528" s="21">
        <f t="shared" si="25"/>
        <v>0</v>
      </c>
      <c r="V528" s="22">
        <f t="shared" si="26"/>
        <v>-0.14600000000064028</v>
      </c>
    </row>
    <row r="529" spans="2:22">
      <c r="B529" s="19" t="s">
        <v>555</v>
      </c>
      <c r="C529" s="20">
        <v>993.8</v>
      </c>
      <c r="D529" s="21">
        <v>15652.35</v>
      </c>
      <c r="E529" s="21">
        <v>15405.44</v>
      </c>
      <c r="F529" s="21">
        <v>0</v>
      </c>
      <c r="G529" s="21">
        <v>0</v>
      </c>
      <c r="H529" s="21">
        <v>0</v>
      </c>
      <c r="I529" s="21">
        <v>0</v>
      </c>
      <c r="J529" s="21">
        <v>0</v>
      </c>
      <c r="K529" s="21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246.91</v>
      </c>
      <c r="Q529" s="21">
        <v>246.91</v>
      </c>
      <c r="R529" s="21">
        <v>0</v>
      </c>
      <c r="S529" s="21">
        <v>0</v>
      </c>
      <c r="T529" s="21">
        <f t="shared" si="24"/>
        <v>0</v>
      </c>
      <c r="U529" s="21">
        <f t="shared" si="25"/>
        <v>0</v>
      </c>
      <c r="V529" s="22">
        <f t="shared" si="26"/>
        <v>0</v>
      </c>
    </row>
    <row r="530" spans="2:22">
      <c r="B530" s="19" t="s">
        <v>556</v>
      </c>
      <c r="C530" s="20">
        <v>1958.4</v>
      </c>
      <c r="D530" s="21">
        <v>31437.24</v>
      </c>
      <c r="E530" s="21">
        <v>31170</v>
      </c>
      <c r="F530" s="21">
        <v>0</v>
      </c>
      <c r="G530" s="21">
        <v>0</v>
      </c>
      <c r="H530" s="21">
        <v>0</v>
      </c>
      <c r="I530" s="21">
        <v>0</v>
      </c>
      <c r="J530" s="21">
        <v>0</v>
      </c>
      <c r="K530" s="21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267.32</v>
      </c>
      <c r="Q530" s="21">
        <v>267.32</v>
      </c>
      <c r="R530" s="21">
        <v>0</v>
      </c>
      <c r="S530" s="21">
        <v>0</v>
      </c>
      <c r="T530" s="21">
        <f t="shared" si="24"/>
        <v>-7.9999999998108251E-2</v>
      </c>
      <c r="U530" s="21">
        <f t="shared" si="25"/>
        <v>0</v>
      </c>
      <c r="V530" s="22">
        <f t="shared" si="26"/>
        <v>-7.9999999998108251E-2</v>
      </c>
    </row>
    <row r="531" spans="2:22">
      <c r="B531" s="19" t="s">
        <v>557</v>
      </c>
      <c r="C531" s="20">
        <v>1550</v>
      </c>
      <c r="D531" s="21">
        <v>25885</v>
      </c>
      <c r="E531" s="21">
        <v>25621</v>
      </c>
      <c r="F531" s="21">
        <v>0</v>
      </c>
      <c r="G531" s="21">
        <v>0</v>
      </c>
      <c r="H531" s="21">
        <v>0</v>
      </c>
      <c r="I531" s="21">
        <v>0</v>
      </c>
      <c r="J531" s="21">
        <v>0</v>
      </c>
      <c r="K531" s="21">
        <v>0</v>
      </c>
      <c r="L531" s="21">
        <v>0</v>
      </c>
      <c r="M531" s="21">
        <v>0</v>
      </c>
      <c r="N531" s="21">
        <v>264</v>
      </c>
      <c r="O531" s="21">
        <v>264</v>
      </c>
      <c r="P531" s="21">
        <v>0</v>
      </c>
      <c r="Q531" s="21">
        <v>0</v>
      </c>
      <c r="R531" s="21">
        <v>0</v>
      </c>
      <c r="S531" s="21">
        <v>0</v>
      </c>
      <c r="T531" s="21">
        <f t="shared" si="24"/>
        <v>0</v>
      </c>
      <c r="U531" s="21">
        <f t="shared" si="25"/>
        <v>0</v>
      </c>
      <c r="V531" s="22">
        <f t="shared" si="26"/>
        <v>0</v>
      </c>
    </row>
    <row r="532" spans="2:22">
      <c r="B532" s="19" t="s">
        <v>558</v>
      </c>
      <c r="C532" s="20">
        <v>9895.9</v>
      </c>
      <c r="D532" s="21">
        <v>163461.01</v>
      </c>
      <c r="E532" s="21">
        <v>161959.54</v>
      </c>
      <c r="F532" s="21">
        <v>0</v>
      </c>
      <c r="G532" s="21">
        <v>0</v>
      </c>
      <c r="H532" s="21">
        <v>0</v>
      </c>
      <c r="I532" s="21">
        <v>0</v>
      </c>
      <c r="J532" s="21">
        <v>0</v>
      </c>
      <c r="K532" s="21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1501.47</v>
      </c>
      <c r="Q532" s="21">
        <v>1501.47</v>
      </c>
      <c r="R532" s="21">
        <v>0</v>
      </c>
      <c r="S532" s="21">
        <v>0</v>
      </c>
      <c r="T532" s="21">
        <f t="shared" si="24"/>
        <v>0</v>
      </c>
      <c r="U532" s="21">
        <f t="shared" si="25"/>
        <v>0</v>
      </c>
      <c r="V532" s="22">
        <f t="shared" si="26"/>
        <v>0</v>
      </c>
    </row>
    <row r="533" spans="2:22">
      <c r="B533" s="19" t="s">
        <v>559</v>
      </c>
      <c r="C533" s="20">
        <v>2563.5</v>
      </c>
      <c r="D533" s="21">
        <v>41528.699999999997</v>
      </c>
      <c r="E533" s="21">
        <v>10069</v>
      </c>
      <c r="F533" s="21">
        <v>28000</v>
      </c>
      <c r="G533" s="21">
        <v>3340.4</v>
      </c>
      <c r="H533" s="21">
        <v>27999.88</v>
      </c>
      <c r="I533" s="21">
        <v>3338.38</v>
      </c>
      <c r="J533" s="21">
        <v>0</v>
      </c>
      <c r="K533" s="21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1">
        <v>0</v>
      </c>
      <c r="R533" s="21">
        <v>121.44</v>
      </c>
      <c r="S533" s="21">
        <v>121.44</v>
      </c>
      <c r="T533" s="21">
        <f t="shared" si="24"/>
        <v>0</v>
      </c>
      <c r="U533" s="21">
        <f t="shared" si="25"/>
        <v>2.1399999999989632</v>
      </c>
      <c r="V533" s="22">
        <f t="shared" si="26"/>
        <v>-2.1399999999989632</v>
      </c>
    </row>
    <row r="534" spans="2:22">
      <c r="B534" s="19" t="s">
        <v>560</v>
      </c>
      <c r="C534" s="20">
        <v>1550</v>
      </c>
      <c r="D534" s="21">
        <v>25885</v>
      </c>
      <c r="E534" s="21">
        <v>25621</v>
      </c>
      <c r="F534" s="21">
        <v>0</v>
      </c>
      <c r="G534" s="21">
        <v>0</v>
      </c>
      <c r="H534" s="21">
        <v>0</v>
      </c>
      <c r="I534" s="21">
        <v>0</v>
      </c>
      <c r="J534" s="21">
        <v>0</v>
      </c>
      <c r="K534" s="21">
        <v>0</v>
      </c>
      <c r="L534" s="21">
        <v>0</v>
      </c>
      <c r="M534" s="21">
        <v>0</v>
      </c>
      <c r="N534" s="21">
        <v>264</v>
      </c>
      <c r="O534" s="21">
        <v>264</v>
      </c>
      <c r="P534" s="21">
        <v>0</v>
      </c>
      <c r="Q534" s="21">
        <v>0</v>
      </c>
      <c r="R534" s="21">
        <v>0</v>
      </c>
      <c r="S534" s="21">
        <v>0</v>
      </c>
      <c r="T534" s="21">
        <f t="shared" si="24"/>
        <v>0</v>
      </c>
      <c r="U534" s="21">
        <f t="shared" si="25"/>
        <v>0</v>
      </c>
      <c r="V534" s="22">
        <f t="shared" si="26"/>
        <v>0</v>
      </c>
    </row>
    <row r="535" spans="2:22">
      <c r="B535" s="19" t="s">
        <v>561</v>
      </c>
      <c r="C535" s="20">
        <v>4349</v>
      </c>
      <c r="D535" s="21">
        <v>72628.3</v>
      </c>
      <c r="E535" s="21">
        <v>71800</v>
      </c>
      <c r="F535" s="21">
        <v>0</v>
      </c>
      <c r="G535" s="21">
        <v>0</v>
      </c>
      <c r="H535" s="21">
        <v>0</v>
      </c>
      <c r="I535" s="21">
        <v>0</v>
      </c>
      <c r="J535" s="21">
        <v>0</v>
      </c>
      <c r="K535" s="21">
        <v>0</v>
      </c>
      <c r="L535" s="21">
        <v>0</v>
      </c>
      <c r="M535" s="21">
        <v>0</v>
      </c>
      <c r="N535" s="21">
        <v>483</v>
      </c>
      <c r="O535" s="21">
        <v>483</v>
      </c>
      <c r="P535" s="21">
        <v>345</v>
      </c>
      <c r="Q535" s="21">
        <v>345</v>
      </c>
      <c r="R535" s="21">
        <v>0</v>
      </c>
      <c r="S535" s="21">
        <v>0</v>
      </c>
      <c r="T535" s="21">
        <f t="shared" si="24"/>
        <v>0.30000000000291038</v>
      </c>
      <c r="U535" s="21">
        <f t="shared" si="25"/>
        <v>0</v>
      </c>
      <c r="V535" s="22">
        <f t="shared" si="26"/>
        <v>0.30000000000291038</v>
      </c>
    </row>
    <row r="536" spans="2:22">
      <c r="B536" s="19" t="s">
        <v>562</v>
      </c>
      <c r="C536" s="20">
        <v>5895.4</v>
      </c>
      <c r="D536" s="21">
        <v>89904.85</v>
      </c>
      <c r="E536" s="21">
        <v>88431</v>
      </c>
      <c r="F536" s="21">
        <v>0</v>
      </c>
      <c r="G536" s="21">
        <v>0</v>
      </c>
      <c r="H536" s="21">
        <v>0</v>
      </c>
      <c r="I536" s="21">
        <v>0</v>
      </c>
      <c r="J536" s="21">
        <v>0</v>
      </c>
      <c r="K536" s="21">
        <v>0</v>
      </c>
      <c r="L536" s="21">
        <v>0</v>
      </c>
      <c r="M536" s="21">
        <v>0</v>
      </c>
      <c r="N536" s="21">
        <v>884.31</v>
      </c>
      <c r="O536" s="21">
        <v>884.31</v>
      </c>
      <c r="P536" s="21">
        <v>589.54</v>
      </c>
      <c r="Q536" s="21">
        <v>589.54</v>
      </c>
      <c r="R536" s="21">
        <v>0</v>
      </c>
      <c r="S536" s="21">
        <v>0</v>
      </c>
      <c r="T536" s="21">
        <f t="shared" si="24"/>
        <v>0</v>
      </c>
      <c r="U536" s="21">
        <f t="shared" si="25"/>
        <v>0</v>
      </c>
      <c r="V536" s="22">
        <f t="shared" si="26"/>
        <v>0</v>
      </c>
    </row>
    <row r="537" spans="2:22">
      <c r="B537" s="19" t="s">
        <v>563</v>
      </c>
      <c r="C537" s="20">
        <v>0</v>
      </c>
      <c r="D537" s="21">
        <v>0</v>
      </c>
      <c r="E537" s="21">
        <v>0</v>
      </c>
      <c r="F537" s="21">
        <v>7500</v>
      </c>
      <c r="G537" s="21">
        <v>2825.01</v>
      </c>
      <c r="H537" s="21">
        <v>0</v>
      </c>
      <c r="I537" s="21">
        <v>0</v>
      </c>
      <c r="J537" s="21">
        <v>0</v>
      </c>
      <c r="K537" s="21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1">
        <v>0</v>
      </c>
      <c r="R537" s="21">
        <v>0</v>
      </c>
      <c r="S537" s="21">
        <v>0</v>
      </c>
      <c r="T537" s="21">
        <f t="shared" si="24"/>
        <v>0</v>
      </c>
      <c r="U537" s="21">
        <f t="shared" si="25"/>
        <v>10325.01</v>
      </c>
      <c r="V537" s="22">
        <f t="shared" si="26"/>
        <v>-10325.01</v>
      </c>
    </row>
    <row r="538" spans="2:22">
      <c r="B538" s="19" t="s">
        <v>564</v>
      </c>
      <c r="C538" s="20">
        <v>1049.5999999999999</v>
      </c>
      <c r="D538" s="21">
        <v>17318.400000000001</v>
      </c>
      <c r="E538" s="21">
        <v>17149</v>
      </c>
      <c r="F538" s="21">
        <v>0</v>
      </c>
      <c r="G538" s="21">
        <v>0</v>
      </c>
      <c r="H538" s="21">
        <v>0</v>
      </c>
      <c r="I538" s="21">
        <v>0</v>
      </c>
      <c r="J538" s="21">
        <v>0</v>
      </c>
      <c r="K538" s="21">
        <v>0</v>
      </c>
      <c r="L538" s="21">
        <v>0</v>
      </c>
      <c r="M538" s="21">
        <v>0</v>
      </c>
      <c r="N538" s="21">
        <v>169</v>
      </c>
      <c r="O538" s="21">
        <v>169</v>
      </c>
      <c r="P538" s="21">
        <v>0</v>
      </c>
      <c r="Q538" s="21">
        <v>0</v>
      </c>
      <c r="R538" s="21">
        <v>0</v>
      </c>
      <c r="S538" s="21">
        <v>0</v>
      </c>
      <c r="T538" s="21">
        <f t="shared" si="24"/>
        <v>0.40000000000145519</v>
      </c>
      <c r="U538" s="21">
        <f t="shared" si="25"/>
        <v>0</v>
      </c>
      <c r="V538" s="22">
        <f t="shared" si="26"/>
        <v>0.40000000000145519</v>
      </c>
    </row>
    <row r="539" spans="2:22">
      <c r="B539" s="19" t="s">
        <v>565</v>
      </c>
      <c r="C539" s="20">
        <v>4339.1000000000004</v>
      </c>
      <c r="D539" s="21">
        <v>67689.960000000006</v>
      </c>
      <c r="E539" s="21">
        <v>67150.23</v>
      </c>
      <c r="F539" s="21">
        <v>0</v>
      </c>
      <c r="G539" s="21">
        <v>0</v>
      </c>
      <c r="H539" s="21">
        <v>0</v>
      </c>
      <c r="I539" s="21">
        <v>0</v>
      </c>
      <c r="J539" s="21">
        <v>0</v>
      </c>
      <c r="K539" s="21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539.73</v>
      </c>
      <c r="Q539" s="21">
        <v>539.73</v>
      </c>
      <c r="R539" s="21">
        <v>0</v>
      </c>
      <c r="S539" s="21">
        <v>0</v>
      </c>
      <c r="T539" s="21">
        <f t="shared" si="24"/>
        <v>0</v>
      </c>
      <c r="U539" s="21">
        <f t="shared" si="25"/>
        <v>0</v>
      </c>
      <c r="V539" s="22">
        <f t="shared" si="26"/>
        <v>0</v>
      </c>
    </row>
    <row r="540" spans="2:22">
      <c r="B540" s="19" t="s">
        <v>566</v>
      </c>
      <c r="C540" s="20">
        <v>1978.6</v>
      </c>
      <c r="D540" s="21">
        <v>30478.06</v>
      </c>
      <c r="E540" s="21">
        <v>18437.259999999998</v>
      </c>
      <c r="F540" s="21">
        <v>10000</v>
      </c>
      <c r="G540" s="21">
        <v>1311.27</v>
      </c>
      <c r="H540" s="21">
        <v>10000</v>
      </c>
      <c r="I540" s="21">
        <v>1311.27</v>
      </c>
      <c r="J540" s="21">
        <v>0</v>
      </c>
      <c r="K540" s="21">
        <v>0</v>
      </c>
      <c r="L540" s="21">
        <v>0</v>
      </c>
      <c r="M540" s="21">
        <v>0</v>
      </c>
      <c r="N540" s="21">
        <v>400</v>
      </c>
      <c r="O540" s="21">
        <v>400</v>
      </c>
      <c r="P540" s="21">
        <v>329.6</v>
      </c>
      <c r="Q540" s="21">
        <v>329.53</v>
      </c>
      <c r="R540" s="21">
        <v>0</v>
      </c>
      <c r="S540" s="21">
        <v>0</v>
      </c>
      <c r="T540" s="21">
        <f t="shared" si="24"/>
        <v>0</v>
      </c>
      <c r="U540" s="21">
        <f t="shared" si="25"/>
        <v>7.0000000000050022E-2</v>
      </c>
      <c r="V540" s="22">
        <f t="shared" si="26"/>
        <v>-7.0000000000050022E-2</v>
      </c>
    </row>
    <row r="541" spans="2:22">
      <c r="B541" s="19" t="s">
        <v>567</v>
      </c>
      <c r="C541" s="20">
        <v>575</v>
      </c>
      <c r="D541" s="21">
        <v>9602.5</v>
      </c>
      <c r="E541" s="21">
        <v>9460.41</v>
      </c>
      <c r="F541" s="21">
        <v>0</v>
      </c>
      <c r="G541" s="21">
        <v>0</v>
      </c>
      <c r="H541" s="21">
        <v>0</v>
      </c>
      <c r="I541" s="21">
        <v>0</v>
      </c>
      <c r="J541" s="21">
        <v>0</v>
      </c>
      <c r="K541" s="21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142.09</v>
      </c>
      <c r="Q541" s="21">
        <v>142.09</v>
      </c>
      <c r="R541" s="21">
        <v>0</v>
      </c>
      <c r="S541" s="21">
        <v>0</v>
      </c>
      <c r="T541" s="21">
        <f t="shared" si="24"/>
        <v>0</v>
      </c>
      <c r="U541" s="21">
        <f t="shared" si="25"/>
        <v>0</v>
      </c>
      <c r="V541" s="22">
        <f t="shared" si="26"/>
        <v>0</v>
      </c>
    </row>
    <row r="542" spans="2:22">
      <c r="B542" s="19" t="s">
        <v>568</v>
      </c>
      <c r="C542" s="20">
        <v>991.5</v>
      </c>
      <c r="D542" s="21">
        <v>15864</v>
      </c>
      <c r="E542" s="21">
        <v>15616</v>
      </c>
      <c r="F542" s="21">
        <v>0</v>
      </c>
      <c r="G542" s="21">
        <v>0</v>
      </c>
      <c r="H542" s="21">
        <v>0</v>
      </c>
      <c r="I542" s="21">
        <v>0</v>
      </c>
      <c r="J542" s="21">
        <v>0</v>
      </c>
      <c r="K542" s="21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247.87</v>
      </c>
      <c r="Q542" s="21">
        <v>247.87</v>
      </c>
      <c r="R542" s="21">
        <v>0</v>
      </c>
      <c r="S542" s="21">
        <v>0</v>
      </c>
      <c r="T542" s="21">
        <f t="shared" si="24"/>
        <v>0.12999999999919964</v>
      </c>
      <c r="U542" s="21">
        <f t="shared" si="25"/>
        <v>0</v>
      </c>
      <c r="V542" s="22">
        <f t="shared" si="26"/>
        <v>0.12999999999919964</v>
      </c>
    </row>
    <row r="543" spans="2:22">
      <c r="B543" s="19" t="s">
        <v>569</v>
      </c>
      <c r="C543" s="20">
        <v>1598.2</v>
      </c>
      <c r="D543" s="21">
        <v>24920.42</v>
      </c>
      <c r="E543" s="21">
        <v>24919.82</v>
      </c>
      <c r="F543" s="21">
        <v>0</v>
      </c>
      <c r="G543" s="21">
        <v>0</v>
      </c>
      <c r="H543" s="21">
        <v>0</v>
      </c>
      <c r="I543" s="21">
        <v>0</v>
      </c>
      <c r="J543" s="21">
        <v>0</v>
      </c>
      <c r="K543" s="21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1">
        <v>0</v>
      </c>
      <c r="R543" s="21">
        <v>0</v>
      </c>
      <c r="S543" s="21">
        <v>0</v>
      </c>
      <c r="T543" s="21">
        <f t="shared" si="24"/>
        <v>0.59999999999854481</v>
      </c>
      <c r="U543" s="21">
        <f t="shared" si="25"/>
        <v>0</v>
      </c>
      <c r="V543" s="22">
        <f t="shared" si="26"/>
        <v>0.59999999999854481</v>
      </c>
    </row>
    <row r="544" spans="2:22">
      <c r="B544" s="19" t="s">
        <v>570</v>
      </c>
      <c r="C544" s="20">
        <v>1684.6</v>
      </c>
      <c r="D544" s="21">
        <v>27543.21</v>
      </c>
      <c r="E544" s="21">
        <v>27171</v>
      </c>
      <c r="F544" s="21">
        <v>0</v>
      </c>
      <c r="G544" s="21">
        <v>0</v>
      </c>
      <c r="H544" s="21">
        <v>0</v>
      </c>
      <c r="I544" s="21">
        <v>0</v>
      </c>
      <c r="J544" s="21">
        <v>0</v>
      </c>
      <c r="K544" s="21">
        <v>0</v>
      </c>
      <c r="L544" s="21">
        <v>0</v>
      </c>
      <c r="M544" s="21">
        <v>0</v>
      </c>
      <c r="N544" s="21">
        <v>162</v>
      </c>
      <c r="O544" s="21">
        <v>162</v>
      </c>
      <c r="P544" s="21">
        <v>210.21</v>
      </c>
      <c r="Q544" s="21">
        <v>210.21</v>
      </c>
      <c r="R544" s="21">
        <v>0</v>
      </c>
      <c r="S544" s="21">
        <v>0</v>
      </c>
      <c r="T544" s="21">
        <f t="shared" si="24"/>
        <v>0</v>
      </c>
      <c r="U544" s="21">
        <f t="shared" si="25"/>
        <v>0</v>
      </c>
      <c r="V544" s="22">
        <f t="shared" si="26"/>
        <v>0</v>
      </c>
    </row>
    <row r="545" spans="2:22">
      <c r="B545" s="19" t="s">
        <v>571</v>
      </c>
      <c r="C545" s="20">
        <v>3500</v>
      </c>
      <c r="D545" s="21">
        <v>56674.26</v>
      </c>
      <c r="E545" s="21">
        <v>56236</v>
      </c>
      <c r="F545" s="21">
        <v>0</v>
      </c>
      <c r="G545" s="21">
        <v>0</v>
      </c>
      <c r="H545" s="21">
        <v>0</v>
      </c>
      <c r="I545" s="21">
        <v>0</v>
      </c>
      <c r="J545" s="21">
        <v>0</v>
      </c>
      <c r="K545" s="21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437.8</v>
      </c>
      <c r="Q545" s="21">
        <v>437.8</v>
      </c>
      <c r="R545" s="21">
        <v>0</v>
      </c>
      <c r="S545" s="21">
        <v>0</v>
      </c>
      <c r="T545" s="21">
        <f t="shared" si="24"/>
        <v>0.45999999999912689</v>
      </c>
      <c r="U545" s="21">
        <f t="shared" si="25"/>
        <v>0</v>
      </c>
      <c r="V545" s="22">
        <f t="shared" si="26"/>
        <v>0.45999999999912689</v>
      </c>
    </row>
    <row r="546" spans="2:22">
      <c r="B546" s="19" t="s">
        <v>572</v>
      </c>
      <c r="C546" s="20">
        <v>3398.5</v>
      </c>
      <c r="D546" s="21">
        <v>54138.105000000003</v>
      </c>
      <c r="E546" s="21">
        <v>53713</v>
      </c>
      <c r="F546" s="21">
        <v>0</v>
      </c>
      <c r="G546" s="21">
        <v>0</v>
      </c>
      <c r="H546" s="21">
        <v>0</v>
      </c>
      <c r="I546" s="21">
        <v>0</v>
      </c>
      <c r="J546" s="21">
        <v>0</v>
      </c>
      <c r="K546" s="21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425</v>
      </c>
      <c r="Q546" s="21">
        <v>425</v>
      </c>
      <c r="R546" s="21">
        <v>0</v>
      </c>
      <c r="S546" s="21">
        <v>0</v>
      </c>
      <c r="T546" s="21">
        <f t="shared" si="24"/>
        <v>0.10500000000320142</v>
      </c>
      <c r="U546" s="21">
        <f t="shared" si="25"/>
        <v>0</v>
      </c>
      <c r="V546" s="22">
        <f t="shared" si="26"/>
        <v>0.10500000000320142</v>
      </c>
    </row>
    <row r="547" spans="2:22">
      <c r="B547" s="19" t="s">
        <v>573</v>
      </c>
      <c r="C547" s="20">
        <v>840</v>
      </c>
      <c r="D547" s="21">
        <v>13104</v>
      </c>
      <c r="E547" s="21">
        <v>13104</v>
      </c>
      <c r="F547" s="21">
        <v>0</v>
      </c>
      <c r="G547" s="21">
        <v>0</v>
      </c>
      <c r="H547" s="21">
        <v>0</v>
      </c>
      <c r="I547" s="21">
        <v>0</v>
      </c>
      <c r="J547" s="21">
        <v>0</v>
      </c>
      <c r="K547" s="21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1">
        <v>0</v>
      </c>
      <c r="R547" s="21">
        <v>0</v>
      </c>
      <c r="S547" s="21">
        <v>0</v>
      </c>
      <c r="T547" s="21">
        <f t="shared" si="24"/>
        <v>0</v>
      </c>
      <c r="U547" s="21">
        <f t="shared" si="25"/>
        <v>0</v>
      </c>
      <c r="V547" s="22">
        <f t="shared" si="26"/>
        <v>0</v>
      </c>
    </row>
    <row r="548" spans="2:22">
      <c r="B548" s="19" t="s">
        <v>574</v>
      </c>
      <c r="C548" s="20">
        <v>4775.2</v>
      </c>
      <c r="D548" s="21">
        <v>75209.399999999994</v>
      </c>
      <c r="E548" s="21">
        <v>74087</v>
      </c>
      <c r="F548" s="21">
        <v>0</v>
      </c>
      <c r="G548" s="21">
        <v>0</v>
      </c>
      <c r="H548" s="21">
        <v>0</v>
      </c>
      <c r="I548" s="21">
        <v>0</v>
      </c>
      <c r="J548" s="21">
        <v>0</v>
      </c>
      <c r="K548" s="21">
        <v>0</v>
      </c>
      <c r="L548" s="21">
        <v>0</v>
      </c>
      <c r="M548" s="21">
        <v>0</v>
      </c>
      <c r="N548" s="21">
        <v>525</v>
      </c>
      <c r="O548" s="21">
        <v>525</v>
      </c>
      <c r="P548" s="21">
        <v>597</v>
      </c>
      <c r="Q548" s="21">
        <v>597</v>
      </c>
      <c r="R548" s="21">
        <v>0</v>
      </c>
      <c r="S548" s="21">
        <v>0</v>
      </c>
      <c r="T548" s="21">
        <f t="shared" si="24"/>
        <v>0.39999999999417923</v>
      </c>
      <c r="U548" s="21">
        <f t="shared" si="25"/>
        <v>0</v>
      </c>
      <c r="V548" s="22">
        <f t="shared" si="26"/>
        <v>0.39999999999417923</v>
      </c>
    </row>
    <row r="549" spans="2:22">
      <c r="B549" s="19" t="s">
        <v>575</v>
      </c>
      <c r="C549" s="20">
        <v>1487</v>
      </c>
      <c r="D549" s="21">
        <v>23687.91</v>
      </c>
      <c r="E549" s="21">
        <v>23502.02</v>
      </c>
      <c r="F549" s="21">
        <v>0</v>
      </c>
      <c r="G549" s="21">
        <v>0</v>
      </c>
      <c r="H549" s="21">
        <v>0</v>
      </c>
      <c r="I549" s="21">
        <v>0</v>
      </c>
      <c r="J549" s="21">
        <v>0</v>
      </c>
      <c r="K549" s="21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185.89</v>
      </c>
      <c r="Q549" s="21">
        <v>185.89</v>
      </c>
      <c r="R549" s="21">
        <v>0</v>
      </c>
      <c r="S549" s="21">
        <v>0</v>
      </c>
      <c r="T549" s="21">
        <f t="shared" si="24"/>
        <v>0</v>
      </c>
      <c r="U549" s="21">
        <f t="shared" si="25"/>
        <v>0</v>
      </c>
      <c r="V549" s="22">
        <f t="shared" si="26"/>
        <v>0</v>
      </c>
    </row>
    <row r="550" spans="2:22">
      <c r="B550" s="19" t="s">
        <v>576</v>
      </c>
      <c r="C550" s="20">
        <v>251.2</v>
      </c>
      <c r="D550" s="21">
        <v>7164.2240000000002</v>
      </c>
      <c r="E550" s="21">
        <v>7121</v>
      </c>
      <c r="F550" s="21">
        <v>0</v>
      </c>
      <c r="G550" s="21">
        <v>0</v>
      </c>
      <c r="H550" s="21">
        <v>0</v>
      </c>
      <c r="I550" s="21">
        <v>0</v>
      </c>
      <c r="J550" s="21">
        <v>0</v>
      </c>
      <c r="K550" s="21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43.22</v>
      </c>
      <c r="Q550" s="21">
        <v>43.22</v>
      </c>
      <c r="R550" s="21">
        <v>0</v>
      </c>
      <c r="S550" s="21">
        <v>0</v>
      </c>
      <c r="T550" s="21">
        <f t="shared" si="24"/>
        <v>3.9999999999054126E-3</v>
      </c>
      <c r="U550" s="21">
        <f t="shared" si="25"/>
        <v>0</v>
      </c>
      <c r="V550" s="22">
        <f t="shared" si="26"/>
        <v>3.9999999999054126E-3</v>
      </c>
    </row>
    <row r="551" spans="2:22">
      <c r="B551" s="19" t="s">
        <v>577</v>
      </c>
      <c r="C551" s="20">
        <v>13819.1</v>
      </c>
      <c r="D551" s="21">
        <v>230858.42</v>
      </c>
      <c r="E551" s="21">
        <v>229151.41</v>
      </c>
      <c r="F551" s="21">
        <v>0</v>
      </c>
      <c r="G551" s="21">
        <v>0</v>
      </c>
      <c r="H551" s="21">
        <v>0</v>
      </c>
      <c r="I551" s="21">
        <v>0</v>
      </c>
      <c r="J551" s="21">
        <v>0</v>
      </c>
      <c r="K551" s="21">
        <v>0</v>
      </c>
      <c r="L551" s="21">
        <v>0</v>
      </c>
      <c r="M551" s="21">
        <v>0</v>
      </c>
      <c r="N551" s="21">
        <v>800</v>
      </c>
      <c r="O551" s="21">
        <v>800</v>
      </c>
      <c r="P551" s="21">
        <v>904.18</v>
      </c>
      <c r="Q551" s="21">
        <v>904.18</v>
      </c>
      <c r="R551" s="21">
        <v>0</v>
      </c>
      <c r="S551" s="21">
        <v>0</v>
      </c>
      <c r="T551" s="21">
        <f t="shared" si="24"/>
        <v>2.8300000000162981</v>
      </c>
      <c r="U551" s="21">
        <f t="shared" si="25"/>
        <v>0</v>
      </c>
      <c r="V551" s="22">
        <f t="shared" si="26"/>
        <v>2.8300000000162981</v>
      </c>
    </row>
    <row r="552" spans="2:22">
      <c r="B552" s="19" t="s">
        <v>578</v>
      </c>
      <c r="C552" s="20">
        <v>1572.4</v>
      </c>
      <c r="D552" s="21">
        <v>24843.919999999998</v>
      </c>
      <c r="E552" s="21">
        <v>24510</v>
      </c>
      <c r="F552" s="21">
        <v>0</v>
      </c>
      <c r="G552" s="21">
        <v>0</v>
      </c>
      <c r="H552" s="21">
        <v>0</v>
      </c>
      <c r="I552" s="21">
        <v>0</v>
      </c>
      <c r="J552" s="21">
        <v>0</v>
      </c>
      <c r="K552" s="21">
        <v>0</v>
      </c>
      <c r="L552" s="21">
        <v>0</v>
      </c>
      <c r="M552" s="21">
        <v>0</v>
      </c>
      <c r="N552" s="21">
        <v>138</v>
      </c>
      <c r="O552" s="21">
        <v>138</v>
      </c>
      <c r="P552" s="21">
        <v>195.92</v>
      </c>
      <c r="Q552" s="21">
        <v>195.92</v>
      </c>
      <c r="R552" s="21">
        <v>0</v>
      </c>
      <c r="S552" s="21">
        <v>0</v>
      </c>
      <c r="T552" s="21">
        <f t="shared" si="24"/>
        <v>0</v>
      </c>
      <c r="U552" s="21">
        <f t="shared" si="25"/>
        <v>0</v>
      </c>
      <c r="V552" s="22">
        <f t="shared" si="26"/>
        <v>0</v>
      </c>
    </row>
    <row r="553" spans="2:22">
      <c r="B553" s="19" t="s">
        <v>579</v>
      </c>
      <c r="C553" s="20">
        <v>1032.4000000000001</v>
      </c>
      <c r="D553" s="21">
        <v>17034.599999999999</v>
      </c>
      <c r="E553" s="21">
        <v>16905</v>
      </c>
      <c r="F553" s="21">
        <v>0</v>
      </c>
      <c r="G553" s="21">
        <v>0</v>
      </c>
      <c r="H553" s="21">
        <v>0</v>
      </c>
      <c r="I553" s="21">
        <v>0</v>
      </c>
      <c r="J553" s="21">
        <v>0</v>
      </c>
      <c r="K553" s="21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129.6</v>
      </c>
      <c r="Q553" s="21">
        <v>129.6</v>
      </c>
      <c r="R553" s="21">
        <v>0</v>
      </c>
      <c r="S553" s="21">
        <v>0</v>
      </c>
      <c r="T553" s="21">
        <f t="shared" si="24"/>
        <v>0</v>
      </c>
      <c r="U553" s="21">
        <f t="shared" si="25"/>
        <v>0</v>
      </c>
      <c r="V553" s="22">
        <f t="shared" si="26"/>
        <v>0</v>
      </c>
    </row>
    <row r="554" spans="2:22">
      <c r="B554" s="19" t="s">
        <v>580</v>
      </c>
      <c r="C554" s="20">
        <v>4510.3999999999996</v>
      </c>
      <c r="D554" s="21">
        <v>74334.823999999993</v>
      </c>
      <c r="E554" s="21">
        <v>56859.7</v>
      </c>
      <c r="F554" s="21">
        <v>15000</v>
      </c>
      <c r="G554" s="21">
        <v>1438.4</v>
      </c>
      <c r="H554" s="21">
        <v>15000</v>
      </c>
      <c r="I554" s="21">
        <v>1438.4</v>
      </c>
      <c r="J554" s="21">
        <v>0</v>
      </c>
      <c r="K554" s="21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1036.32</v>
      </c>
      <c r="Q554" s="21">
        <v>1036.28</v>
      </c>
      <c r="R554" s="21">
        <v>0</v>
      </c>
      <c r="S554" s="21">
        <v>0</v>
      </c>
      <c r="T554" s="21">
        <f t="shared" si="24"/>
        <v>0.44400000000314321</v>
      </c>
      <c r="U554" s="21">
        <f t="shared" si="25"/>
        <v>3.999999999996362E-2</v>
      </c>
      <c r="V554" s="22">
        <f t="shared" si="26"/>
        <v>0.40400000000317959</v>
      </c>
    </row>
    <row r="555" spans="2:22">
      <c r="B555" s="19" t="s">
        <v>581</v>
      </c>
      <c r="C555" s="20">
        <v>1488</v>
      </c>
      <c r="D555" s="21">
        <v>22692</v>
      </c>
      <c r="E555" s="21">
        <v>22320.22</v>
      </c>
      <c r="F555" s="21">
        <v>0</v>
      </c>
      <c r="G555" s="21">
        <v>0</v>
      </c>
      <c r="H555" s="21">
        <v>0</v>
      </c>
      <c r="I555" s="21">
        <v>0</v>
      </c>
      <c r="J555" s="21">
        <v>0</v>
      </c>
      <c r="K555" s="21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371.78</v>
      </c>
      <c r="Q555" s="21">
        <v>371.78</v>
      </c>
      <c r="R555" s="21">
        <v>0</v>
      </c>
      <c r="S555" s="21">
        <v>0</v>
      </c>
      <c r="T555" s="21">
        <f t="shared" si="24"/>
        <v>0</v>
      </c>
      <c r="U555" s="21">
        <f t="shared" si="25"/>
        <v>0</v>
      </c>
      <c r="V555" s="22">
        <f t="shared" si="26"/>
        <v>0</v>
      </c>
    </row>
    <row r="556" spans="2:22">
      <c r="B556" s="19" t="s">
        <v>582</v>
      </c>
      <c r="C556" s="20">
        <v>5556.8</v>
      </c>
      <c r="D556" s="21">
        <v>89834.27</v>
      </c>
      <c r="E556" s="21">
        <v>27325</v>
      </c>
      <c r="F556" s="21">
        <v>57000</v>
      </c>
      <c r="G556" s="21">
        <v>5389.06</v>
      </c>
      <c r="H556" s="21">
        <v>57000</v>
      </c>
      <c r="I556" s="21">
        <v>5389.06</v>
      </c>
      <c r="J556" s="21">
        <v>0</v>
      </c>
      <c r="K556" s="21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1">
        <v>0</v>
      </c>
      <c r="R556" s="21">
        <v>120</v>
      </c>
      <c r="S556" s="21">
        <v>120</v>
      </c>
      <c r="T556" s="21">
        <f t="shared" si="24"/>
        <v>0.21000000000640284</v>
      </c>
      <c r="U556" s="21">
        <f t="shared" si="25"/>
        <v>0</v>
      </c>
      <c r="V556" s="22">
        <f t="shared" si="26"/>
        <v>0.21000000000640284</v>
      </c>
    </row>
    <row r="557" spans="2:22">
      <c r="B557" s="19" t="s">
        <v>583</v>
      </c>
      <c r="C557" s="20">
        <v>1803.3</v>
      </c>
      <c r="D557" s="21">
        <v>40920.408000000003</v>
      </c>
      <c r="E557" s="21">
        <v>40390.81</v>
      </c>
      <c r="F557" s="21">
        <v>0</v>
      </c>
      <c r="G557" s="21">
        <v>0</v>
      </c>
      <c r="H557" s="21">
        <v>0</v>
      </c>
      <c r="I557" s="21">
        <v>0</v>
      </c>
      <c r="J557" s="21">
        <v>0</v>
      </c>
      <c r="K557" s="21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529.6</v>
      </c>
      <c r="Q557" s="21">
        <v>529.6</v>
      </c>
      <c r="R557" s="21">
        <v>0</v>
      </c>
      <c r="S557" s="21">
        <v>0</v>
      </c>
      <c r="T557" s="21">
        <f t="shared" si="24"/>
        <v>-1.999999993131496E-3</v>
      </c>
      <c r="U557" s="21">
        <f t="shared" si="25"/>
        <v>0</v>
      </c>
      <c r="V557" s="22">
        <f t="shared" si="26"/>
        <v>-1.999999993131496E-3</v>
      </c>
    </row>
    <row r="558" spans="2:22">
      <c r="B558" s="19" t="s">
        <v>584</v>
      </c>
      <c r="C558" s="20">
        <v>6549.5</v>
      </c>
      <c r="D558" s="21">
        <v>99552.4</v>
      </c>
      <c r="E558" s="21">
        <v>98734</v>
      </c>
      <c r="F558" s="21">
        <v>0</v>
      </c>
      <c r="G558" s="21">
        <v>0</v>
      </c>
      <c r="H558" s="21">
        <v>0</v>
      </c>
      <c r="I558" s="21">
        <v>0</v>
      </c>
      <c r="J558" s="21">
        <v>0</v>
      </c>
      <c r="K558" s="21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818.68</v>
      </c>
      <c r="Q558" s="21">
        <v>818.4</v>
      </c>
      <c r="R558" s="21">
        <v>0</v>
      </c>
      <c r="S558" s="21">
        <v>0</v>
      </c>
      <c r="T558" s="21">
        <f t="shared" si="24"/>
        <v>0</v>
      </c>
      <c r="U558" s="21">
        <f t="shared" si="25"/>
        <v>0.27999999999997272</v>
      </c>
      <c r="V558" s="22">
        <f t="shared" si="26"/>
        <v>-0.27999999999997272</v>
      </c>
    </row>
    <row r="559" spans="2:22">
      <c r="B559" s="19" t="s">
        <v>585</v>
      </c>
      <c r="C559" s="20">
        <v>881.5</v>
      </c>
      <c r="D559" s="21">
        <v>14104</v>
      </c>
      <c r="E559" s="21">
        <v>14104</v>
      </c>
      <c r="F559" s="21">
        <v>0</v>
      </c>
      <c r="G559" s="21">
        <v>0</v>
      </c>
      <c r="H559" s="21">
        <v>0</v>
      </c>
      <c r="I559" s="21">
        <v>0</v>
      </c>
      <c r="J559" s="21">
        <v>0</v>
      </c>
      <c r="K559" s="21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1">
        <v>0</v>
      </c>
      <c r="R559" s="21">
        <v>0</v>
      </c>
      <c r="S559" s="21">
        <v>0</v>
      </c>
      <c r="T559" s="21">
        <f t="shared" si="24"/>
        <v>0</v>
      </c>
      <c r="U559" s="21">
        <f t="shared" si="25"/>
        <v>0</v>
      </c>
      <c r="V559" s="22">
        <f t="shared" si="26"/>
        <v>0</v>
      </c>
    </row>
    <row r="560" spans="2:22">
      <c r="B560" s="19" t="s">
        <v>586</v>
      </c>
      <c r="C560" s="20">
        <v>504</v>
      </c>
      <c r="D560" s="21">
        <v>14088.15</v>
      </c>
      <c r="E560" s="21">
        <v>14007.89</v>
      </c>
      <c r="F560" s="21">
        <v>0</v>
      </c>
      <c r="G560" s="21">
        <v>0</v>
      </c>
      <c r="H560" s="21">
        <v>0</v>
      </c>
      <c r="I560" s="21">
        <v>0</v>
      </c>
      <c r="J560" s="21">
        <v>0</v>
      </c>
      <c r="K560" s="21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80.260000000000005</v>
      </c>
      <c r="Q560" s="21">
        <v>80.260000000000005</v>
      </c>
      <c r="R560" s="21">
        <v>0</v>
      </c>
      <c r="S560" s="21">
        <v>0</v>
      </c>
      <c r="T560" s="21">
        <f t="shared" si="24"/>
        <v>0</v>
      </c>
      <c r="U560" s="21">
        <f t="shared" si="25"/>
        <v>0</v>
      </c>
      <c r="V560" s="22">
        <f t="shared" si="26"/>
        <v>0</v>
      </c>
    </row>
    <row r="561" spans="2:22">
      <c r="B561" s="19" t="s">
        <v>587</v>
      </c>
      <c r="C561" s="20">
        <v>1709.5</v>
      </c>
      <c r="D561" s="21">
        <v>34834</v>
      </c>
      <c r="E561" s="21">
        <v>34597</v>
      </c>
      <c r="F561" s="21">
        <v>0</v>
      </c>
      <c r="G561" s="21">
        <v>0</v>
      </c>
      <c r="H561" s="21">
        <v>0</v>
      </c>
      <c r="I561" s="21">
        <v>0</v>
      </c>
      <c r="J561" s="21">
        <v>0</v>
      </c>
      <c r="K561" s="21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237</v>
      </c>
      <c r="Q561" s="21">
        <v>237</v>
      </c>
      <c r="R561" s="21">
        <v>0</v>
      </c>
      <c r="S561" s="21">
        <v>0</v>
      </c>
      <c r="T561" s="21">
        <f t="shared" si="24"/>
        <v>0</v>
      </c>
      <c r="U561" s="21">
        <f t="shared" si="25"/>
        <v>0</v>
      </c>
      <c r="V561" s="22">
        <f t="shared" si="26"/>
        <v>0</v>
      </c>
    </row>
    <row r="562" spans="2:22">
      <c r="B562" s="19" t="s">
        <v>588</v>
      </c>
      <c r="C562" s="20">
        <v>4334.3999999999996</v>
      </c>
      <c r="D562" s="21">
        <v>69437.088000000003</v>
      </c>
      <c r="E562" s="21">
        <v>68786.73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1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650.35</v>
      </c>
      <c r="Q562" s="21">
        <v>650.35</v>
      </c>
      <c r="R562" s="21">
        <v>0</v>
      </c>
      <c r="S562" s="21">
        <v>0</v>
      </c>
      <c r="T562" s="21">
        <f t="shared" si="24"/>
        <v>8.0000000016298145E-3</v>
      </c>
      <c r="U562" s="21">
        <f t="shared" si="25"/>
        <v>0</v>
      </c>
      <c r="V562" s="22">
        <f t="shared" si="26"/>
        <v>8.0000000016298145E-3</v>
      </c>
    </row>
    <row r="563" spans="2:22">
      <c r="B563" s="19" t="s">
        <v>589</v>
      </c>
      <c r="C563" s="20">
        <v>416.5</v>
      </c>
      <c r="D563" s="21">
        <v>6788.95</v>
      </c>
      <c r="E563" s="21">
        <v>6694</v>
      </c>
      <c r="F563" s="21">
        <v>0</v>
      </c>
      <c r="G563" s="21">
        <v>0</v>
      </c>
      <c r="H563" s="21">
        <v>0</v>
      </c>
      <c r="I563" s="21">
        <v>0</v>
      </c>
      <c r="J563" s="21">
        <v>0</v>
      </c>
      <c r="K563" s="21">
        <v>0</v>
      </c>
      <c r="L563" s="21">
        <v>0</v>
      </c>
      <c r="M563" s="21">
        <v>0</v>
      </c>
      <c r="N563" s="21">
        <v>42</v>
      </c>
      <c r="O563" s="21">
        <v>42</v>
      </c>
      <c r="P563" s="21">
        <v>52.95</v>
      </c>
      <c r="Q563" s="21">
        <v>52.95</v>
      </c>
      <c r="R563" s="21">
        <v>0</v>
      </c>
      <c r="S563" s="21">
        <v>0</v>
      </c>
      <c r="T563" s="21">
        <f t="shared" si="24"/>
        <v>0</v>
      </c>
      <c r="U563" s="21">
        <f t="shared" si="25"/>
        <v>0</v>
      </c>
      <c r="V563" s="22">
        <f t="shared" si="26"/>
        <v>0</v>
      </c>
    </row>
    <row r="564" spans="2:22">
      <c r="B564" s="19" t="s">
        <v>590</v>
      </c>
      <c r="C564" s="20">
        <v>674.6</v>
      </c>
      <c r="D564" s="21">
        <v>10793.6</v>
      </c>
      <c r="E564" s="21">
        <v>10625</v>
      </c>
      <c r="F564" s="21">
        <v>0</v>
      </c>
      <c r="G564" s="21">
        <v>0</v>
      </c>
      <c r="H564" s="21">
        <v>0</v>
      </c>
      <c r="I564" s="21">
        <v>0</v>
      </c>
      <c r="J564" s="21">
        <v>0</v>
      </c>
      <c r="K564" s="21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168</v>
      </c>
      <c r="Q564" s="21">
        <v>168</v>
      </c>
      <c r="R564" s="21">
        <v>0</v>
      </c>
      <c r="S564" s="21">
        <v>0</v>
      </c>
      <c r="T564" s="21">
        <f t="shared" si="24"/>
        <v>0.6000000000003638</v>
      </c>
      <c r="U564" s="21">
        <f t="shared" si="25"/>
        <v>0</v>
      </c>
      <c r="V564" s="22">
        <f t="shared" si="26"/>
        <v>0.6000000000003638</v>
      </c>
    </row>
    <row r="565" spans="2:22">
      <c r="B565" s="19" t="s">
        <v>591</v>
      </c>
      <c r="C565" s="20">
        <v>624.79999999999995</v>
      </c>
      <c r="D565" s="21">
        <v>9122.08</v>
      </c>
      <c r="E565" s="21">
        <v>8973.99</v>
      </c>
      <c r="F565" s="21">
        <v>0</v>
      </c>
      <c r="G565" s="21">
        <v>0</v>
      </c>
      <c r="H565" s="21">
        <v>0</v>
      </c>
      <c r="I565" s="21">
        <v>0</v>
      </c>
      <c r="J565" s="21">
        <v>0</v>
      </c>
      <c r="K565" s="21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148.09</v>
      </c>
      <c r="Q565" s="21">
        <v>148.09</v>
      </c>
      <c r="R565" s="21">
        <v>0</v>
      </c>
      <c r="S565" s="21">
        <v>0</v>
      </c>
      <c r="T565" s="21">
        <f t="shared" si="24"/>
        <v>0</v>
      </c>
      <c r="U565" s="21">
        <f t="shared" si="25"/>
        <v>0</v>
      </c>
      <c r="V565" s="22">
        <f t="shared" si="26"/>
        <v>0</v>
      </c>
    </row>
    <row r="566" spans="2:22">
      <c r="B566" s="19" t="s">
        <v>592</v>
      </c>
      <c r="C566" s="20">
        <v>1708</v>
      </c>
      <c r="D566" s="21">
        <v>27925.8</v>
      </c>
      <c r="E566" s="21">
        <v>27926</v>
      </c>
      <c r="F566" s="21">
        <v>0</v>
      </c>
      <c r="G566" s="21">
        <v>0</v>
      </c>
      <c r="H566" s="21">
        <v>0</v>
      </c>
      <c r="I566" s="21">
        <v>0</v>
      </c>
      <c r="J566" s="21">
        <v>0</v>
      </c>
      <c r="K566" s="21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1">
        <v>0</v>
      </c>
      <c r="R566" s="21">
        <v>0</v>
      </c>
      <c r="S566" s="21">
        <v>0</v>
      </c>
      <c r="T566" s="21">
        <f t="shared" si="24"/>
        <v>-0.2000000000007276</v>
      </c>
      <c r="U566" s="21">
        <f t="shared" si="25"/>
        <v>0</v>
      </c>
      <c r="V566" s="22">
        <f t="shared" si="26"/>
        <v>-0.2000000000007276</v>
      </c>
    </row>
    <row r="567" spans="2:22">
      <c r="B567" s="19" t="s">
        <v>593</v>
      </c>
      <c r="C567" s="20">
        <v>374.2</v>
      </c>
      <c r="D567" s="21">
        <v>10084.69</v>
      </c>
      <c r="E567" s="21">
        <v>10084.5</v>
      </c>
      <c r="F567" s="21">
        <v>0</v>
      </c>
      <c r="G567" s="21">
        <v>0</v>
      </c>
      <c r="H567" s="21">
        <v>0</v>
      </c>
      <c r="I567" s="21">
        <v>0</v>
      </c>
      <c r="J567" s="21">
        <v>0</v>
      </c>
      <c r="K567" s="21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1">
        <v>0</v>
      </c>
      <c r="R567" s="21">
        <v>0</v>
      </c>
      <c r="S567" s="21">
        <v>0</v>
      </c>
      <c r="T567" s="21">
        <f t="shared" si="24"/>
        <v>0.19000000000050932</v>
      </c>
      <c r="U567" s="21">
        <f t="shared" si="25"/>
        <v>0</v>
      </c>
      <c r="V567" s="22">
        <f t="shared" si="26"/>
        <v>0.19000000000050932</v>
      </c>
    </row>
    <row r="568" spans="2:22">
      <c r="B568" s="19" t="s">
        <v>594</v>
      </c>
      <c r="C568" s="20">
        <v>2038.5</v>
      </c>
      <c r="D568" s="21">
        <v>35982.987000000001</v>
      </c>
      <c r="E568" s="21">
        <v>35577.79</v>
      </c>
      <c r="F568" s="21">
        <v>0</v>
      </c>
      <c r="G568" s="21">
        <v>0</v>
      </c>
      <c r="H568" s="21">
        <v>0</v>
      </c>
      <c r="I568" s="21">
        <v>0</v>
      </c>
      <c r="J568" s="21">
        <v>0</v>
      </c>
      <c r="K568" s="21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404.99</v>
      </c>
      <c r="Q568" s="21">
        <v>404.99</v>
      </c>
      <c r="R568" s="21">
        <v>0</v>
      </c>
      <c r="S568" s="21">
        <v>0</v>
      </c>
      <c r="T568" s="21">
        <f t="shared" si="24"/>
        <v>0.20700000000215368</v>
      </c>
      <c r="U568" s="21">
        <f t="shared" si="25"/>
        <v>0</v>
      </c>
      <c r="V568" s="22">
        <f t="shared" si="26"/>
        <v>0.20700000000215368</v>
      </c>
    </row>
    <row r="569" spans="2:22">
      <c r="B569" s="19" t="s">
        <v>595</v>
      </c>
      <c r="C569" s="20">
        <v>108.4</v>
      </c>
      <c r="D569" s="21">
        <v>1685.96</v>
      </c>
      <c r="E569" s="21">
        <v>1686</v>
      </c>
      <c r="F569" s="21">
        <v>0</v>
      </c>
      <c r="G569" s="21">
        <v>0</v>
      </c>
      <c r="H569" s="21">
        <v>0</v>
      </c>
      <c r="I569" s="21">
        <v>0</v>
      </c>
      <c r="J569" s="21">
        <v>0</v>
      </c>
      <c r="K569" s="21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1">
        <v>0</v>
      </c>
      <c r="R569" s="21">
        <v>0</v>
      </c>
      <c r="S569" s="21">
        <v>0</v>
      </c>
      <c r="T569" s="21">
        <f t="shared" si="24"/>
        <v>-3.999999999996362E-2</v>
      </c>
      <c r="U569" s="21">
        <f t="shared" si="25"/>
        <v>0</v>
      </c>
      <c r="V569" s="22">
        <f t="shared" si="26"/>
        <v>-3.999999999996362E-2</v>
      </c>
    </row>
    <row r="570" spans="2:22">
      <c r="B570" s="19" t="s">
        <v>596</v>
      </c>
      <c r="C570" s="20">
        <v>1052</v>
      </c>
      <c r="D570" s="21">
        <v>15780</v>
      </c>
      <c r="E570" s="21">
        <v>15649</v>
      </c>
      <c r="F570" s="21">
        <v>0</v>
      </c>
      <c r="G570" s="21">
        <v>0</v>
      </c>
      <c r="H570" s="21">
        <v>0</v>
      </c>
      <c r="I570" s="21">
        <v>0</v>
      </c>
      <c r="J570" s="21">
        <v>0</v>
      </c>
      <c r="K570" s="21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131</v>
      </c>
      <c r="Q570" s="21">
        <v>131</v>
      </c>
      <c r="R570" s="21">
        <v>0</v>
      </c>
      <c r="S570" s="21">
        <v>0</v>
      </c>
      <c r="T570" s="21">
        <f t="shared" si="24"/>
        <v>0</v>
      </c>
      <c r="U570" s="21">
        <f t="shared" si="25"/>
        <v>0</v>
      </c>
      <c r="V570" s="22">
        <f t="shared" si="26"/>
        <v>0</v>
      </c>
    </row>
    <row r="571" spans="2:22">
      <c r="B571" s="19" t="s">
        <v>597</v>
      </c>
      <c r="C571" s="20">
        <v>2879.6</v>
      </c>
      <c r="D571" s="21">
        <v>45785.64</v>
      </c>
      <c r="E571" s="21">
        <v>45065.64</v>
      </c>
      <c r="F571" s="21">
        <v>0</v>
      </c>
      <c r="G571" s="21">
        <v>0</v>
      </c>
      <c r="H571" s="21">
        <v>0</v>
      </c>
      <c r="I571" s="21">
        <v>0</v>
      </c>
      <c r="J571" s="21">
        <v>0</v>
      </c>
      <c r="K571" s="21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720</v>
      </c>
      <c r="Q571" s="21">
        <v>720</v>
      </c>
      <c r="R571" s="21">
        <v>0</v>
      </c>
      <c r="S571" s="21">
        <v>0</v>
      </c>
      <c r="T571" s="21">
        <f t="shared" si="24"/>
        <v>0</v>
      </c>
      <c r="U571" s="21">
        <f t="shared" si="25"/>
        <v>0</v>
      </c>
      <c r="V571" s="22">
        <f t="shared" si="26"/>
        <v>0</v>
      </c>
    </row>
    <row r="572" spans="2:22">
      <c r="B572" s="19" t="s">
        <v>598</v>
      </c>
      <c r="C572" s="20">
        <v>3368.3</v>
      </c>
      <c r="D572" s="21">
        <v>54528.959999999999</v>
      </c>
      <c r="E572" s="21">
        <v>20771.060000000001</v>
      </c>
      <c r="F572" s="21">
        <v>30000</v>
      </c>
      <c r="G572" s="21">
        <v>3757.65</v>
      </c>
      <c r="H572" s="21">
        <v>30000</v>
      </c>
      <c r="I572" s="21">
        <v>3757.65</v>
      </c>
      <c r="J572" s="21">
        <v>0</v>
      </c>
      <c r="K572" s="21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1">
        <v>0</v>
      </c>
      <c r="R572" s="21">
        <v>0</v>
      </c>
      <c r="S572" s="21">
        <v>0</v>
      </c>
      <c r="T572" s="21">
        <f t="shared" si="24"/>
        <v>0.25</v>
      </c>
      <c r="U572" s="21">
        <f t="shared" si="25"/>
        <v>0</v>
      </c>
      <c r="V572" s="22">
        <f t="shared" si="26"/>
        <v>0.25</v>
      </c>
    </row>
    <row r="573" spans="2:22">
      <c r="B573" s="19" t="s">
        <v>599</v>
      </c>
      <c r="C573" s="20">
        <v>1668.3</v>
      </c>
      <c r="D573" s="21">
        <v>27526.95</v>
      </c>
      <c r="E573" s="21">
        <v>27110</v>
      </c>
      <c r="F573" s="21">
        <v>0</v>
      </c>
      <c r="G573" s="21">
        <v>0</v>
      </c>
      <c r="H573" s="21">
        <v>0</v>
      </c>
      <c r="I573" s="21">
        <v>0</v>
      </c>
      <c r="J573" s="21">
        <v>0</v>
      </c>
      <c r="K573" s="21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416.95</v>
      </c>
      <c r="Q573" s="21">
        <v>416.95</v>
      </c>
      <c r="R573" s="21">
        <v>0</v>
      </c>
      <c r="S573" s="21">
        <v>0</v>
      </c>
      <c r="T573" s="21">
        <f t="shared" si="24"/>
        <v>0</v>
      </c>
      <c r="U573" s="21">
        <f t="shared" si="25"/>
        <v>0</v>
      </c>
      <c r="V573" s="22">
        <f t="shared" si="26"/>
        <v>0</v>
      </c>
    </row>
    <row r="574" spans="2:22">
      <c r="B574" s="19" t="s">
        <v>600</v>
      </c>
      <c r="C574" s="20">
        <v>7558.8</v>
      </c>
      <c r="D574" s="21">
        <v>117860.97</v>
      </c>
      <c r="E574" s="21">
        <v>117761</v>
      </c>
      <c r="F574" s="21">
        <v>0</v>
      </c>
      <c r="G574" s="21">
        <v>0</v>
      </c>
      <c r="H574" s="21">
        <v>0</v>
      </c>
      <c r="I574" s="21">
        <v>0</v>
      </c>
      <c r="J574" s="21">
        <v>0</v>
      </c>
      <c r="K574" s="21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97.94</v>
      </c>
      <c r="Q574" s="21">
        <v>97.94</v>
      </c>
      <c r="R574" s="21">
        <v>0</v>
      </c>
      <c r="S574" s="21">
        <v>0</v>
      </c>
      <c r="T574" s="21">
        <f t="shared" si="24"/>
        <v>2.0299999999988358</v>
      </c>
      <c r="U574" s="21">
        <f t="shared" si="25"/>
        <v>0</v>
      </c>
      <c r="V574" s="22">
        <f t="shared" si="26"/>
        <v>2.0299999999988358</v>
      </c>
    </row>
    <row r="575" spans="2:22">
      <c r="B575" s="19" t="s">
        <v>601</v>
      </c>
      <c r="C575" s="20">
        <v>962.9</v>
      </c>
      <c r="D575" s="21">
        <v>22547.277999999998</v>
      </c>
      <c r="E575" s="21">
        <v>22260</v>
      </c>
      <c r="F575" s="21">
        <v>0</v>
      </c>
      <c r="G575" s="21">
        <v>0</v>
      </c>
      <c r="H575" s="21">
        <v>0</v>
      </c>
      <c r="I575" s="21">
        <v>0</v>
      </c>
      <c r="J575" s="21">
        <v>0</v>
      </c>
      <c r="K575" s="21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287.33</v>
      </c>
      <c r="Q575" s="21">
        <v>287.27999999999997</v>
      </c>
      <c r="R575" s="21">
        <v>0</v>
      </c>
      <c r="S575" s="21">
        <v>0</v>
      </c>
      <c r="T575" s="21">
        <f t="shared" si="24"/>
        <v>-2.0000000004074536E-3</v>
      </c>
      <c r="U575" s="21">
        <f t="shared" si="25"/>
        <v>5.0000000000011369E-2</v>
      </c>
      <c r="V575" s="22">
        <f t="shared" si="26"/>
        <v>-5.2000000000418822E-2</v>
      </c>
    </row>
    <row r="576" spans="2:22">
      <c r="B576" s="19" t="s">
        <v>602</v>
      </c>
      <c r="C576" s="20">
        <v>590.20000000000005</v>
      </c>
      <c r="D576" s="21">
        <v>9148.1</v>
      </c>
      <c r="E576" s="21">
        <v>9148</v>
      </c>
      <c r="F576" s="21">
        <v>0</v>
      </c>
      <c r="G576" s="21">
        <v>0</v>
      </c>
      <c r="H576" s="21">
        <v>0</v>
      </c>
      <c r="I576" s="21">
        <v>0</v>
      </c>
      <c r="J576" s="21">
        <v>0</v>
      </c>
      <c r="K576" s="21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1">
        <v>0</v>
      </c>
      <c r="R576" s="21">
        <v>0</v>
      </c>
      <c r="S576" s="21">
        <v>0</v>
      </c>
      <c r="T576" s="21">
        <f t="shared" si="24"/>
        <v>0.1000000000003638</v>
      </c>
      <c r="U576" s="21">
        <f t="shared" si="25"/>
        <v>0</v>
      </c>
      <c r="V576" s="22">
        <f t="shared" si="26"/>
        <v>0.1000000000003638</v>
      </c>
    </row>
    <row r="577" spans="2:22">
      <c r="B577" s="19" t="s">
        <v>603</v>
      </c>
      <c r="C577" s="20">
        <v>499</v>
      </c>
      <c r="D577" s="21">
        <v>14161.62</v>
      </c>
      <c r="E577" s="21">
        <v>14163.53</v>
      </c>
      <c r="F577" s="21">
        <v>0</v>
      </c>
      <c r="G577" s="21">
        <v>0</v>
      </c>
      <c r="H577" s="21">
        <v>0</v>
      </c>
      <c r="I577" s="21">
        <v>0</v>
      </c>
      <c r="J577" s="21">
        <v>0</v>
      </c>
      <c r="K577" s="21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1">
        <v>0</v>
      </c>
      <c r="R577" s="21">
        <v>0</v>
      </c>
      <c r="S577" s="21">
        <v>0</v>
      </c>
      <c r="T577" s="21">
        <f t="shared" si="24"/>
        <v>-1.9099999999998545</v>
      </c>
      <c r="U577" s="21">
        <f t="shared" si="25"/>
        <v>0</v>
      </c>
      <c r="V577" s="22">
        <f t="shared" si="26"/>
        <v>-1.9099999999998545</v>
      </c>
    </row>
    <row r="578" spans="2:22">
      <c r="B578" s="19" t="s">
        <v>604</v>
      </c>
      <c r="C578" s="20">
        <v>6544.1</v>
      </c>
      <c r="D578" s="21">
        <v>104307.893</v>
      </c>
      <c r="E578" s="21">
        <v>103460.17</v>
      </c>
      <c r="F578" s="21">
        <v>0</v>
      </c>
      <c r="G578" s="21">
        <v>0</v>
      </c>
      <c r="H578" s="21">
        <v>0</v>
      </c>
      <c r="I578" s="21">
        <v>0</v>
      </c>
      <c r="J578" s="21">
        <v>0</v>
      </c>
      <c r="K578" s="21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847.46</v>
      </c>
      <c r="Q578" s="21">
        <v>847.46</v>
      </c>
      <c r="R578" s="21">
        <v>0</v>
      </c>
      <c r="S578" s="21">
        <v>0</v>
      </c>
      <c r="T578" s="21">
        <f t="shared" si="24"/>
        <v>0.26299999999173451</v>
      </c>
      <c r="U578" s="21">
        <f t="shared" si="25"/>
        <v>0</v>
      </c>
      <c r="V578" s="22">
        <f t="shared" si="26"/>
        <v>0.26299999999173451</v>
      </c>
    </row>
    <row r="579" spans="2:22">
      <c r="B579" s="19" t="s">
        <v>605</v>
      </c>
      <c r="C579" s="20">
        <v>1698.9</v>
      </c>
      <c r="D579" s="21">
        <v>27025.525000000001</v>
      </c>
      <c r="E579" s="21">
        <v>26666</v>
      </c>
      <c r="F579" s="21">
        <v>0</v>
      </c>
      <c r="G579" s="21">
        <v>0</v>
      </c>
      <c r="H579" s="21">
        <v>0</v>
      </c>
      <c r="I579" s="21">
        <v>0</v>
      </c>
      <c r="J579" s="21">
        <v>0</v>
      </c>
      <c r="K579" s="21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358.23</v>
      </c>
      <c r="Q579" s="21">
        <v>358.23</v>
      </c>
      <c r="R579" s="21">
        <v>0</v>
      </c>
      <c r="S579" s="21">
        <v>0</v>
      </c>
      <c r="T579" s="21">
        <f t="shared" si="24"/>
        <v>1.2950000000018917</v>
      </c>
      <c r="U579" s="21">
        <f t="shared" si="25"/>
        <v>0</v>
      </c>
      <c r="V579" s="22">
        <f t="shared" si="26"/>
        <v>1.2950000000018917</v>
      </c>
    </row>
    <row r="580" spans="2:22">
      <c r="B580" s="19" t="s">
        <v>606</v>
      </c>
      <c r="C580" s="20">
        <v>715.2</v>
      </c>
      <c r="D580" s="21">
        <v>11657.76</v>
      </c>
      <c r="E580" s="21">
        <v>11550</v>
      </c>
      <c r="F580" s="21">
        <v>0</v>
      </c>
      <c r="G580" s="21">
        <v>0</v>
      </c>
      <c r="H580" s="21">
        <v>0</v>
      </c>
      <c r="I580" s="21">
        <v>0</v>
      </c>
      <c r="J580" s="21">
        <v>0</v>
      </c>
      <c r="K580" s="21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107.76</v>
      </c>
      <c r="Q580" s="21">
        <v>107.76</v>
      </c>
      <c r="R580" s="21">
        <v>0</v>
      </c>
      <c r="S580" s="21">
        <v>0</v>
      </c>
      <c r="T580" s="21">
        <f t="shared" si="24"/>
        <v>0</v>
      </c>
      <c r="U580" s="21">
        <f t="shared" si="25"/>
        <v>0</v>
      </c>
      <c r="V580" s="22">
        <f t="shared" si="26"/>
        <v>0</v>
      </c>
    </row>
    <row r="581" spans="2:22">
      <c r="B581" s="19" t="s">
        <v>607</v>
      </c>
      <c r="C581" s="20">
        <v>981.4</v>
      </c>
      <c r="D581" s="21">
        <v>27812.876</v>
      </c>
      <c r="E581" s="21">
        <v>27487.49</v>
      </c>
      <c r="F581" s="21">
        <v>0</v>
      </c>
      <c r="G581" s="21">
        <v>0</v>
      </c>
      <c r="H581" s="21">
        <v>0</v>
      </c>
      <c r="I581" s="21">
        <v>0</v>
      </c>
      <c r="J581" s="21">
        <v>0</v>
      </c>
      <c r="K581" s="21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325.39</v>
      </c>
      <c r="Q581" s="21">
        <v>325.39</v>
      </c>
      <c r="R581" s="21">
        <v>0</v>
      </c>
      <c r="S581" s="21">
        <v>0</v>
      </c>
      <c r="T581" s="21">
        <f t="shared" si="24"/>
        <v>-4.0000000008149073E-3</v>
      </c>
      <c r="U581" s="21">
        <f t="shared" si="25"/>
        <v>0</v>
      </c>
      <c r="V581" s="22">
        <f t="shared" si="26"/>
        <v>-4.0000000008149073E-3</v>
      </c>
    </row>
    <row r="582" spans="2:22">
      <c r="B582" s="19" t="s">
        <v>608</v>
      </c>
      <c r="C582" s="20">
        <v>1319.8</v>
      </c>
      <c r="D582" s="21">
        <v>20984.82</v>
      </c>
      <c r="E582" s="21">
        <v>20694</v>
      </c>
      <c r="F582" s="21">
        <v>0</v>
      </c>
      <c r="G582" s="21">
        <v>0</v>
      </c>
      <c r="H582" s="21">
        <v>0</v>
      </c>
      <c r="I582" s="21">
        <v>0</v>
      </c>
      <c r="J582" s="21">
        <v>0</v>
      </c>
      <c r="K582" s="21">
        <v>0</v>
      </c>
      <c r="L582" s="21">
        <v>0</v>
      </c>
      <c r="M582" s="21">
        <v>0</v>
      </c>
      <c r="N582" s="21">
        <v>126</v>
      </c>
      <c r="O582" s="21">
        <v>126</v>
      </c>
      <c r="P582" s="21">
        <v>165</v>
      </c>
      <c r="Q582" s="21">
        <v>164.82</v>
      </c>
      <c r="R582" s="21">
        <v>0</v>
      </c>
      <c r="S582" s="21">
        <v>0</v>
      </c>
      <c r="T582" s="21">
        <f t="shared" si="24"/>
        <v>0</v>
      </c>
      <c r="U582" s="21">
        <f t="shared" si="25"/>
        <v>0.18000000000000682</v>
      </c>
      <c r="V582" s="22">
        <f t="shared" si="26"/>
        <v>-0.18000000000000682</v>
      </c>
    </row>
    <row r="583" spans="2:22">
      <c r="B583" s="19" t="s">
        <v>609</v>
      </c>
      <c r="C583" s="20">
        <v>969.7</v>
      </c>
      <c r="D583" s="21">
        <v>15709.14</v>
      </c>
      <c r="E583" s="21">
        <v>10588</v>
      </c>
      <c r="F583" s="21">
        <v>0</v>
      </c>
      <c r="G583" s="21">
        <v>0</v>
      </c>
      <c r="H583" s="21">
        <v>0</v>
      </c>
      <c r="I583" s="21">
        <v>0</v>
      </c>
      <c r="J583" s="21">
        <v>5000</v>
      </c>
      <c r="K583" s="21">
        <v>5000</v>
      </c>
      <c r="L583" s="21">
        <v>0</v>
      </c>
      <c r="M583" s="21">
        <v>0</v>
      </c>
      <c r="N583" s="21">
        <v>0</v>
      </c>
      <c r="O583" s="21">
        <v>0</v>
      </c>
      <c r="P583" s="21">
        <v>121.21</v>
      </c>
      <c r="Q583" s="21">
        <v>121.14</v>
      </c>
      <c r="R583" s="21">
        <v>0</v>
      </c>
      <c r="S583" s="21">
        <v>0</v>
      </c>
      <c r="T583" s="21">
        <f t="shared" si="24"/>
        <v>0</v>
      </c>
      <c r="U583" s="21">
        <f t="shared" si="25"/>
        <v>6.9999999999993179E-2</v>
      </c>
      <c r="V583" s="22">
        <f t="shared" si="26"/>
        <v>-6.9999999999993179E-2</v>
      </c>
    </row>
    <row r="584" spans="2:22">
      <c r="B584" s="19" t="s">
        <v>610</v>
      </c>
      <c r="C584" s="20">
        <v>8476.2000000000007</v>
      </c>
      <c r="D584" s="21">
        <v>226149.02900000001</v>
      </c>
      <c r="E584" s="21">
        <v>224911.37</v>
      </c>
      <c r="F584" s="21">
        <v>0</v>
      </c>
      <c r="G584" s="21">
        <v>0</v>
      </c>
      <c r="H584" s="21">
        <v>0</v>
      </c>
      <c r="I584" s="21">
        <v>0</v>
      </c>
      <c r="J584" s="21">
        <v>0</v>
      </c>
      <c r="K584" s="21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1236.49</v>
      </c>
      <c r="Q584" s="21">
        <v>1236.49</v>
      </c>
      <c r="R584" s="21">
        <v>0</v>
      </c>
      <c r="S584" s="21">
        <v>0</v>
      </c>
      <c r="T584" s="21">
        <f t="shared" ref="T584:T601" si="27">D584-(E584+H584+I584+K584+M584+O584+Q584+S584)</f>
        <v>1.1690000000235159</v>
      </c>
      <c r="U584" s="21">
        <f t="shared" ref="U584:U601" si="28">(F584-H584)+(G584-I584)+(J584-K584)+(L584-M584)+(N584-O584)+(P584-Q584)+(R584-S584)</f>
        <v>0</v>
      </c>
      <c r="V584" s="22">
        <f t="shared" ref="V584:V601" si="29">T584-U584</f>
        <v>1.1690000000235159</v>
      </c>
    </row>
    <row r="585" spans="2:22">
      <c r="B585" s="19" t="s">
        <v>611</v>
      </c>
      <c r="C585" s="20">
        <v>569.5</v>
      </c>
      <c r="D585" s="21">
        <v>7745.2</v>
      </c>
      <c r="E585" s="21">
        <v>7745.2</v>
      </c>
      <c r="F585" s="21">
        <v>0</v>
      </c>
      <c r="G585" s="21">
        <v>0</v>
      </c>
      <c r="H585" s="21">
        <v>0</v>
      </c>
      <c r="I585" s="21">
        <v>0</v>
      </c>
      <c r="J585" s="21">
        <v>0</v>
      </c>
      <c r="K585" s="21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1">
        <v>0</v>
      </c>
      <c r="R585" s="21">
        <v>0</v>
      </c>
      <c r="S585" s="21">
        <v>0</v>
      </c>
      <c r="T585" s="21">
        <f t="shared" si="27"/>
        <v>0</v>
      </c>
      <c r="U585" s="21">
        <f t="shared" si="28"/>
        <v>0</v>
      </c>
      <c r="V585" s="22">
        <f t="shared" si="29"/>
        <v>0</v>
      </c>
    </row>
    <row r="586" spans="2:22">
      <c r="B586" s="19" t="s">
        <v>612</v>
      </c>
      <c r="C586" s="20">
        <v>2717</v>
      </c>
      <c r="D586" s="21">
        <v>44694.65</v>
      </c>
      <c r="E586" s="21">
        <v>44694.5</v>
      </c>
      <c r="F586" s="21">
        <v>0</v>
      </c>
      <c r="G586" s="21">
        <v>0</v>
      </c>
      <c r="H586" s="21">
        <v>0</v>
      </c>
      <c r="I586" s="21">
        <v>0</v>
      </c>
      <c r="J586" s="21">
        <v>0</v>
      </c>
      <c r="K586" s="21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1">
        <v>0</v>
      </c>
      <c r="R586" s="21">
        <v>0</v>
      </c>
      <c r="S586" s="21">
        <v>0</v>
      </c>
      <c r="T586" s="21">
        <f t="shared" si="27"/>
        <v>0.15000000000145519</v>
      </c>
      <c r="U586" s="21">
        <f t="shared" si="28"/>
        <v>0</v>
      </c>
      <c r="V586" s="22">
        <f t="shared" si="29"/>
        <v>0.15000000000145519</v>
      </c>
    </row>
    <row r="587" spans="2:22">
      <c r="B587" s="19" t="s">
        <v>613</v>
      </c>
      <c r="C587" s="20">
        <v>8603.2000000000007</v>
      </c>
      <c r="D587" s="21">
        <v>152834.804</v>
      </c>
      <c r="E587" s="21">
        <v>137562.07</v>
      </c>
      <c r="F587" s="21">
        <v>0</v>
      </c>
      <c r="G587" s="21">
        <v>0</v>
      </c>
      <c r="H587" s="21">
        <v>0</v>
      </c>
      <c r="I587" s="21">
        <v>0</v>
      </c>
      <c r="J587" s="21">
        <v>13000</v>
      </c>
      <c r="K587" s="21">
        <v>13000</v>
      </c>
      <c r="L587" s="21">
        <v>0</v>
      </c>
      <c r="M587" s="21">
        <v>0</v>
      </c>
      <c r="N587" s="21">
        <v>0</v>
      </c>
      <c r="O587" s="21">
        <v>0</v>
      </c>
      <c r="P587" s="21">
        <v>2272.73</v>
      </c>
      <c r="Q587" s="21">
        <v>2272.73</v>
      </c>
      <c r="R587" s="21">
        <v>0</v>
      </c>
      <c r="S587" s="21">
        <v>0</v>
      </c>
      <c r="T587" s="21">
        <f t="shared" si="27"/>
        <v>3.999999986262992E-3</v>
      </c>
      <c r="U587" s="21">
        <f t="shared" si="28"/>
        <v>0</v>
      </c>
      <c r="V587" s="22">
        <f t="shared" si="29"/>
        <v>3.999999986262992E-3</v>
      </c>
    </row>
    <row r="588" spans="2:22">
      <c r="B588" s="19" t="s">
        <v>614</v>
      </c>
      <c r="C588" s="20">
        <v>7245.9</v>
      </c>
      <c r="D588" s="21">
        <v>115215.34</v>
      </c>
      <c r="E588" s="21">
        <v>100215</v>
      </c>
      <c r="F588" s="21">
        <v>0</v>
      </c>
      <c r="G588" s="21">
        <v>0</v>
      </c>
      <c r="H588" s="21">
        <v>0</v>
      </c>
      <c r="I588" s="21">
        <v>0</v>
      </c>
      <c r="J588" s="21">
        <v>15000</v>
      </c>
      <c r="K588" s="21">
        <v>15000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1">
        <v>0</v>
      </c>
      <c r="R588" s="21">
        <v>0</v>
      </c>
      <c r="S588" s="21">
        <v>0</v>
      </c>
      <c r="T588" s="21">
        <f t="shared" si="27"/>
        <v>0.33999999999650754</v>
      </c>
      <c r="U588" s="21">
        <f t="shared" si="28"/>
        <v>0</v>
      </c>
      <c r="V588" s="22">
        <f t="shared" si="29"/>
        <v>0.33999999999650754</v>
      </c>
    </row>
    <row r="589" spans="2:22">
      <c r="B589" s="19" t="s">
        <v>615</v>
      </c>
      <c r="C589" s="20">
        <v>9203</v>
      </c>
      <c r="D589" s="21">
        <v>146327.70000000001</v>
      </c>
      <c r="E589" s="21">
        <v>144189.39000000001</v>
      </c>
      <c r="F589" s="21">
        <v>0</v>
      </c>
      <c r="G589" s="21">
        <v>0</v>
      </c>
      <c r="H589" s="21">
        <v>0</v>
      </c>
      <c r="I589" s="21">
        <v>0</v>
      </c>
      <c r="J589" s="21">
        <v>0</v>
      </c>
      <c r="K589" s="21">
        <v>0</v>
      </c>
      <c r="L589" s="21">
        <v>0</v>
      </c>
      <c r="M589" s="21">
        <v>0</v>
      </c>
      <c r="N589" s="21">
        <v>994</v>
      </c>
      <c r="O589" s="21">
        <v>994</v>
      </c>
      <c r="P589" s="21">
        <v>1144.31</v>
      </c>
      <c r="Q589" s="21">
        <v>1144.31</v>
      </c>
      <c r="R589" s="21">
        <v>0</v>
      </c>
      <c r="S589" s="21">
        <v>0</v>
      </c>
      <c r="T589" s="21">
        <f t="shared" si="27"/>
        <v>0</v>
      </c>
      <c r="U589" s="21">
        <f t="shared" si="28"/>
        <v>0</v>
      </c>
      <c r="V589" s="22">
        <f t="shared" si="29"/>
        <v>0</v>
      </c>
    </row>
    <row r="590" spans="2:22">
      <c r="B590" s="19" t="s">
        <v>616</v>
      </c>
      <c r="C590" s="20">
        <v>598.29999999999995</v>
      </c>
      <c r="D590" s="21">
        <v>9931.7800000000007</v>
      </c>
      <c r="E590" s="21">
        <v>9782.41</v>
      </c>
      <c r="F590" s="21">
        <v>0</v>
      </c>
      <c r="G590" s="21">
        <v>0</v>
      </c>
      <c r="H590" s="21">
        <v>0</v>
      </c>
      <c r="I590" s="21">
        <v>0</v>
      </c>
      <c r="J590" s="21">
        <v>0</v>
      </c>
      <c r="K590" s="21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149.37</v>
      </c>
      <c r="Q590" s="21">
        <v>149.37</v>
      </c>
      <c r="R590" s="21">
        <v>0</v>
      </c>
      <c r="S590" s="21">
        <v>0</v>
      </c>
      <c r="T590" s="21">
        <f t="shared" si="27"/>
        <v>0</v>
      </c>
      <c r="U590" s="21">
        <f t="shared" si="28"/>
        <v>0</v>
      </c>
      <c r="V590" s="22">
        <f t="shared" si="29"/>
        <v>0</v>
      </c>
    </row>
    <row r="591" spans="2:22">
      <c r="B591" s="19" t="s">
        <v>617</v>
      </c>
      <c r="C591" s="20">
        <v>2942.5</v>
      </c>
      <c r="D591" s="21">
        <v>46396.237999999998</v>
      </c>
      <c r="E591" s="21">
        <v>45662.51</v>
      </c>
      <c r="F591" s="21">
        <v>0</v>
      </c>
      <c r="G591" s="21">
        <v>0</v>
      </c>
      <c r="H591" s="21">
        <v>0</v>
      </c>
      <c r="I591" s="21">
        <v>0</v>
      </c>
      <c r="J591" s="21">
        <v>0</v>
      </c>
      <c r="K591" s="21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733.21</v>
      </c>
      <c r="Q591" s="21">
        <v>733.21</v>
      </c>
      <c r="R591" s="21">
        <v>0</v>
      </c>
      <c r="S591" s="21">
        <v>0</v>
      </c>
      <c r="T591" s="21">
        <f t="shared" si="27"/>
        <v>0.51799999999639113</v>
      </c>
      <c r="U591" s="21">
        <f t="shared" si="28"/>
        <v>0</v>
      </c>
      <c r="V591" s="22">
        <f t="shared" si="29"/>
        <v>0.51799999999639113</v>
      </c>
    </row>
    <row r="592" spans="2:22">
      <c r="B592" s="19" t="s">
        <v>618</v>
      </c>
      <c r="C592" s="20">
        <v>2074.4</v>
      </c>
      <c r="D592" s="21">
        <v>33397.839999999997</v>
      </c>
      <c r="E592" s="21">
        <v>33398</v>
      </c>
      <c r="F592" s="21">
        <v>0</v>
      </c>
      <c r="G592" s="21">
        <v>0</v>
      </c>
      <c r="H592" s="21">
        <v>0</v>
      </c>
      <c r="I592" s="21">
        <v>0</v>
      </c>
      <c r="J592" s="21">
        <v>0</v>
      </c>
      <c r="K592" s="21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1">
        <v>0</v>
      </c>
      <c r="R592" s="21">
        <v>0</v>
      </c>
      <c r="S592" s="21">
        <v>0</v>
      </c>
      <c r="T592" s="21">
        <f t="shared" si="27"/>
        <v>-0.16000000000349246</v>
      </c>
      <c r="U592" s="21">
        <f t="shared" si="28"/>
        <v>0</v>
      </c>
      <c r="V592" s="22">
        <f t="shared" si="29"/>
        <v>-0.16000000000349246</v>
      </c>
    </row>
    <row r="593" spans="2:22">
      <c r="B593" s="19" t="s">
        <v>619</v>
      </c>
      <c r="C593" s="20">
        <v>822.6</v>
      </c>
      <c r="D593" s="21">
        <v>12799.656000000001</v>
      </c>
      <c r="E593" s="21">
        <v>0</v>
      </c>
      <c r="F593" s="21">
        <v>10000</v>
      </c>
      <c r="G593" s="21">
        <v>1445.44</v>
      </c>
      <c r="H593" s="21">
        <v>10000</v>
      </c>
      <c r="I593" s="21">
        <v>1445.44</v>
      </c>
      <c r="J593" s="21">
        <v>0</v>
      </c>
      <c r="K593" s="21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1">
        <v>0</v>
      </c>
      <c r="R593" s="21">
        <v>0</v>
      </c>
      <c r="S593" s="21">
        <v>0</v>
      </c>
      <c r="T593" s="21">
        <f t="shared" si="27"/>
        <v>1354.2160000000003</v>
      </c>
      <c r="U593" s="21">
        <f t="shared" si="28"/>
        <v>0</v>
      </c>
      <c r="V593" s="22">
        <f t="shared" si="29"/>
        <v>1354.2160000000003</v>
      </c>
    </row>
    <row r="594" spans="2:22">
      <c r="B594" s="19" t="s">
        <v>620</v>
      </c>
      <c r="C594" s="20">
        <v>467947.3</v>
      </c>
      <c r="D594" s="21">
        <v>7540869.2570000002</v>
      </c>
      <c r="E594" s="21">
        <v>1770942.3</v>
      </c>
      <c r="F594" s="21">
        <v>200000</v>
      </c>
      <c r="G594" s="21">
        <v>44627.839999999997</v>
      </c>
      <c r="H594" s="21">
        <v>100000</v>
      </c>
      <c r="I594" s="21">
        <v>7948.09</v>
      </c>
      <c r="J594" s="21">
        <v>4953039</v>
      </c>
      <c r="K594" s="21">
        <v>1926999.83</v>
      </c>
      <c r="L594" s="21">
        <v>0</v>
      </c>
      <c r="M594" s="21">
        <v>0</v>
      </c>
      <c r="N594" s="21">
        <v>0</v>
      </c>
      <c r="O594" s="21">
        <v>0</v>
      </c>
      <c r="P594" s="21">
        <v>796.86</v>
      </c>
      <c r="Q594" s="21">
        <v>796.86</v>
      </c>
      <c r="R594" s="21">
        <v>0</v>
      </c>
      <c r="S594" s="21">
        <v>0</v>
      </c>
      <c r="T594" s="21">
        <f t="shared" si="27"/>
        <v>3734182.1770000001</v>
      </c>
      <c r="U594" s="21">
        <f t="shared" si="28"/>
        <v>3162718.92</v>
      </c>
      <c r="V594" s="22">
        <f t="shared" si="29"/>
        <v>571463.25700000022</v>
      </c>
    </row>
    <row r="595" spans="2:22">
      <c r="B595" s="19" t="s">
        <v>621</v>
      </c>
      <c r="C595" s="20">
        <v>0</v>
      </c>
      <c r="D595" s="21">
        <v>0</v>
      </c>
      <c r="E595" s="21">
        <v>0</v>
      </c>
      <c r="F595" s="21">
        <v>10000</v>
      </c>
      <c r="G595" s="21">
        <v>3455.96</v>
      </c>
      <c r="H595" s="21">
        <v>0</v>
      </c>
      <c r="I595" s="21">
        <v>0</v>
      </c>
      <c r="J595" s="21">
        <v>0</v>
      </c>
      <c r="K595" s="21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1">
        <v>0</v>
      </c>
      <c r="R595" s="21">
        <v>0</v>
      </c>
      <c r="S595" s="21">
        <v>0</v>
      </c>
      <c r="T595" s="21">
        <f t="shared" si="27"/>
        <v>0</v>
      </c>
      <c r="U595" s="21">
        <f t="shared" si="28"/>
        <v>13455.96</v>
      </c>
      <c r="V595" s="22">
        <f t="shared" si="29"/>
        <v>-13455.96</v>
      </c>
    </row>
    <row r="596" spans="2:22">
      <c r="B596" s="19" t="s">
        <v>622</v>
      </c>
      <c r="C596" s="20">
        <v>1605</v>
      </c>
      <c r="D596" s="21">
        <v>25226.85</v>
      </c>
      <c r="E596" s="21">
        <v>14463.75</v>
      </c>
      <c r="F596" s="21">
        <v>10000</v>
      </c>
      <c r="G596" s="21">
        <v>762.92</v>
      </c>
      <c r="H596" s="21">
        <v>10000</v>
      </c>
      <c r="I596" s="21">
        <v>762.92</v>
      </c>
      <c r="J596" s="21">
        <v>0</v>
      </c>
      <c r="K596" s="21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1">
        <v>0</v>
      </c>
      <c r="R596" s="21">
        <v>0</v>
      </c>
      <c r="S596" s="21">
        <v>0</v>
      </c>
      <c r="T596" s="21">
        <f t="shared" si="27"/>
        <v>0.18000000000029104</v>
      </c>
      <c r="U596" s="21">
        <f t="shared" si="28"/>
        <v>0</v>
      </c>
      <c r="V596" s="22">
        <f t="shared" si="29"/>
        <v>0.18000000000029104</v>
      </c>
    </row>
    <row r="597" spans="2:22">
      <c r="B597" s="19" t="s">
        <v>623</v>
      </c>
      <c r="C597" s="20">
        <v>8295.2999999999993</v>
      </c>
      <c r="D597" s="21">
        <v>169716.64799999999</v>
      </c>
      <c r="E597" s="21">
        <v>167378.64000000001</v>
      </c>
      <c r="F597" s="21">
        <v>0</v>
      </c>
      <c r="G597" s="21">
        <v>0</v>
      </c>
      <c r="H597" s="21">
        <v>0</v>
      </c>
      <c r="I597" s="21">
        <v>0</v>
      </c>
      <c r="J597" s="21">
        <v>0</v>
      </c>
      <c r="K597" s="21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2338.0100000000002</v>
      </c>
      <c r="Q597" s="21">
        <v>2338.0100000000002</v>
      </c>
      <c r="R597" s="21">
        <v>0</v>
      </c>
      <c r="S597" s="21">
        <v>0</v>
      </c>
      <c r="T597" s="21">
        <f t="shared" si="27"/>
        <v>-2.0000000367872417E-3</v>
      </c>
      <c r="U597" s="21">
        <f t="shared" si="28"/>
        <v>0</v>
      </c>
      <c r="V597" s="22">
        <f t="shared" si="29"/>
        <v>-2.0000000367872417E-3</v>
      </c>
    </row>
    <row r="598" spans="2:22">
      <c r="B598" s="19" t="s">
        <v>624</v>
      </c>
      <c r="C598" s="20">
        <v>303.60000000000002</v>
      </c>
      <c r="D598" s="21">
        <v>6953.24</v>
      </c>
      <c r="E598" s="21">
        <v>6907</v>
      </c>
      <c r="F598" s="21">
        <v>0</v>
      </c>
      <c r="G598" s="21">
        <v>0</v>
      </c>
      <c r="H598" s="21">
        <v>0</v>
      </c>
      <c r="I598" s="21">
        <v>0</v>
      </c>
      <c r="J598" s="21">
        <v>0</v>
      </c>
      <c r="K598" s="21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46</v>
      </c>
      <c r="Q598" s="21">
        <v>46</v>
      </c>
      <c r="R598" s="21">
        <v>0</v>
      </c>
      <c r="S598" s="21">
        <v>0</v>
      </c>
      <c r="T598" s="21">
        <f t="shared" si="27"/>
        <v>0.23999999999978172</v>
      </c>
      <c r="U598" s="21">
        <f t="shared" si="28"/>
        <v>0</v>
      </c>
      <c r="V598" s="22">
        <f t="shared" si="29"/>
        <v>0.23999999999978172</v>
      </c>
    </row>
    <row r="599" spans="2:22">
      <c r="B599" s="19" t="s">
        <v>625</v>
      </c>
      <c r="C599" s="20">
        <v>8771.4</v>
      </c>
      <c r="D599" s="21">
        <v>141373.6</v>
      </c>
      <c r="E599" s="21">
        <v>66795.5</v>
      </c>
      <c r="F599" s="21">
        <v>50000</v>
      </c>
      <c r="G599" s="21">
        <v>2993.96</v>
      </c>
      <c r="H599" s="21">
        <v>50000</v>
      </c>
      <c r="I599" s="21">
        <v>2993.96</v>
      </c>
      <c r="J599" s="21">
        <v>20000</v>
      </c>
      <c r="K599" s="21">
        <v>20000</v>
      </c>
      <c r="L599" s="21">
        <v>0</v>
      </c>
      <c r="M599" s="21">
        <v>0</v>
      </c>
      <c r="N599" s="21">
        <v>1584</v>
      </c>
      <c r="O599" s="21">
        <v>1584</v>
      </c>
      <c r="P599" s="21">
        <v>0</v>
      </c>
      <c r="Q599" s="21">
        <v>0</v>
      </c>
      <c r="R599" s="21">
        <v>0</v>
      </c>
      <c r="S599" s="21">
        <v>0</v>
      </c>
      <c r="T599" s="21">
        <f t="shared" si="27"/>
        <v>0.13999999998486601</v>
      </c>
      <c r="U599" s="21">
        <f t="shared" si="28"/>
        <v>0</v>
      </c>
      <c r="V599" s="22">
        <f t="shared" si="29"/>
        <v>0.13999999998486601</v>
      </c>
    </row>
    <row r="600" spans="2:22">
      <c r="B600" s="19" t="s">
        <v>626</v>
      </c>
      <c r="C600" s="20">
        <v>1119.5999999999999</v>
      </c>
      <c r="D600" s="21">
        <v>17129.88</v>
      </c>
      <c r="E600" s="21">
        <v>16990</v>
      </c>
      <c r="F600" s="21">
        <v>0</v>
      </c>
      <c r="G600" s="21">
        <v>0</v>
      </c>
      <c r="H600" s="21">
        <v>0</v>
      </c>
      <c r="I600" s="21">
        <v>0</v>
      </c>
      <c r="J600" s="21">
        <v>0</v>
      </c>
      <c r="K600" s="21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139.88</v>
      </c>
      <c r="Q600" s="21">
        <v>139.88</v>
      </c>
      <c r="R600" s="21">
        <v>0</v>
      </c>
      <c r="S600" s="21">
        <v>0</v>
      </c>
      <c r="T600" s="21">
        <f t="shared" si="27"/>
        <v>0</v>
      </c>
      <c r="U600" s="21">
        <f t="shared" si="28"/>
        <v>0</v>
      </c>
      <c r="V600" s="22">
        <f t="shared" si="29"/>
        <v>0</v>
      </c>
    </row>
    <row r="601" spans="2:22">
      <c r="B601" s="19" t="s">
        <v>627</v>
      </c>
      <c r="C601" s="20">
        <v>1079.4000000000001</v>
      </c>
      <c r="D601" s="21">
        <v>17443.103999999999</v>
      </c>
      <c r="E601" s="21">
        <v>17175.54</v>
      </c>
      <c r="F601" s="21">
        <v>0</v>
      </c>
      <c r="G601" s="21">
        <v>0</v>
      </c>
      <c r="H601" s="21">
        <v>0</v>
      </c>
      <c r="I601" s="21">
        <v>0</v>
      </c>
      <c r="J601" s="21">
        <v>0</v>
      </c>
      <c r="K601" s="21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267.56</v>
      </c>
      <c r="Q601" s="21">
        <v>267.56</v>
      </c>
      <c r="R601" s="21">
        <v>0</v>
      </c>
      <c r="S601" s="21">
        <v>0</v>
      </c>
      <c r="T601" s="21">
        <f t="shared" si="27"/>
        <v>3.9999999971769284E-3</v>
      </c>
      <c r="U601" s="21">
        <f t="shared" si="28"/>
        <v>0</v>
      </c>
      <c r="V601" s="22">
        <f t="shared" si="29"/>
        <v>3.9999999971769284E-3</v>
      </c>
    </row>
    <row r="602" spans="2:22">
      <c r="D602" s="1">
        <f t="shared" ref="D602:S602" si="30">SUM(D7:D601)</f>
        <v>152570601.29400006</v>
      </c>
      <c r="E602" s="1">
        <f t="shared" si="30"/>
        <v>71997675.330000058</v>
      </c>
      <c r="F602" s="1">
        <f t="shared" si="30"/>
        <v>4282000</v>
      </c>
      <c r="G602" s="1">
        <f t="shared" si="30"/>
        <v>615495.25000000035</v>
      </c>
      <c r="H602" s="1">
        <f t="shared" si="30"/>
        <v>3768975.1400000006</v>
      </c>
      <c r="I602" s="1">
        <f t="shared" si="30"/>
        <v>438071.10000000015</v>
      </c>
      <c r="J602" s="1">
        <f t="shared" si="30"/>
        <v>73974015.940000013</v>
      </c>
      <c r="K602" s="1">
        <f t="shared" si="30"/>
        <v>66457832.530000001</v>
      </c>
      <c r="L602" s="1">
        <f t="shared" si="30"/>
        <v>391690.3</v>
      </c>
      <c r="M602" s="1">
        <f t="shared" si="30"/>
        <v>367284.25999999995</v>
      </c>
      <c r="N602" s="1">
        <f t="shared" si="30"/>
        <v>396572.16000000003</v>
      </c>
      <c r="O602" s="1">
        <f t="shared" si="30"/>
        <v>395066.47000000009</v>
      </c>
      <c r="P602" s="1">
        <f t="shared" si="30"/>
        <v>650927.47000000009</v>
      </c>
      <c r="Q602" s="1">
        <f t="shared" si="30"/>
        <v>648956.78000000049</v>
      </c>
      <c r="R602" s="1">
        <f t="shared" si="30"/>
        <v>3978.23</v>
      </c>
      <c r="S602" s="1">
        <f t="shared" si="30"/>
        <v>3978.23</v>
      </c>
    </row>
  </sheetData>
  <mergeCells count="8">
    <mergeCell ref="L5:S5"/>
    <mergeCell ref="G2:H2"/>
    <mergeCell ref="F5:I5"/>
    <mergeCell ref="J5:K5"/>
    <mergeCell ref="I2:J2"/>
    <mergeCell ref="K2:M2"/>
    <mergeCell ref="G4:J4"/>
    <mergeCell ref="K4:M4"/>
  </mergeCells>
  <pageMargins left="0.51181102362204722" right="0.23622047244094491" top="0.35433070866141736" bottom="0.35433070866141736" header="0.27559055118110237" footer="0.15748031496062992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finaciamiento_glb_10_09_2013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cp:lastPrinted>2013-03-12T23:29:31Z</cp:lastPrinted>
  <dcterms:created xsi:type="dcterms:W3CDTF">2013-03-05T21:55:35Z</dcterms:created>
  <dcterms:modified xsi:type="dcterms:W3CDTF">2013-09-11T18:20:17Z</dcterms:modified>
</cp:coreProperties>
</file>