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ve\IT-Access-Audit\data\"/>
    </mc:Choice>
  </mc:AlternateContent>
  <xr:revisionPtr revIDLastSave="0" documentId="13_ncr:1_{147B72E9-A06C-4174-B24E-817B5D524CE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2" i="1"/>
  <c r="N3" i="1"/>
  <c r="M3" i="1"/>
  <c r="K2" i="1"/>
  <c r="J3" i="1"/>
  <c r="I2" i="1"/>
  <c r="L3" i="1" s="1"/>
  <c r="R31" i="1"/>
  <c r="S30" i="1"/>
  <c r="Q31" i="1"/>
</calcChain>
</file>

<file path=xl/sharedStrings.xml><?xml version="1.0" encoding="utf-8"?>
<sst xmlns="http://schemas.openxmlformats.org/spreadsheetml/2006/main" count="166" uniqueCount="58">
  <si>
    <t>Username</t>
  </si>
  <si>
    <t>Department</t>
  </si>
  <si>
    <t>Role</t>
  </si>
  <si>
    <t>MFA Enabled</t>
  </si>
  <si>
    <t>Password Last Changed</t>
  </si>
  <si>
    <t>Last Login</t>
  </si>
  <si>
    <t>Termination Date</t>
  </si>
  <si>
    <t>Admin Access</t>
  </si>
  <si>
    <t>user01</t>
  </si>
  <si>
    <t>user02</t>
  </si>
  <si>
    <t>user03</t>
  </si>
  <si>
    <t>user04</t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</si>
  <si>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</si>
  <si>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</si>
  <si>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</si>
  <si>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</si>
  <si>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</si>
  <si>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</si>
  <si>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</si>
  <si>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</si>
  <si>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</si>
  <si>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</si>
  <si>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</si>
  <si>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</si>
  <si>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</si>
  <si>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</si>
  <si>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</si>
  <si>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</si>
  <si>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</si>
  <si>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</si>
  <si>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</si>
  <si>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</si>
  <si>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</si>
  <si>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</si>
  <si>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</si>
  <si>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</si>
  <si>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</si>
  <si>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</si>
  <si>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Sales</t>
  </si>
  <si>
    <t>HR</t>
  </si>
  <si>
    <t>Operations</t>
  </si>
  <si>
    <t>IT</t>
  </si>
  <si>
    <t>Finance</t>
  </si>
  <si>
    <t>Technician</t>
  </si>
  <si>
    <t>Manager</t>
  </si>
  <si>
    <t>Analyst</t>
  </si>
  <si>
    <t>Support</t>
  </si>
  <si>
    <t>Admin</t>
  </si>
  <si>
    <t>Y</t>
  </si>
  <si>
    <t>N</t>
  </si>
  <si>
    <t>Password Age (days)</t>
  </si>
  <si>
    <t>Violation: MFA</t>
  </si>
  <si>
    <t>Violation: Inactive</t>
  </si>
  <si>
    <t>Violation: Terminated</t>
  </si>
  <si>
    <t>Violation: Admin Review</t>
  </si>
  <si>
    <t xml:space="preserve">	Login Age (days)</t>
  </si>
  <si>
    <t xml:space="preserve">	Violation: Password Age</t>
  </si>
  <si>
    <t xml:space="preserve">	Total 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</si>
</sst>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zoomScale="68" workbookViewId="0">
      <selection activeCell="I5" sqref="I1:P5"/>
    </sheetView>
  </sheetViews>
  <sheetFormatPr defaultRowHeight="14.5"/>
  <cols>
    <col min="5" max="6" width="11.7265625" bestFit="1" customWidth="1"/>
    <col min="7" max="7" width="10.08984375" bestFit="1" customWidth="1"/>
    <col min="9" max="9" width="17.90625" customWidth="1"/>
    <col min="10" max="10" width="19" customWidth="1"/>
    <col min="11" max="11" width="24.7265625" customWidth="1"/>
  </cols>
  <sheetData>
    <row r="1" spans="1:16" ht="5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50</v>
      </c>
      <c r="J1" s="5" t="s">
        <v>55</v>
      </c>
      <c r="K1" s="6" t="s">
        <v>51</v>
      </c>
      <c r="L1" s="5" t="s">
        <v>56</v>
      </c>
      <c r="M1" t="s">
        <v>52</v>
      </c>
      <c r="N1" t="s">
        <v>53</v>
      </c>
      <c r="O1" t="s">
        <v>54</v>
      </c>
      <c r="P1" t="s">
        <v>57</v>
      </c>
    </row>
    <row r="2" spans="1:16">
      <c r="A2" t="s">
        <v>8</v>
      </c>
      <c r="B2" t="s">
        <v>38</v>
      </c>
      <c r="C2" t="s">
        <v>43</v>
      </c>
      <c r="D2" t="s">
        <v>48</v>
      </c>
      <c r="E2" s="2">
        <v>45723</v>
      </c>
      <c r="F2" s="2">
        <v>45812</v>
      </c>
      <c r="H2" t="s">
        <v>49</v>
      </c>
      <c r="I2">
        <f ca="1">TODAY() - E2</f>
        <v>114</v>
      </c>
      <c r="J2" s="5"/>
      <c r="K2">
        <f>IF(D2="N", 1, 0)</f>
        <v>0</v>
      </c>
      <c r="L2" s="5"/>
      <c r="M2" s="5"/>
      <c r="N2" s="5"/>
      <c r="O2">
        <f>IF(AND(H2="Y", J2&gt;30), 1, 0)</f>
        <v>0</v>
      </c>
      <c r="P2" s="5"/>
    </row>
    <row r="3" spans="1:16">
      <c r="A3" t="s">
        <v>9</v>
      </c>
      <c r="B3" t="s">
        <v>38</v>
      </c>
      <c r="C3" t="s">
        <v>44</v>
      </c>
      <c r="D3" t="s">
        <v>49</v>
      </c>
      <c r="E3" s="2">
        <v>45781</v>
      </c>
      <c r="F3" s="2">
        <v>45746</v>
      </c>
      <c r="H3" t="s">
        <v>49</v>
      </c>
      <c r="J3" s="3">
        <f ca="1">TODAY() - F2</f>
        <v>25</v>
      </c>
      <c r="K3" s="3"/>
      <c r="L3" s="3">
        <f ca="1">IF(I2&gt;90, 1, 0)</f>
        <v>1</v>
      </c>
      <c r="M3" s="3">
        <f>IF(J2&gt;60, 1, 0)</f>
        <v>0</v>
      </c>
      <c r="N3" s="3">
        <f>IF(ISNUMBER(G2), 1, 0)</f>
        <v>0</v>
      </c>
      <c r="P3" s="3">
        <f>(K2*3)+(L2*2)+(M2*1)+(N2*3)+(O2*2)</f>
        <v>0</v>
      </c>
    </row>
    <row r="4" spans="1:16">
      <c r="A4" t="s">
        <v>10</v>
      </c>
      <c r="B4" t="s">
        <v>39</v>
      </c>
      <c r="C4" t="s">
        <v>43</v>
      </c>
      <c r="D4" t="s">
        <v>48</v>
      </c>
      <c r="E4" s="2">
        <v>45697</v>
      </c>
      <c r="F4" s="2">
        <v>45758</v>
      </c>
      <c r="H4" t="s">
        <v>49</v>
      </c>
      <c r="J4" s="4"/>
      <c r="K4" s="5"/>
    </row>
    <row r="5" spans="1:16">
      <c r="A5" t="s">
        <v>11</v>
      </c>
      <c r="B5" t="s">
        <v>40</v>
      </c>
      <c r="C5" t="s">
        <v>45</v>
      </c>
      <c r="D5" t="s">
        <v>48</v>
      </c>
      <c r="E5" s="2">
        <v>45695</v>
      </c>
      <c r="F5" s="2">
        <v>45761</v>
      </c>
      <c r="H5" t="s">
        <v>49</v>
      </c>
      <c r="J5" s="4"/>
      <c r="K5" s="3"/>
    </row>
    <row r="6" spans="1:16">
      <c r="A6" t="s">
        <v>12</v>
      </c>
      <c r="B6" t="s">
        <v>41</v>
      </c>
      <c r="C6" t="s">
        <v>46</v>
      </c>
      <c r="D6" t="s">
        <v>48</v>
      </c>
      <c r="E6" s="2">
        <v>45707</v>
      </c>
      <c r="F6" s="2">
        <v>45788</v>
      </c>
      <c r="H6" t="s">
        <v>49</v>
      </c>
      <c r="J6" s="4"/>
      <c r="K6" s="5"/>
    </row>
    <row r="7" spans="1:16">
      <c r="A7" t="s">
        <v>13</v>
      </c>
      <c r="B7" t="s">
        <v>40</v>
      </c>
      <c r="C7" t="s">
        <v>47</v>
      </c>
      <c r="D7" t="s">
        <v>48</v>
      </c>
      <c r="E7" s="2">
        <v>45795</v>
      </c>
      <c r="F7" s="2">
        <v>45767</v>
      </c>
      <c r="H7" t="s">
        <v>48</v>
      </c>
      <c r="J7" s="4"/>
      <c r="K7" s="3"/>
    </row>
    <row r="8" spans="1:16">
      <c r="A8" t="s">
        <v>14</v>
      </c>
      <c r="B8" t="s">
        <v>38</v>
      </c>
      <c r="C8" t="s">
        <v>47</v>
      </c>
      <c r="D8" t="s">
        <v>48</v>
      </c>
      <c r="E8" s="2">
        <v>45799</v>
      </c>
      <c r="F8" s="2">
        <v>45765</v>
      </c>
      <c r="H8" t="s">
        <v>48</v>
      </c>
      <c r="J8" s="4"/>
      <c r="K8" s="3"/>
    </row>
    <row r="9" spans="1:16">
      <c r="A9" t="s">
        <v>15</v>
      </c>
      <c r="B9" t="s">
        <v>41</v>
      </c>
      <c r="C9" t="s">
        <v>46</v>
      </c>
      <c r="D9" t="s">
        <v>48</v>
      </c>
      <c r="E9" s="2">
        <v>45656</v>
      </c>
      <c r="F9" s="2">
        <v>45769</v>
      </c>
      <c r="H9" t="s">
        <v>49</v>
      </c>
      <c r="J9" s="4"/>
      <c r="K9" s="3"/>
    </row>
    <row r="10" spans="1:16">
      <c r="A10" t="s">
        <v>16</v>
      </c>
      <c r="B10" t="s">
        <v>42</v>
      </c>
      <c r="C10" t="s">
        <v>47</v>
      </c>
      <c r="D10" t="s">
        <v>48</v>
      </c>
      <c r="E10" s="2">
        <v>45829</v>
      </c>
      <c r="F10" s="2">
        <v>45790</v>
      </c>
      <c r="H10" t="s">
        <v>48</v>
      </c>
      <c r="J10" s="4"/>
      <c r="K10" s="5"/>
    </row>
    <row r="11" spans="1:16">
      <c r="A11" t="s">
        <v>17</v>
      </c>
      <c r="B11" t="s">
        <v>40</v>
      </c>
      <c r="C11" t="s">
        <v>45</v>
      </c>
      <c r="D11" t="s">
        <v>48</v>
      </c>
      <c r="E11" s="2">
        <v>45808</v>
      </c>
      <c r="F11" s="2">
        <v>45758</v>
      </c>
      <c r="H11" t="s">
        <v>48</v>
      </c>
      <c r="K11" s="3"/>
    </row>
    <row r="12" spans="1:16">
      <c r="A12" t="s">
        <v>18</v>
      </c>
      <c r="B12" t="s">
        <v>41</v>
      </c>
      <c r="C12" t="s">
        <v>45</v>
      </c>
      <c r="D12" t="s">
        <v>48</v>
      </c>
      <c r="E12" s="2">
        <v>45743</v>
      </c>
      <c r="F12" s="2">
        <v>45768</v>
      </c>
      <c r="G12" s="2">
        <v>45829</v>
      </c>
      <c r="H12" t="s">
        <v>49</v>
      </c>
    </row>
    <row r="13" spans="1:16">
      <c r="A13" t="s">
        <v>19</v>
      </c>
      <c r="B13" t="s">
        <v>38</v>
      </c>
      <c r="C13" t="s">
        <v>46</v>
      </c>
      <c r="D13" t="s">
        <v>49</v>
      </c>
      <c r="E13" s="2">
        <v>45666</v>
      </c>
      <c r="F13" s="2">
        <v>45822</v>
      </c>
      <c r="H13" t="s">
        <v>49</v>
      </c>
    </row>
    <row r="14" spans="1:16">
      <c r="A14" t="s">
        <v>20</v>
      </c>
      <c r="B14" t="s">
        <v>40</v>
      </c>
      <c r="C14" t="s">
        <v>46</v>
      </c>
      <c r="D14" t="s">
        <v>48</v>
      </c>
      <c r="E14" s="2">
        <v>45738</v>
      </c>
      <c r="F14" s="2">
        <v>45802</v>
      </c>
      <c r="H14" t="s">
        <v>49</v>
      </c>
    </row>
    <row r="15" spans="1:16">
      <c r="A15" t="s">
        <v>21</v>
      </c>
      <c r="B15" t="s">
        <v>42</v>
      </c>
      <c r="C15" t="s">
        <v>45</v>
      </c>
      <c r="D15" t="s">
        <v>49</v>
      </c>
      <c r="E15" s="2">
        <v>45803</v>
      </c>
      <c r="F15" s="2">
        <v>45827</v>
      </c>
      <c r="G15" s="2">
        <v>45834</v>
      </c>
      <c r="H15" t="s">
        <v>49</v>
      </c>
    </row>
    <row r="16" spans="1:16">
      <c r="A16" t="s">
        <v>22</v>
      </c>
      <c r="B16" t="s">
        <v>40</v>
      </c>
      <c r="C16" t="s">
        <v>44</v>
      </c>
      <c r="D16" t="s">
        <v>48</v>
      </c>
      <c r="E16" s="2">
        <v>45725</v>
      </c>
      <c r="F16" s="2">
        <v>45772</v>
      </c>
      <c r="H16" t="s">
        <v>49</v>
      </c>
    </row>
    <row r="17" spans="1:19">
      <c r="A17" t="s">
        <v>23</v>
      </c>
      <c r="B17" t="s">
        <v>38</v>
      </c>
      <c r="C17" t="s">
        <v>43</v>
      </c>
      <c r="D17" t="s">
        <v>49</v>
      </c>
      <c r="E17" s="2">
        <v>45709</v>
      </c>
      <c r="F17" s="2">
        <v>45768</v>
      </c>
      <c r="H17" t="s">
        <v>49</v>
      </c>
    </row>
    <row r="18" spans="1:19">
      <c r="A18" t="s">
        <v>24</v>
      </c>
      <c r="B18" t="s">
        <v>39</v>
      </c>
      <c r="C18" t="s">
        <v>43</v>
      </c>
      <c r="D18" t="s">
        <v>48</v>
      </c>
      <c r="E18" s="2">
        <v>45751</v>
      </c>
      <c r="F18" s="2">
        <v>45799</v>
      </c>
      <c r="H18" t="s">
        <v>49</v>
      </c>
    </row>
    <row r="19" spans="1:19">
      <c r="A19" t="s">
        <v>25</v>
      </c>
      <c r="B19" t="s">
        <v>39</v>
      </c>
      <c r="C19" t="s">
        <v>46</v>
      </c>
      <c r="D19" t="s">
        <v>48</v>
      </c>
      <c r="E19" s="2">
        <v>45677</v>
      </c>
      <c r="F19" s="2">
        <v>45752</v>
      </c>
      <c r="H19" t="s">
        <v>49</v>
      </c>
    </row>
    <row r="20" spans="1:19">
      <c r="A20" t="s">
        <v>26</v>
      </c>
      <c r="B20" t="s">
        <v>42</v>
      </c>
      <c r="C20" t="s">
        <v>47</v>
      </c>
      <c r="D20" t="s">
        <v>48</v>
      </c>
      <c r="E20" s="2">
        <v>45804</v>
      </c>
      <c r="F20" s="2">
        <v>45818</v>
      </c>
      <c r="G20" s="2">
        <v>45819</v>
      </c>
      <c r="H20" t="s">
        <v>48</v>
      </c>
    </row>
    <row r="21" spans="1:19">
      <c r="A21" t="s">
        <v>27</v>
      </c>
      <c r="B21" t="s">
        <v>39</v>
      </c>
      <c r="C21" t="s">
        <v>46</v>
      </c>
      <c r="D21" t="s">
        <v>48</v>
      </c>
      <c r="E21" s="2">
        <v>45718</v>
      </c>
      <c r="F21" s="2">
        <v>45810</v>
      </c>
      <c r="G21" s="2">
        <v>45831</v>
      </c>
      <c r="H21" t="s">
        <v>49</v>
      </c>
    </row>
    <row r="22" spans="1:19">
      <c r="A22" t="s">
        <v>28</v>
      </c>
      <c r="B22" t="s">
        <v>41</v>
      </c>
      <c r="C22" t="s">
        <v>47</v>
      </c>
      <c r="D22" t="s">
        <v>48</v>
      </c>
      <c r="E22" s="2">
        <v>45764</v>
      </c>
      <c r="F22" s="2">
        <v>45822</v>
      </c>
      <c r="H22" t="s">
        <v>48</v>
      </c>
    </row>
    <row r="23" spans="1:19">
      <c r="A23" t="s">
        <v>29</v>
      </c>
      <c r="B23" t="s">
        <v>41</v>
      </c>
      <c r="C23" t="s">
        <v>45</v>
      </c>
      <c r="D23" t="s">
        <v>48</v>
      </c>
      <c r="E23" s="2">
        <v>45818</v>
      </c>
      <c r="F23" s="2">
        <v>45833</v>
      </c>
      <c r="H23" t="s">
        <v>49</v>
      </c>
    </row>
    <row r="24" spans="1:19">
      <c r="A24" t="s">
        <v>30</v>
      </c>
      <c r="B24" t="s">
        <v>40</v>
      </c>
      <c r="C24" t="s">
        <v>45</v>
      </c>
      <c r="D24" t="s">
        <v>48</v>
      </c>
      <c r="E24" s="2">
        <v>45792</v>
      </c>
      <c r="F24" s="2">
        <v>45784</v>
      </c>
      <c r="H24" t="s">
        <v>49</v>
      </c>
    </row>
    <row r="25" spans="1:19">
      <c r="A25" t="s">
        <v>31</v>
      </c>
      <c r="B25" t="s">
        <v>41</v>
      </c>
      <c r="C25" t="s">
        <v>47</v>
      </c>
      <c r="D25" t="s">
        <v>48</v>
      </c>
      <c r="E25" s="2">
        <v>45679</v>
      </c>
      <c r="F25" s="2">
        <v>45831</v>
      </c>
      <c r="H25" t="s">
        <v>48</v>
      </c>
    </row>
    <row r="26" spans="1:19">
      <c r="A26" t="s">
        <v>32</v>
      </c>
      <c r="B26" t="s">
        <v>42</v>
      </c>
      <c r="C26" t="s">
        <v>45</v>
      </c>
      <c r="D26" t="s">
        <v>48</v>
      </c>
      <c r="E26" s="2">
        <v>45697</v>
      </c>
      <c r="F26" s="2">
        <v>45808</v>
      </c>
      <c r="H26" t="s">
        <v>49</v>
      </c>
    </row>
    <row r="27" spans="1:19">
      <c r="A27" t="s">
        <v>33</v>
      </c>
      <c r="B27" t="s">
        <v>39</v>
      </c>
      <c r="C27" t="s">
        <v>45</v>
      </c>
      <c r="D27" t="s">
        <v>48</v>
      </c>
      <c r="E27" s="2">
        <v>45811</v>
      </c>
      <c r="F27" s="2">
        <v>45784</v>
      </c>
      <c r="H27" t="s">
        <v>49</v>
      </c>
    </row>
    <row r="28" spans="1:19">
      <c r="A28" t="s">
        <v>34</v>
      </c>
      <c r="B28" t="s">
        <v>42</v>
      </c>
      <c r="C28" t="s">
        <v>45</v>
      </c>
      <c r="D28" t="s">
        <v>48</v>
      </c>
      <c r="E28" s="2">
        <v>45822</v>
      </c>
      <c r="F28" s="2">
        <v>45772</v>
      </c>
      <c r="H28" t="s">
        <v>49</v>
      </c>
    </row>
    <row r="29" spans="1:19">
      <c r="A29" t="s">
        <v>35</v>
      </c>
      <c r="B29" t="s">
        <v>40</v>
      </c>
      <c r="C29" t="s">
        <v>46</v>
      </c>
      <c r="D29" t="s">
        <v>48</v>
      </c>
      <c r="E29" s="2">
        <v>45829</v>
      </c>
      <c r="F29" s="2">
        <v>45809</v>
      </c>
      <c r="H29" t="s">
        <v>48</v>
      </c>
    </row>
    <row r="30" spans="1:19">
      <c r="A30" t="s">
        <v>36</v>
      </c>
      <c r="B30" t="s">
        <v>40</v>
      </c>
      <c r="C30" t="s">
        <v>47</v>
      </c>
      <c r="D30" t="s">
        <v>48</v>
      </c>
      <c r="E30" s="2">
        <v>45767</v>
      </c>
      <c r="F30" s="2">
        <v>45806</v>
      </c>
      <c r="H30" t="s">
        <v>48</v>
      </c>
      <c r="S30" t="str">
        <f>TRIM(CLEAN(G2))</f>
        <v/>
      </c>
    </row>
    <row r="31" spans="1:19">
      <c r="A31" t="s">
        <v>37</v>
      </c>
      <c r="B31" t="s">
        <v>39</v>
      </c>
      <c r="C31" t="s">
        <v>47</v>
      </c>
      <c r="D31" t="s">
        <v>48</v>
      </c>
      <c r="E31" s="2">
        <v>45712</v>
      </c>
      <c r="F31" s="2">
        <v>45830</v>
      </c>
      <c r="H31" t="s">
        <v>48</v>
      </c>
      <c r="Q31" t="str">
        <f>TRIM(CLEAN(G2))</f>
        <v/>
      </c>
      <c r="R31" t="str">
        <f>TRIM(CLEAN(G2))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Jaiveer Toor</cp:lastModifiedBy>
  <dcterms:created xsi:type="dcterms:W3CDTF">2025-06-27T04:24:04Z</dcterms:created>
  <dcterms:modified xsi:type="dcterms:W3CDTF">2025-06-29T22:26:12Z</dcterms:modified>
</cp:coreProperties>
</file>